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13_ncr:1_{45298D0F-52D8-49DA-BD0C-A3384BD8DEC5}" xr6:coauthVersionLast="47" xr6:coauthVersionMax="47" xr10:uidLastSave="{00000000-0000-0000-0000-000000000000}"/>
  <bookViews>
    <workbookView xWindow="-10680" yWindow="-20205" windowWidth="38700" windowHeight="15375" xr2:uid="{B96E9118-0F62-49D7-9680-17536F943BBD}"/>
  </bookViews>
  <sheets>
    <sheet name="23-24 Title I Pt D 3rd - LEA" sheetId="1" r:id="rId1"/>
    <sheet name="23-24 Title I Pt D 3rd - Cty" sheetId="2" r:id="rId2"/>
  </sheets>
  <definedNames>
    <definedName name="_1_2005_06_RE_CERTIFICATIO">#REF!</definedName>
    <definedName name="_17_18_Public_Imm_Counts_by_District_w_removals">#REF!</definedName>
    <definedName name="_1718_EL_Counts___district_level">#REF!</definedName>
    <definedName name="_1718_EL_counts_from_Brady_eligibles_only">#REF!</definedName>
    <definedName name="_1819_EL_Data___LEA_Level">#REF!</definedName>
    <definedName name="_1819_imm_data___LEA_level">#REF!</definedName>
    <definedName name="_xlnm._FilterDatabase" localSheetId="0" hidden="1">'23-24 Title I Pt D 3rd - LEA'!#REF!</definedName>
    <definedName name="aaaaaaaaaaaaa">#REF!</definedName>
    <definedName name="aasddsdccfsdfsd">#REF!</definedName>
    <definedName name="adsadfsafdsdddddddddddddddddddddddddddddddddddddddddddddddddddddddddddddddd">#REF!</definedName>
    <definedName name="adsasdasasaasaaaaaaaaaaaaaaaaaaaaaaaaaaaa">#REF!</definedName>
    <definedName name="afewtewgregtrtgerfeafewafwe">#REF!</definedName>
    <definedName name="agg_to_district_level_110118">#REF!</definedName>
    <definedName name="Alabama">#REF!</definedName>
    <definedName name="Alaska">#REF!</definedName>
    <definedName name="allocation">#REF!</definedName>
    <definedName name="American_Samoa">#REF!</definedName>
    <definedName name="ANAdj">#REF!</definedName>
    <definedName name="ANAdjustment">#REF!</definedName>
    <definedName name="Arizona">#REF!</definedName>
    <definedName name="Arkansas">#REF!</definedName>
    <definedName name="CalcSnapshot">#REF!</definedName>
    <definedName name="California">#REF!</definedName>
    <definedName name="CALSTARS_to_FI_Cal_Crosswalk">#REF!</definedName>
    <definedName name="camaclosoedcharterss">#REF!</definedName>
    <definedName name="CharterInfoReport">#REF!</definedName>
    <definedName name="CharterStatus">#REF!</definedName>
    <definedName name="closed">#REF!</definedName>
    <definedName name="closed_cs">#REF!</definedName>
    <definedName name="CMDCq4">#REF!</definedName>
    <definedName name="CNIPS">#REF!</definedName>
    <definedName name="CNVAP">#REF!</definedName>
    <definedName name="COA_List">#REF!</definedName>
    <definedName name="Colorado">#REF!</definedName>
    <definedName name="Connecticut">#REF!</definedName>
    <definedName name="cons_list">#REF!</definedName>
    <definedName name="cons_list_for_SFSD">#REF!</definedName>
    <definedName name="Crosswalk">#REF!</definedName>
    <definedName name="cvcvcvcbbbbbbbbbbbbbbbbbbbbbbbbbbbbbbbbbbbbbbbbbbbbbbbbbbbbbbbbbbbbbbbbbbbbbbbbbbbbbbbbbbbbbbbbbbbbbbbbbbbbbbbbb">#REF!</definedName>
    <definedName name="cvzdvzcvzcv">#REF!</definedName>
    <definedName name="dasfsaddddddddddddddddddddddddddddddddddddddddddddddddddddddd">#REF!</definedName>
    <definedName name="dddddddddddddddddddddddddddddddddddddddddddddddddddddddd">#REF!</definedName>
    <definedName name="ddeeeeeeeeeeeeeeeeeeeeeeeeeeeeeeeeeeeeeeeeeeeeeeeeeeeee">#REF!</definedName>
    <definedName name="Debbie">#REF!</definedName>
    <definedName name="Delaware">#REF!</definedName>
    <definedName name="dfadsfsddsafadsfasdf">#REF!</definedName>
    <definedName name="dfafrerewfgdsvg">#REF!</definedName>
    <definedName name="dfasd1f32131df">#REF!</definedName>
    <definedName name="dfasdfsadfdsfdsafsafsafdafaesefewrewgrthyjyhkjhlhjljhklihukugiktuykuytkjtyuity">#REF!</definedName>
    <definedName name="dfdasdfsdf">#REF!</definedName>
    <definedName name="dfdfdsfsdfsdgs">#REF!</definedName>
    <definedName name="dfdffffffffffffffffffffffffffffffffffffffffffffffffffffffffffffffffffffffffffffffffffffffffffffffffffffffffffffffffffffff">#REF!</definedName>
    <definedName name="dfgdfgdfhsdghdsfgsdghsdfgrhsdhgdfsghsdfhg">#REF!</definedName>
    <definedName name="dfgsdfgdsgsdfgsdfgsfdgsdfgsfdgsdfg">#REF!</definedName>
    <definedName name="dfs">#REF!</definedName>
    <definedName name="dfsadfadsfas">#REF!</definedName>
    <definedName name="dfsdfadgfasdfgasdfasdfdsfdsgasdfgadsfdsf">#REF!</definedName>
    <definedName name="dfsdfasdf">#REF!</definedName>
    <definedName name="dfsdfdgdgdsf">#REF!</definedName>
    <definedName name="dfsdfds">#REF!</definedName>
    <definedName name="dfsdfewfedcfsdfeffdsdd">#REF!</definedName>
    <definedName name="dfsgdfgfsd">#REF!</definedName>
    <definedName name="District_of_Columbia">#REF!</definedName>
    <definedName name="DistrictDetailExpanded">#REF!</definedName>
    <definedName name="DistrictNewChTgtCalc">#REF!</definedName>
    <definedName name="DistrictSDLR1718">#REF!</definedName>
    <definedName name="DistrictSDTransP2_1718">#REF!</definedName>
    <definedName name="DistrictSDUPP1718">#REF!</definedName>
    <definedName name="DP_CountyLCFF">#REF!</definedName>
    <definedName name="DPEPACompare">#REF!</definedName>
    <definedName name="DPLCFFEnt">#REF!</definedName>
    <definedName name="dsfasdfasdfasdfas">#REF!</definedName>
    <definedName name="dsfasdfsf">#REF!</definedName>
    <definedName name="dsfdsafsdafsdafdsafdsa">#REF!</definedName>
    <definedName name="dsffffffffffffffffff">#REF!</definedName>
    <definedName name="dsfsdf564684eqewer">#REF!</definedName>
    <definedName name="dsfsdfdsfsdgfsdsdfsdfasdfdsffffffffffffffffffffffffffffffffffffffffffffffff">#REF!</definedName>
    <definedName name="dsfsdfsdfsdf">#REF!</definedName>
    <definedName name="dsfsfsdfsdfsdfsdfsdfsdfsfsdfsdf">#REF!</definedName>
    <definedName name="edsfsafsafadsgadsfasdfadfsadfasdfadfasdf">#REF!</definedName>
    <definedName name="eeeeeeeeeeeeeeeeeeeeeeeeeeeeeeeeeeeeeeeeeeeeeeeeeeeeeeeeeeeeeeeeeeeeeeeee">#REF!</definedName>
    <definedName name="efrewfrsfsdffsdfsdf546546445546sdfsadfad">#REF!</definedName>
    <definedName name="efrwaer3rwer23">#REF!</definedName>
    <definedName name="EL_19_20_cons_directory">#REF!</definedName>
    <definedName name="EL_19_20_DF_Directory">#REF!</definedName>
    <definedName name="EL_Count_and_Criteria">#REF!</definedName>
    <definedName name="ELIG6">#REF!</definedName>
    <definedName name="ELIG6a">#REF!</definedName>
    <definedName name="Eligible_and_Applied___Complete_List">#REF!</definedName>
    <definedName name="Eligible_and_Applied___Complete_List_1_AZ_Updates">#REF!</definedName>
    <definedName name="EMP">#REF!</definedName>
    <definedName name="ENC">#REF!</definedName>
    <definedName name="epa">#REF!</definedName>
    <definedName name="ererewrewetwtewtrew">#REF!</definedName>
    <definedName name="ERLRDDR">#REF!</definedName>
    <definedName name="fafasffdsfasd">#REF!</definedName>
    <definedName name="fasdweDWedsaD">#REF!</definedName>
    <definedName name="fdfdfdsf">#REF!</definedName>
    <definedName name="fdfdsfdddddddddd">#REF!</definedName>
    <definedName name="fdgbfdg">#REF!</definedName>
    <definedName name="fdgdsgsdfgs2g1sd32f1g32dsf13g213212312312313515">#REF!</definedName>
    <definedName name="fdgfdgfdsgsdgfsghsfhg254453453546">#REF!</definedName>
    <definedName name="fdgfdggfhgjghjhgkhkyugytytytyyyyyyyyyyyyyyyyyyyyyyyyyyyyyyyyyyyyyyyyyyyyyyyyyyyyyyyyyyyyyyyyyyyyyyyyyyyyyyyyyyyyyyyyyyyyyyyyyyyyyyyyyyyyyyyyyyyyyyyyyyyyyyyyyyyyyyyyy">#REF!</definedName>
    <definedName name="fdgfdsgdsf">#REF!</definedName>
    <definedName name="fdgsdfgdfsgdfgsdfg">#REF!</definedName>
    <definedName name="fdgsdgd">#REF!</definedName>
    <definedName name="fdrgdfh">#REF!</definedName>
    <definedName name="fdsdfafasfsdfdsfdgdfgfdfgfdgdsgdsgerfefe">#REF!</definedName>
    <definedName name="fdsfasdfasdfasdfasfas">#REF!</definedName>
    <definedName name="fdsfdsfdsafadsfdsaf">#REF!</definedName>
    <definedName name="fdsgsergfdsg">#REF!</definedName>
    <definedName name="fefdvgg">#REF!</definedName>
    <definedName name="fesdfdsfsdfdsfsdffsdfsdfsdfsdfsdfsdfsdfdsdfsdf">#REF!</definedName>
    <definedName name="ffffffffffffffffffffffffffffffffffffffffffffffffffffffffffffffff">#REF!</definedName>
    <definedName name="ffffffffffffffffffffffffffffffffffffffffffffffffffffffffffffffffffffffffffffffffff">#REF!</definedName>
    <definedName name="fgde">#REF!</definedName>
    <definedName name="fgdgsdgfsdgdfgdsg">#REF!</definedName>
    <definedName name="fgereeewgerte">#REF!</definedName>
    <definedName name="fghjgccgfchcgfchgvhgvjkhvgkuygkgvhvgkhvh">#REF!</definedName>
    <definedName name="fgsdfgdsgdsgsdgdsgdsgsdgdfgdfsgfd">#REF!</definedName>
    <definedName name="fgsdfgfdsgfdgfdgfdg">#REF!</definedName>
    <definedName name="fgsfdg254656546">#REF!</definedName>
    <definedName name="fhgfghfjghhjgbjkl">#REF!</definedName>
    <definedName name="fhgfhfjhghj">#REF!</definedName>
    <definedName name="Final_List_w_o_EJE">#REF!</definedName>
    <definedName name="Florida">#REF!</definedName>
    <definedName name="Freely_Associated_States">#REF!</definedName>
    <definedName name="fsdfsfrrewrfewfsdfsfsef">#REF!</definedName>
    <definedName name="fsdgsdfgdgsgsd1565464651532">#REF!</definedName>
    <definedName name="fsgsdfgfdsgfdsgfdsgfdsgdfsgfdsgsfdgfdsgdfsgdf">#REF!</definedName>
    <definedName name="funded_els">#REF!</definedName>
    <definedName name="gdfgfdgdfgfdsgfdsgdsgds">#REF!</definedName>
    <definedName name="gdfgs">#REF!</definedName>
    <definedName name="gdfsgdsgsdfgssdggggggggggggggggggggggggggggg">#REF!</definedName>
    <definedName name="gdfzgfg">#REF!</definedName>
    <definedName name="Georgia">#REF!</definedName>
    <definedName name="gffdgh">#REF!</definedName>
    <definedName name="ggertretrytrdhtryhtrwywtryrreytretre">#REF!</definedName>
    <definedName name="gggggggggggggggggggggggggggggggggggggggggggggggggg">#REF!</definedName>
    <definedName name="gggggggggggggggggggggggggggggggggggggggggggggggggggggggggg">#REF!</definedName>
    <definedName name="ghdfghdgfhdfghdhgfdhfdhdfhdfhdf">#REF!</definedName>
    <definedName name="ghgfhgfhgfdhgfhgfhgfhfghgfhgfhgfhgfhg">#REF!</definedName>
    <definedName name="ghhfhgfkhhhhhhhhhhhhhhhhhhhhhhhhhhhhhhhhhhhhhhh">#REF!</definedName>
    <definedName name="ghkjhjmthg">#REF!</definedName>
    <definedName name="gjhghjgjkkljmlkkl">#REF!</definedName>
    <definedName name="GOV">#REF!</definedName>
    <definedName name="Grand_Total">#REF!</definedName>
    <definedName name="Guam">#REF!</definedName>
    <definedName name="Hawaii">#REF!</definedName>
    <definedName name="hdfghdgfhgfdhgfhgdfhdgfhgfhgfhgfhfhfg">#REF!</definedName>
    <definedName name="hfdghgdhgfdhgfhghfghgfdhfdhgfhfg">#REF!</definedName>
    <definedName name="hgdfhgdhgfdhddddddddddd">#REF!</definedName>
    <definedName name="hgjgkjgjlhlkjhlkk23165465465">#REF!</definedName>
    <definedName name="hhhhhhhhhhhhhhhhhhhhhhhhhhhhhhhhhhhhhhhhhhhhhhhhhhhhhhhhhhhhhhhhhhhhh">#REF!</definedName>
    <definedName name="hhhhhhhhhhhhhhhhhhhhhhhhhhhhhhhhhhhhhhhhhhhhhhhhhhhhhhhhhhhhhhhhhhhhhhhhhhhhhhhhhhhhhhhhhhhhhhhhhhhhhhhhhyyyyyyyyyyyyyyyyyyyyyyyyyyyyyyyyyyyyyyyyyyyyyyyyyyyyyyyyyyyyyyyyyyyyyyyyyyyy">#REF!</definedName>
    <definedName name="hjgkhjgjk">#REF!</definedName>
    <definedName name="hjgkygjhbh">#REF!</definedName>
    <definedName name="hkjhkhfkjksdhfdg">#REF!</definedName>
    <definedName name="Idaho">#REF!</definedName>
    <definedName name="Illinois">#REF!</definedName>
    <definedName name="Imm_1819_funded_students">#REF!</definedName>
    <definedName name="Imm_2019_20_Private_School_Reimbursement_Detail">#REF!</definedName>
    <definedName name="Imm_scenarios">#REF!</definedName>
    <definedName name="imm_served_SNOR_comparison_070218">#REF!</definedName>
    <definedName name="Indian_Set_Aside">#REF!</definedName>
    <definedName name="Indiana">#REF!</definedName>
    <definedName name="Iowa">#REF!</definedName>
    <definedName name="jadksjk">#REF!</definedName>
    <definedName name="jhjhjkkkkkkkkkkkkkkkkkkkkkkk44444444444444444444444444">#REF!</definedName>
    <definedName name="jhjkhghjghjgkjhkjll54666666666666666666666666666666666">#REF!</definedName>
    <definedName name="jkjhljkhkjhkjlhjkkkkkkkkkkkkkkkkkkk">#REF!</definedName>
    <definedName name="jkjhuihkjbkjbk">#REF!</definedName>
    <definedName name="Kansas">#REF!</definedName>
    <definedName name="Kentucky">#REF!</definedName>
    <definedName name="kjhkjhjkhjkhjkhjkhkj">#REF!</definedName>
    <definedName name="kjhkjkljkkjkjkkjjkkjkkjkjkjkj">#REF!</definedName>
    <definedName name="kkkkkkkkkkkkkkkkkkkkkkkkkkkkkkkkkkkkkkkkk444444444444444477777777777777778888888888888">#REF!</definedName>
    <definedName name="klklkl11111111111111111111111">#REF!</definedName>
    <definedName name="LEP_complete_567">#REF!</definedName>
    <definedName name="list_for_SFSD">#REF!</definedName>
    <definedName name="lllllllllllllllllllll12121">#REF!</definedName>
    <definedName name="Louisiana">#REF!</definedName>
    <definedName name="LRDDRResDCode">#REF!</definedName>
    <definedName name="Maine">#REF!</definedName>
    <definedName name="Maryland">#REF!</definedName>
    <definedName name="Massachusetts">#REF!</definedName>
    <definedName name="Master_Elig_2016___4">#REF!</definedName>
    <definedName name="Merge_ELPD_Base_Data3">#REF!</definedName>
    <definedName name="Merged_CBEDS_Charter_Data">#REF!</definedName>
    <definedName name="Michigan">#REF!</definedName>
    <definedName name="Minnesota">#REF!</definedName>
    <definedName name="Misc_EPA">#REF!</definedName>
    <definedName name="Mississippi">#REF!</definedName>
    <definedName name="Missouri">#REF!</definedName>
    <definedName name="mmmmmmmmmmmmmmmmmmmmmmmmmmmmmmmmmmmmmmmmmmmmmmmmmmmmmmmmmmmmmmmmmmmmmmmmmmmmmmmmmmmmmmmmmmmmm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nnnnnnnnnnnnnnnnnnnnnmmmmmmmmmmmmmmmmmmmmmmmbbbbbbbbbbbbbbbbbbbbbb">#REF!</definedName>
    <definedName name="nonzero_agg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pen_ClosedSchools">#REF!</definedName>
    <definedName name="OpenDoc">#REF!</definedName>
    <definedName name="Oregon">#REF!</definedName>
    <definedName name="Other_Non_State_Allocations">#REF!</definedName>
    <definedName name="PARIS">#REF!</definedName>
    <definedName name="Pennsylvania">#REF!</definedName>
    <definedName name="PhysLocPLFloor">#REF!</definedName>
    <definedName name="_xlnm.Print_Titles" localSheetId="0">'23-24 Title I Pt D 3rd - LEA'!$2:$4</definedName>
    <definedName name="PriorDPLCFF">#REF!</definedName>
    <definedName name="private_els_served_1718">#REF!</definedName>
    <definedName name="Puerto_Rico">#REF!</definedName>
    <definedName name="Pvt_sc_directory">#REF!</definedName>
    <definedName name="qqqqqqqqqqqqqqqqqqqqqqqqqqqqqqqqqqqqqqqqqqqqqqqqqqqqqqqqqqqqqqqqqqqqqqqqqqqqqqqqqqqqq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1a_SRSA_Elig_Matched_with_Application__4_542_">#REF!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Query">#REF!</definedName>
    <definedName name="QueryInsReceivedPrint">#REF!</definedName>
    <definedName name="revisedallocation">#REF!</definedName>
    <definedName name="Revisedfomula">#REF!</definedName>
    <definedName name="Rhode_Island">#REF!</definedName>
    <definedName name="Rvised">#REF!</definedName>
    <definedName name="rwtretrewtewtewtewtwertretretrewtretre">#REF!</definedName>
    <definedName name="sadfsfdsfdafgdasfsssssssssssssssssssssssssssssssssssssssssssssssss">#REF!</definedName>
    <definedName name="sadsadfsadfsadsasd1354564654351">#REF!</definedName>
    <definedName name="SchoolDetailExpanded">#REF!</definedName>
    <definedName name="sdddddddddddddddddddddddddddddddddddd">#REF!</definedName>
    <definedName name="sdf">#REF!</definedName>
    <definedName name="sdfaaaaaaaaaaaaaaaaaa">#REF!</definedName>
    <definedName name="sdfgfddddddddddddddddddddddddddddddddddddddddddddddddddddd">#REF!</definedName>
    <definedName name="sdfsadfsssa">#REF!</definedName>
    <definedName name="sdfsdfdaewaewasd">#REF!</definedName>
    <definedName name="sdfsdfdsvfdfsdfdsfdsfdsfdsfsfs">#REF!</definedName>
    <definedName name="sdsaddddddddddddddddddddddddddddddddddddddd">#REF!</definedName>
    <definedName name="sdsfsdfdgfffffffffffffffffffffffffffffffffffffffffffffffffffffffffffffffffff">#REF!</definedName>
    <definedName name="sfdgdgdfgfdgfdgdfsgfdsgfdsg">#REF!</definedName>
    <definedName name="SNOR_14_15_district_level">#REF!</definedName>
    <definedName name="SNOR_15_16_by_district">#REF!</definedName>
    <definedName name="SNOR_17_18_by_LEA">#REF!</definedName>
    <definedName name="SNOR_19_20_by_district">#REF!</definedName>
    <definedName name="SNOR_results_for_SFSD">#REF!</definedName>
    <definedName name="South_Carolina">#REF!</definedName>
    <definedName name="South_Dakota">#REF!</definedName>
    <definedName name="sssssssssssssggggggggggggggggggggggeeee44444446hhhhhhhhhhhhhhhhhh">#REF!</definedName>
    <definedName name="ssssssssssssssssssssssssddddddddddddddddfffffffffffffffffffffffffgggggggggggggggggggggggggggggggggg">#REF!</definedName>
    <definedName name="ssssssssssssssssssssssssssssssssssssss">#REF!</definedName>
    <definedName name="sssssssssssssssssssssssssssssssssssssseeeeeeeeeeeeeeeeeeeeeeeeeeeeeeeeeeeeeeeeettttttttttttttttttttttttttttttt">#REF!</definedName>
    <definedName name="ssssssssssssssssssssssssssssssssssssssssssssssssssssssssssssssssssssssssssssssssssssssssssssssss">#REF!</definedName>
    <definedName name="STD">#REF!</definedName>
    <definedName name="TaAllocA">#REF!</definedName>
    <definedName name="TaAllocB">#REF!</definedName>
    <definedName name="TaAllocC">#REF!</definedName>
    <definedName name="TaAllocD">#REF!</definedName>
    <definedName name="TaAllocD1">#REF!</definedName>
    <definedName name="TaARA">#REF!</definedName>
    <definedName name="TaARB">#REF!</definedName>
    <definedName name="TaARC">#REF!</definedName>
    <definedName name="TaCalc">#REF!</definedName>
    <definedName name="TaCARSC">#REF!</definedName>
    <definedName name="TaCARSD">#REF!</definedName>
    <definedName name="TaCMDCLEAList">#REF!</definedName>
    <definedName name="TaCMDCList">#REF!</definedName>
    <definedName name="TaCMDCListQ4">#REF!</definedName>
    <definedName name="TaLCAPC">#REF!</definedName>
    <definedName name="TaLCAPD">#REF!</definedName>
    <definedName name="TaNotesC">#REF!</definedName>
    <definedName name="TaNotesD">#REF!</definedName>
    <definedName name="TaPrelimCalc">#REF!</definedName>
    <definedName name="TaRevisedCalc">#REF!</definedName>
    <definedName name="TaStats">#REF!</definedName>
    <definedName name="tblPubschlsDownload">#REF!</definedName>
    <definedName name="Tennessee">#REF!</definedName>
    <definedName name="TEST">#REF!</definedName>
    <definedName name="Texas">#REF!</definedName>
    <definedName name="trbidrdrf.">#REF!</definedName>
    <definedName name="tttttttttttttttttttttttttttwwwwwwwwwwwwwwwwwwweeeeeeeeeeeeeeeee">#REF!</definedName>
    <definedName name="uilkhjghjghjfhgfjtfghhggkjglh">#REF!</definedName>
    <definedName name="UpdateCSLEAInfo">#REF!</definedName>
    <definedName name="Utah">#REF!</definedName>
    <definedName name="Vendor_Match_Results">#REF!</definedName>
    <definedName name="Vermont">#REF!</definedName>
    <definedName name="Virgin_Islands">#REF!</definedName>
    <definedName name="Virginia">#REF!</definedName>
    <definedName name="vvvvvvvvvvvvvvffffffffffffffffffffffffffffffffffffffffffffjjjjjjjjjjjjjjjjjjjjjjjjjjjjjjj">#REF!</definedName>
    <definedName name="vvvvvvvvvvvvvvvvvvvvvvvvvvvvvvvvvvvvvvvvvvvvvvvvvvvvvvvvvvvvvvvvvvvvvvvvvvvvvvvvvccccccccccccccccccccccccccccccc">#REF!</definedName>
    <definedName name="vvvvvvvvvvvvvvvvvvvvvvvvvvvvvvvvvvvvvvvvvvvvvvvvvvvvvvvvvvvvvvvvvvvvvvvvvvvvvvvvvvvvvvvvvvvvvvvvvvvv">#REF!</definedName>
    <definedName name="Washington">#REF!</definedName>
    <definedName name="Web_list_el_1920">#REF!</definedName>
    <definedName name="web_list_imm_1920">#REF!</definedName>
    <definedName name="werterwtrewtewtew">#REF!</definedName>
    <definedName name="West_Virginia">#REF!</definedName>
    <definedName name="Wisconsin">#REF!</definedName>
    <definedName name="wwwwwwwwwwwwwwww">#REF!</definedName>
    <definedName name="wwwwwwwwwwwwwwwwwwwwwwwwwwwwwwwwwwwwwwwwwwwwwwwwwwwwwwww3333333333333333333">#REF!</definedName>
    <definedName name="wwwwwwwwwwwwwwwwwwwwwwwwwwwwwwwwwwwwwwwwwwwwwwwwwwwwwwwwwwwwwwwwwwwwwwwwwwwwwwwwwwwwwwwwwwwwwwwwwwwwwwwwwwwwwwwwww">#REF!</definedName>
    <definedName name="Wyoming">#REF!</definedName>
    <definedName name="yuityuiutyity">#REF!</definedName>
    <definedName name="yyyyyyyyyyyyyyyyyyyyyyyyyyyyyyyyyyyyyyyyyyyyyyyyyyyyyy">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2" l="1"/>
  <c r="K40" i="1" l="1"/>
  <c r="L40" i="1"/>
</calcChain>
</file>

<file path=xl/sharedStrings.xml><?xml version="1.0" encoding="utf-8"?>
<sst xmlns="http://schemas.openxmlformats.org/spreadsheetml/2006/main" count="463" uniqueCount="261">
  <si>
    <t>Prevention and Intervention Programs for Children and Youth Who Are Neglected, Delinquent, or At-Risk</t>
  </si>
  <si>
    <t>Every Student Succeeds Act</t>
  </si>
  <si>
    <t>County Name</t>
  </si>
  <si>
    <t>Full CDS Code</t>
  </si>
  <si>
    <t>Service Location Field</t>
  </si>
  <si>
    <t>Local Educational Agency</t>
  </si>
  <si>
    <t>Statewide Total</t>
  </si>
  <si>
    <t>California Department of Education</t>
  </si>
  <si>
    <t>School Fiscal Services Division</t>
  </si>
  <si>
    <t>0000000</t>
  </si>
  <si>
    <t>Butte</t>
  </si>
  <si>
    <t>04100410000000</t>
  </si>
  <si>
    <t>04</t>
  </si>
  <si>
    <t>10041</t>
  </si>
  <si>
    <t>Butte County Office of Education</t>
  </si>
  <si>
    <t>Contra Costa</t>
  </si>
  <si>
    <t>07100740000000</t>
  </si>
  <si>
    <t>07</t>
  </si>
  <si>
    <t>10074</t>
  </si>
  <si>
    <t>Contra Costa County Office of Education</t>
  </si>
  <si>
    <t>Del Norte</t>
  </si>
  <si>
    <t>08100820000000</t>
  </si>
  <si>
    <t>08</t>
  </si>
  <si>
    <t>10082</t>
  </si>
  <si>
    <t>Del Norte County Office of Education</t>
  </si>
  <si>
    <t>Fresno</t>
  </si>
  <si>
    <t>10101080000000</t>
  </si>
  <si>
    <t>10</t>
  </si>
  <si>
    <t>10108</t>
  </si>
  <si>
    <t>Fresno County Office of Education</t>
  </si>
  <si>
    <t>Humboldt</t>
  </si>
  <si>
    <t>12101240000000</t>
  </si>
  <si>
    <t>12</t>
  </si>
  <si>
    <t>10124</t>
  </si>
  <si>
    <t>Humboldt County Office of Education</t>
  </si>
  <si>
    <t>Imperial</t>
  </si>
  <si>
    <t>13101320000000</t>
  </si>
  <si>
    <t>13</t>
  </si>
  <si>
    <t>10132</t>
  </si>
  <si>
    <t>Imperial County Office of Education</t>
  </si>
  <si>
    <t>Kern</t>
  </si>
  <si>
    <t>15101570000000</t>
  </si>
  <si>
    <t>15</t>
  </si>
  <si>
    <t>10157</t>
  </si>
  <si>
    <t>Kern County Office of Education</t>
  </si>
  <si>
    <t>Kings</t>
  </si>
  <si>
    <t>16101650000000</t>
  </si>
  <si>
    <t>16</t>
  </si>
  <si>
    <t>10165</t>
  </si>
  <si>
    <t>Kings County Office of Education</t>
  </si>
  <si>
    <t>Los Angeles</t>
  </si>
  <si>
    <t>19101990000000</t>
  </si>
  <si>
    <t>19</t>
  </si>
  <si>
    <t>10199</t>
  </si>
  <si>
    <t>Los Angeles County Office of Education</t>
  </si>
  <si>
    <t>Madera</t>
  </si>
  <si>
    <t>20102070000000</t>
  </si>
  <si>
    <t>20</t>
  </si>
  <si>
    <t>10207</t>
  </si>
  <si>
    <t>Madera County Superintendent of Schools</t>
  </si>
  <si>
    <t>Marin</t>
  </si>
  <si>
    <t>21102150000000</t>
  </si>
  <si>
    <t>21</t>
  </si>
  <si>
    <t>10215</t>
  </si>
  <si>
    <t>Marin County Office of Education</t>
  </si>
  <si>
    <t>Mendocino</t>
  </si>
  <si>
    <t>23102310000000</t>
  </si>
  <si>
    <t>23</t>
  </si>
  <si>
    <t>10231</t>
  </si>
  <si>
    <t>Mendocino County Office of Education</t>
  </si>
  <si>
    <t>Merced</t>
  </si>
  <si>
    <t>24102490000000</t>
  </si>
  <si>
    <t>24</t>
  </si>
  <si>
    <t>10249</t>
  </si>
  <si>
    <t>Merced County Office of Education</t>
  </si>
  <si>
    <t>Monterey</t>
  </si>
  <si>
    <t>27102720000000</t>
  </si>
  <si>
    <t>27</t>
  </si>
  <si>
    <t>10272</t>
  </si>
  <si>
    <t>Monterey County Office of Education</t>
  </si>
  <si>
    <t>Orange</t>
  </si>
  <si>
    <t>30103060000000</t>
  </si>
  <si>
    <t>30</t>
  </si>
  <si>
    <t>10306</t>
  </si>
  <si>
    <t>Orange County Department of Education</t>
  </si>
  <si>
    <t>Placer</t>
  </si>
  <si>
    <t>31103140000000</t>
  </si>
  <si>
    <t>31</t>
  </si>
  <si>
    <t>10314</t>
  </si>
  <si>
    <t>Placer County Office of Education</t>
  </si>
  <si>
    <t>Riverside</t>
  </si>
  <si>
    <t>33103300000000</t>
  </si>
  <si>
    <t>33</t>
  </si>
  <si>
    <t>10330</t>
  </si>
  <si>
    <t>Riverside County Office of Education</t>
  </si>
  <si>
    <t>Sacramento</t>
  </si>
  <si>
    <t>34103480000000</t>
  </si>
  <si>
    <t>34</t>
  </si>
  <si>
    <t>10348</t>
  </si>
  <si>
    <t>Sacramento County Office of Education</t>
  </si>
  <si>
    <t>San Benito</t>
  </si>
  <si>
    <t>35103550000000</t>
  </si>
  <si>
    <t>35</t>
  </si>
  <si>
    <t>10355</t>
  </si>
  <si>
    <t>San Benito County Office of Education</t>
  </si>
  <si>
    <t>San Bernardino</t>
  </si>
  <si>
    <t>36103630000000</t>
  </si>
  <si>
    <t>36</t>
  </si>
  <si>
    <t>10363</t>
  </si>
  <si>
    <t>San Bernardino County Office of Education</t>
  </si>
  <si>
    <t>San Diego</t>
  </si>
  <si>
    <t>37103710000000</t>
  </si>
  <si>
    <t>37</t>
  </si>
  <si>
    <t>10371</t>
  </si>
  <si>
    <t>San Diego County Office of Education</t>
  </si>
  <si>
    <t>San Joaquin</t>
  </si>
  <si>
    <t>39103970000000</t>
  </si>
  <si>
    <t>39</t>
  </si>
  <si>
    <t>10397</t>
  </si>
  <si>
    <t>San Joaquin County Office of Education</t>
  </si>
  <si>
    <t>San Luis Obispo</t>
  </si>
  <si>
    <t>40104050000000</t>
  </si>
  <si>
    <t>40</t>
  </si>
  <si>
    <t>10405</t>
  </si>
  <si>
    <t>San Luis Obispo County Office of Education</t>
  </si>
  <si>
    <t>San Mateo</t>
  </si>
  <si>
    <t>41104130000000</t>
  </si>
  <si>
    <t>41</t>
  </si>
  <si>
    <t>10413</t>
  </si>
  <si>
    <t>San Mateo County Office of Education</t>
  </si>
  <si>
    <t>Santa Barbara</t>
  </si>
  <si>
    <t>42104210000000</t>
  </si>
  <si>
    <t>42</t>
  </si>
  <si>
    <t>10421</t>
  </si>
  <si>
    <t>Santa Barbara County Office of Education</t>
  </si>
  <si>
    <t>Santa Cruz</t>
  </si>
  <si>
    <t>44104470000000</t>
  </si>
  <si>
    <t>44</t>
  </si>
  <si>
    <t>10447</t>
  </si>
  <si>
    <t>Santa Cruz County Office of Education</t>
  </si>
  <si>
    <t>Shasta</t>
  </si>
  <si>
    <t>45104540000000</t>
  </si>
  <si>
    <t>45</t>
  </si>
  <si>
    <t>10454</t>
  </si>
  <si>
    <t>Shasta County Office of Education</t>
  </si>
  <si>
    <t>Solano</t>
  </si>
  <si>
    <t>48104880000000</t>
  </si>
  <si>
    <t>48</t>
  </si>
  <si>
    <t>10488</t>
  </si>
  <si>
    <t>Solano County Office of Education</t>
  </si>
  <si>
    <t>Sonoma</t>
  </si>
  <si>
    <t>49104960000000</t>
  </si>
  <si>
    <t>49</t>
  </si>
  <si>
    <t>10496</t>
  </si>
  <si>
    <t>Sonoma County Office of Education</t>
  </si>
  <si>
    <t>Tehama</t>
  </si>
  <si>
    <t>52105200000000</t>
  </si>
  <si>
    <t>52</t>
  </si>
  <si>
    <t>10520</t>
  </si>
  <si>
    <t>Tehama County Department of Education</t>
  </si>
  <si>
    <t>Tuolumne</t>
  </si>
  <si>
    <t>55105530000000</t>
  </si>
  <si>
    <t>55</t>
  </si>
  <si>
    <t>10553</t>
  </si>
  <si>
    <t>Tuolumne County Superintendent of Schools</t>
  </si>
  <si>
    <t>Ventura</t>
  </si>
  <si>
    <t>56105610000000</t>
  </si>
  <si>
    <t>56</t>
  </si>
  <si>
    <t>10561</t>
  </si>
  <si>
    <t>Ventura County Office of Education</t>
  </si>
  <si>
    <t>Yolo</t>
  </si>
  <si>
    <t>57105790000000</t>
  </si>
  <si>
    <t>57</t>
  </si>
  <si>
    <t>10579</t>
  </si>
  <si>
    <t>Yolo County Office of Education</t>
  </si>
  <si>
    <t>3rd Apportionment</t>
  </si>
  <si>
    <t>April 2024</t>
  </si>
  <si>
    <t>Type</t>
  </si>
  <si>
    <t>COE</t>
  </si>
  <si>
    <t>County 
Code</t>
  </si>
  <si>
    <t>District 
Code</t>
  </si>
  <si>
    <t>School 
Code</t>
  </si>
  <si>
    <t>2023‒24
Revised 
Allocation
Amount</t>
  </si>
  <si>
    <t>0000004172</t>
  </si>
  <si>
    <t>0000009047</t>
  </si>
  <si>
    <t>0000011789</t>
  </si>
  <si>
    <t>0000006842</t>
  </si>
  <si>
    <t>0000011813</t>
  </si>
  <si>
    <t>0000011814</t>
  </si>
  <si>
    <t>0000040496</t>
  </si>
  <si>
    <t>0000012471</t>
  </si>
  <si>
    <t>0000044132</t>
  </si>
  <si>
    <t>0000011826</t>
  </si>
  <si>
    <t>0000004508</t>
  </si>
  <si>
    <t>0000004364</t>
  </si>
  <si>
    <t>0000011831</t>
  </si>
  <si>
    <t>0000008322</t>
  </si>
  <si>
    <t>0000012840</t>
  </si>
  <si>
    <t>0000012839</t>
  </si>
  <si>
    <t>0000011837</t>
  </si>
  <si>
    <t>0000004357</t>
  </si>
  <si>
    <t>0000011838</t>
  </si>
  <si>
    <t>0000011839</t>
  </si>
  <si>
    <t>0000007988</t>
  </si>
  <si>
    <t>0000011841</t>
  </si>
  <si>
    <t>0000011842</t>
  </si>
  <si>
    <t>0000011843</t>
  </si>
  <si>
    <t>0000002583</t>
  </si>
  <si>
    <t>0000011781</t>
  </si>
  <si>
    <t>0000011849</t>
  </si>
  <si>
    <t>0000011854</t>
  </si>
  <si>
    <t>0000011855</t>
  </si>
  <si>
    <t>0000011857</t>
  </si>
  <si>
    <t>0000004851</t>
  </si>
  <si>
    <t>0000001357</t>
  </si>
  <si>
    <t>0000011865</t>
  </si>
  <si>
    <t>Fiscal Year 2023–24</t>
  </si>
  <si>
    <t>Schedule of the Third Apportionment for Title I, Part D, Subpart 2</t>
  </si>
  <si>
    <t>FI$Cal
Supplier
ID</t>
  </si>
  <si>
    <t>FI$Cal
Address
Sequence
ID</t>
  </si>
  <si>
    <t>County Summary of the Third Apportionment for Title I, Part D, Subpart 2</t>
  </si>
  <si>
    <t>Invoice Number</t>
  </si>
  <si>
    <t>23-14357 03-29-2024</t>
  </si>
  <si>
    <t>County
Code</t>
  </si>
  <si>
    <t>County
Treasurer</t>
  </si>
  <si>
    <t>County
Total</t>
  </si>
  <si>
    <t>CDS: County District School; COE: County Office of Education</t>
  </si>
  <si>
    <t>00412194</t>
  </si>
  <si>
    <t>00412195</t>
  </si>
  <si>
    <t>00412196</t>
  </si>
  <si>
    <t>00412197</t>
  </si>
  <si>
    <t>00412198</t>
  </si>
  <si>
    <t>00412199</t>
  </si>
  <si>
    <t>00412200</t>
  </si>
  <si>
    <t>00412201</t>
  </si>
  <si>
    <t>00412202</t>
  </si>
  <si>
    <t>00412203</t>
  </si>
  <si>
    <t>00412204</t>
  </si>
  <si>
    <t>00412205</t>
  </si>
  <si>
    <t>00412206</t>
  </si>
  <si>
    <t>00412207</t>
  </si>
  <si>
    <t>00412208</t>
  </si>
  <si>
    <t>00412209</t>
  </si>
  <si>
    <t>00412210</t>
  </si>
  <si>
    <t>00412211</t>
  </si>
  <si>
    <t>00412212</t>
  </si>
  <si>
    <t>00412213</t>
  </si>
  <si>
    <t>00412214</t>
  </si>
  <si>
    <t>00412215</t>
  </si>
  <si>
    <t>00412216</t>
  </si>
  <si>
    <t>00412217</t>
  </si>
  <si>
    <t>00412218</t>
  </si>
  <si>
    <t>00412219</t>
  </si>
  <si>
    <t>00412220</t>
  </si>
  <si>
    <t>00412221</t>
  </si>
  <si>
    <t>00412222</t>
  </si>
  <si>
    <t>00412223</t>
  </si>
  <si>
    <t>00412224</t>
  </si>
  <si>
    <t>00412225</t>
  </si>
  <si>
    <t>00412226</t>
  </si>
  <si>
    <t>Voucher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</si>
</sst>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0000000000"/>
  </numFmts>
  <fonts count="20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18"/>
      <color rgb="FF0070C0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30">
    <xf numFmtId="0" fontId="0" fillId="0" borderId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/>
    <xf numFmtId="0" fontId="4" fillId="0" borderId="0"/>
    <xf numFmtId="0" fontId="8" fillId="0" borderId="0"/>
    <xf numFmtId="0" fontId="9" fillId="0" borderId="0" applyNumberFormat="0" applyFill="0" applyAlignment="0" applyProtection="0"/>
    <xf numFmtId="0" fontId="8" fillId="0" borderId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10" fillId="0" borderId="0" applyNumberFormat="0" applyFill="0" applyAlignment="0" applyProtection="0"/>
    <xf numFmtId="0" fontId="3" fillId="0" borderId="0"/>
    <xf numFmtId="0" fontId="9" fillId="0" borderId="2" applyNumberFormat="0" applyFill="0" applyAlignment="0" applyProtection="0"/>
    <xf numFmtId="0" fontId="12" fillId="0" borderId="0" applyNumberFormat="0" applyAlignment="0" applyProtection="0"/>
    <xf numFmtId="0" fontId="1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0" borderId="0"/>
    <xf numFmtId="0" fontId="2" fillId="0" borderId="0"/>
    <xf numFmtId="0" fontId="6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8" fillId="0" borderId="0"/>
    <xf numFmtId="0" fontId="6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2" applyNumberFormat="0" applyFill="0" applyAlignment="0" applyProtection="0"/>
  </cellStyleXfs>
  <cellXfs count="68">
    <xf numFmtId="0" fontId="0" fillId="0" borderId="0" xfId="0"/>
    <xf numFmtId="0" fontId="7" fillId="0" borderId="0" xfId="4" applyFont="1" applyAlignment="1">
      <alignment horizontal="center"/>
    </xf>
    <xf numFmtId="0" fontId="0" fillId="0" borderId="0" xfId="0" applyAlignment="1">
      <alignment horizontal="center"/>
    </xf>
    <xf numFmtId="49" fontId="7" fillId="0" borderId="0" xfId="4" applyNumberFormat="1" applyFont="1" applyAlignment="1">
      <alignment horizontal="center"/>
    </xf>
    <xf numFmtId="0" fontId="7" fillId="0" borderId="0" xfId="4" applyFont="1"/>
    <xf numFmtId="0" fontId="0" fillId="0" borderId="0" xfId="0" quotePrefix="1"/>
    <xf numFmtId="0" fontId="0" fillId="0" borderId="0" xfId="7" applyFont="1" applyFill="1" applyAlignment="1"/>
    <xf numFmtId="0" fontId="0" fillId="0" borderId="0" xfId="8" applyFont="1" applyAlignment="1">
      <alignment horizontal="center"/>
    </xf>
    <xf numFmtId="164" fontId="7" fillId="0" borderId="0" xfId="6" applyNumberFormat="1" applyFont="1" applyAlignment="1">
      <alignment horizontal="center"/>
    </xf>
    <xf numFmtId="6" fontId="0" fillId="0" borderId="0" xfId="8" applyNumberFormat="1" applyFont="1" applyAlignment="1">
      <alignment horizontal="right"/>
    </xf>
    <xf numFmtId="0" fontId="0" fillId="0" borderId="0" xfId="0" applyAlignment="1">
      <alignment horizontal="left"/>
    </xf>
    <xf numFmtId="0" fontId="11" fillId="2" borderId="0" xfId="0" applyFont="1" applyFill="1" applyAlignment="1">
      <alignment horizontal="center" wrapText="1"/>
    </xf>
    <xf numFmtId="49" fontId="7" fillId="0" borderId="0" xfId="4" applyNumberFormat="1" applyFont="1" applyAlignment="1">
      <alignment wrapText="1"/>
    </xf>
    <xf numFmtId="0" fontId="9" fillId="0" borderId="0" xfId="0" applyFont="1" applyAlignment="1">
      <alignment horizontal="center"/>
    </xf>
    <xf numFmtId="6" fontId="7" fillId="0" borderId="0" xfId="26" applyNumberFormat="1" applyFont="1" applyFill="1" applyAlignment="1"/>
    <xf numFmtId="0" fontId="7" fillId="0" borderId="0" xfId="20" applyFont="1" applyAlignment="1">
      <alignment horizontal="center"/>
    </xf>
    <xf numFmtId="0" fontId="7" fillId="0" borderId="0" xfId="27" applyFont="1" applyAlignment="1">
      <alignment horizontal="center"/>
    </xf>
    <xf numFmtId="164" fontId="11" fillId="2" borderId="0" xfId="0" applyNumberFormat="1" applyFont="1" applyFill="1" applyAlignment="1">
      <alignment horizontal="center" wrapText="1"/>
    </xf>
    <xf numFmtId="6" fontId="11" fillId="2" borderId="3" xfId="0" applyNumberFormat="1" applyFont="1" applyFill="1" applyBorder="1" applyAlignment="1">
      <alignment horizontal="center" wrapText="1"/>
    </xf>
    <xf numFmtId="164" fontId="7" fillId="0" borderId="0" xfId="20" applyNumberFormat="1" applyFont="1" applyAlignment="1">
      <alignment horizontal="right"/>
    </xf>
    <xf numFmtId="6" fontId="7" fillId="0" borderId="1" xfId="26" applyNumberFormat="1" applyFont="1" applyFill="1" applyBorder="1" applyAlignment="1"/>
    <xf numFmtId="0" fontId="7" fillId="0" borderId="1" xfId="20" applyFont="1" applyBorder="1" applyAlignment="1">
      <alignment horizontal="center"/>
    </xf>
    <xf numFmtId="0" fontId="7" fillId="0" borderId="1" xfId="27" applyFont="1" applyBorder="1" applyAlignment="1">
      <alignment horizontal="center"/>
    </xf>
    <xf numFmtId="164" fontId="7" fillId="0" borderId="1" xfId="20" applyNumberFormat="1" applyFont="1" applyBorder="1" applyAlignment="1">
      <alignment horizontal="right"/>
    </xf>
    <xf numFmtId="0" fontId="16" fillId="0" borderId="0" xfId="10" applyFont="1" applyAlignment="1">
      <alignment horizontal="left"/>
    </xf>
    <xf numFmtId="0" fontId="16" fillId="0" borderId="0" xfId="10" applyFont="1" applyAlignment="1">
      <alignment horizontal="center"/>
    </xf>
    <xf numFmtId="0" fontId="7" fillId="0" borderId="0" xfId="4" applyFont="1" applyAlignment="1">
      <alignment horizontal="left"/>
    </xf>
    <xf numFmtId="0" fontId="15" fillId="0" borderId="0" xfId="2" applyFont="1" applyAlignment="1">
      <alignment horizontal="left"/>
    </xf>
    <xf numFmtId="0" fontId="15" fillId="0" borderId="0" xfId="2" applyFont="1" applyFill="1" applyAlignment="1">
      <alignment horizontal="center" vertical="center"/>
    </xf>
    <xf numFmtId="0" fontId="10" fillId="0" borderId="0" xfId="3" applyFont="1" applyAlignment="1">
      <alignment horizontal="left"/>
    </xf>
    <xf numFmtId="0" fontId="10" fillId="0" borderId="0" xfId="3" applyFont="1" applyAlignment="1">
      <alignment horizontal="center"/>
    </xf>
    <xf numFmtId="0" fontId="9" fillId="0" borderId="0" xfId="0" applyFont="1"/>
    <xf numFmtId="1" fontId="7" fillId="0" borderId="0" xfId="26" applyNumberFormat="1" applyFont="1" applyFill="1" applyAlignment="1">
      <alignment horizontal="center"/>
    </xf>
    <xf numFmtId="1" fontId="7" fillId="0" borderId="1" xfId="26" applyNumberFormat="1" applyFont="1" applyFill="1" applyBorder="1" applyAlignment="1">
      <alignment horizontal="center"/>
    </xf>
    <xf numFmtId="6" fontId="7" fillId="0" borderId="0" xfId="26" applyNumberFormat="1" applyFont="1" applyFill="1" applyAlignment="1">
      <alignment horizontal="center"/>
    </xf>
    <xf numFmtId="6" fontId="7" fillId="0" borderId="1" xfId="26" applyNumberFormat="1" applyFont="1" applyFill="1" applyBorder="1" applyAlignment="1">
      <alignment horizontal="center"/>
    </xf>
    <xf numFmtId="0" fontId="17" fillId="0" borderId="0" xfId="28" applyFont="1" applyAlignment="1">
      <alignment horizontal="centerContinuous"/>
    </xf>
    <xf numFmtId="0" fontId="17" fillId="0" borderId="0" xfId="28" applyFont="1"/>
    <xf numFmtId="0" fontId="18" fillId="0" borderId="0" xfId="28" applyFont="1" applyAlignment="1">
      <alignment horizontal="centerContinuous"/>
    </xf>
    <xf numFmtId="0" fontId="18" fillId="0" borderId="0" xfId="28" applyFont="1"/>
    <xf numFmtId="0" fontId="19" fillId="0" borderId="0" xfId="28" applyFont="1" applyAlignment="1">
      <alignment horizontal="centerContinuous"/>
    </xf>
    <xf numFmtId="0" fontId="19" fillId="0" borderId="0" xfId="28" applyFont="1"/>
    <xf numFmtId="0" fontId="1" fillId="0" borderId="0" xfId="28" applyAlignment="1">
      <alignment horizontal="centerContinuous"/>
    </xf>
    <xf numFmtId="0" fontId="1" fillId="0" borderId="0" xfId="28"/>
    <xf numFmtId="164" fontId="8" fillId="0" borderId="0" xfId="4" applyNumberFormat="1" applyFont="1"/>
    <xf numFmtId="164" fontId="8" fillId="0" borderId="1" xfId="4" applyNumberFormat="1" applyFont="1" applyBorder="1"/>
    <xf numFmtId="0" fontId="0" fillId="0" borderId="0" xfId="28" applyFont="1" applyAlignment="1">
      <alignment horizontal="center"/>
    </xf>
    <xf numFmtId="164" fontId="0" fillId="0" borderId="0" xfId="0" applyNumberFormat="1"/>
    <xf numFmtId="165" fontId="7" fillId="0" borderId="0" xfId="20" applyNumberFormat="1" applyFont="1" applyAlignment="1">
      <alignment horizontal="left"/>
    </xf>
    <xf numFmtId="165" fontId="7" fillId="0" borderId="1" xfId="20" applyNumberFormat="1" applyFont="1" applyBorder="1" applyAlignment="1">
      <alignment horizontal="left"/>
    </xf>
    <xf numFmtId="0" fontId="5" fillId="0" borderId="0" xfId="3" applyAlignment="1">
      <alignment horizontal="left"/>
    </xf>
    <xf numFmtId="0" fontId="15" fillId="0" borderId="0" xfId="1" applyFont="1" applyAlignment="1">
      <alignment horizontal="left"/>
    </xf>
    <xf numFmtId="0" fontId="10" fillId="0" borderId="0" xfId="2" applyFont="1" applyFill="1" applyAlignment="1">
      <alignment horizontal="left" vertical="center"/>
    </xf>
    <xf numFmtId="6" fontId="7" fillId="0" borderId="0" xfId="26" applyNumberFormat="1" applyFont="1" applyFill="1" applyBorder="1" applyAlignment="1"/>
    <xf numFmtId="0" fontId="11" fillId="2" borderId="1" xfId="28" applyFont="1" applyFill="1" applyBorder="1" applyAlignment="1">
      <alignment horizontal="center" wrapText="1"/>
    </xf>
    <xf numFmtId="164" fontId="11" fillId="2" borderId="1" xfId="28" applyNumberFormat="1" applyFont="1" applyFill="1" applyBorder="1" applyAlignment="1">
      <alignment horizontal="center" wrapText="1"/>
    </xf>
    <xf numFmtId="0" fontId="9" fillId="0" borderId="2" xfId="29" applyNumberFormat="1" applyFill="1" applyAlignment="1" applyProtection="1">
      <alignment horizontal="left"/>
    </xf>
    <xf numFmtId="0" fontId="9" fillId="0" borderId="2" xfId="29" applyNumberFormat="1" applyFill="1" applyAlignment="1"/>
    <xf numFmtId="0" fontId="9" fillId="0" borderId="2" xfId="29" applyNumberFormat="1" applyFill="1" applyAlignment="1" applyProtection="1">
      <alignment horizontal="center"/>
    </xf>
    <xf numFmtId="164" fontId="9" fillId="0" borderId="2" xfId="29" applyNumberFormat="1"/>
    <xf numFmtId="0" fontId="9" fillId="0" borderId="2" xfId="29"/>
    <xf numFmtId="0" fontId="10" fillId="0" borderId="0" xfId="2" applyFont="1" applyAlignment="1">
      <alignment horizontal="left"/>
    </xf>
    <xf numFmtId="0" fontId="7" fillId="0" borderId="0" xfId="20" applyFont="1" applyAlignment="1">
      <alignment wrapText="1"/>
    </xf>
    <xf numFmtId="0" fontId="7" fillId="0" borderId="1" xfId="20" applyFont="1" applyBorder="1" applyAlignment="1">
      <alignment wrapText="1"/>
    </xf>
    <xf numFmtId="0" fontId="9" fillId="0" borderId="2" xfId="29" applyAlignment="1">
      <alignment horizontal="left"/>
    </xf>
    <xf numFmtId="0" fontId="9" fillId="0" borderId="2" xfId="29" applyAlignment="1">
      <alignment horizontal="center"/>
    </xf>
    <xf numFmtId="0" fontId="9" fillId="0" borderId="2" xfId="29" applyAlignment="1">
      <alignment wrapText="1"/>
    </xf>
    <xf numFmtId="164" fontId="9" fillId="0" borderId="2" xfId="29" applyNumberFormat="1" applyAlignment="1">
      <alignment horizontal="right"/>
    </xf>
  </cellXfs>
  <cellStyles count="30">
    <cellStyle name="Comma 2" xfId="16" xr:uid="{D0B13AF6-2D58-4880-8587-6E7D052BFFBF}"/>
    <cellStyle name="Comma 2 2" xfId="26" xr:uid="{F921417A-37D9-46F3-97EF-90FE28A609A3}"/>
    <cellStyle name="Comma 3" xfId="21" xr:uid="{638FC724-AC4E-40A4-988C-2CCFD4B697F3}"/>
    <cellStyle name="Currency 2" xfId="17" xr:uid="{50D5A4E9-C497-403F-851D-004D13D9DE6A}"/>
    <cellStyle name="Currency 3" xfId="22" xr:uid="{57A71A00-F423-45A3-94CA-CC18B58FD69C}"/>
    <cellStyle name="Heading 1" xfId="1" builtinId="16" customBuiltin="1"/>
    <cellStyle name="Heading 1 2" xfId="10" xr:uid="{2449B4CA-B358-4138-A166-12993342CF30}"/>
    <cellStyle name="Heading 1 3" xfId="11" xr:uid="{306EE746-BDC6-4124-9C4B-969795726F6F}"/>
    <cellStyle name="Heading 2" xfId="2" builtinId="17"/>
    <cellStyle name="Heading 3" xfId="3" builtinId="18"/>
    <cellStyle name="Heading 4" xfId="9" builtinId="19" customBuiltin="1"/>
    <cellStyle name="Normal" xfId="0" builtinId="0"/>
    <cellStyle name="Normal 18" xfId="15" xr:uid="{2F8D8BD7-8ADC-4C7B-A6AB-DEAB9FC47256}"/>
    <cellStyle name="Normal 18 2" xfId="18" xr:uid="{EC249337-E1FC-4413-AA4C-11461BE61082}"/>
    <cellStyle name="Normal 2" xfId="12" xr:uid="{96C987E0-F0BC-43F1-9FB6-3E7FA6C3881A}"/>
    <cellStyle name="Normal 2 2" xfId="20" xr:uid="{A744D713-4CE1-44F0-939A-73187435F912}"/>
    <cellStyle name="Normal 2 2 2 4 2" xfId="27" xr:uid="{A0E809FD-0074-43C3-ABEC-4712DAB7D626}"/>
    <cellStyle name="Normal 20" xfId="4" xr:uid="{10C43102-BD1B-46F0-B9BD-E612C4D77D4B}"/>
    <cellStyle name="Normal 20 2" xfId="25" xr:uid="{9DF8B950-B077-425C-B20C-70D11DF842A3}"/>
    <cellStyle name="Normal 26" xfId="5" xr:uid="{E2A8ACA8-C9EF-4C42-B900-B68A9EA281E7}"/>
    <cellStyle name="Normal 3" xfId="19" xr:uid="{50F56803-47CD-447B-AEF1-8FC1F9D9355A}"/>
    <cellStyle name="Normal 3 2" xfId="8" xr:uid="{84F612E3-D408-4C96-B03B-AC51759BCBDA}"/>
    <cellStyle name="Normal 3 2 3" xfId="24" xr:uid="{E09DF37F-49EB-407C-8FB8-9698D6772C4F}"/>
    <cellStyle name="Normal 4" xfId="23" xr:uid="{132F637E-0978-4AFC-83F9-F187E2AFF8B3}"/>
    <cellStyle name="Normal 4 2 2" xfId="6" xr:uid="{5B307C6F-05F5-407B-9883-7C64652D4192}"/>
    <cellStyle name="Normal 5" xfId="28" xr:uid="{49DB626C-47B9-48B9-8EDA-62032E15A8DD}"/>
    <cellStyle name="Tab Header" xfId="14" xr:uid="{7566EF24-4D91-4D1B-86E4-7B4519C1AB80}"/>
    <cellStyle name="Total" xfId="29" builtinId="25" customBuiltin="1"/>
    <cellStyle name="Total 2" xfId="7" xr:uid="{A266BBA5-FDD4-46F3-8EED-FF3C01F76D4C}"/>
    <cellStyle name="Total 3" xfId="13" xr:uid="{23ADC5B5-2210-4E3F-95A7-6F244A9587DB}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bottom" textRotation="0" wrapText="0" indent="0" justifyLastLine="0" shrinkToFit="0" readingOrder="0"/>
    </dxf>
    <dxf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000000000000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0" formatCode="&quot;$&quot;#,##0_);[Red]\(&quot;$&quot;#,##0\)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F35D456-7559-47AA-97F6-42DC6E497479}" name="Table4" displayName="Table4" ref="A6:L40" totalsRowCount="1" headerRowDxfId="39" dataDxfId="38" tableBorderDxfId="37" dataCellStyle="Normal 20" totalsRowCellStyle="Total">
  <autoFilter ref="A6:L39" xr:uid="{0F35D456-7559-47AA-97F6-42DC6E49747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466A431F-0A06-4CC4-AD9C-9A8ED7FD9EA8}" name="County Name" totalsRowLabel="Statewide Total" dataDxfId="36" totalsRowDxfId="35" dataCellStyle="Comma 2 2" totalsRowCellStyle="Total"/>
    <tableColumn id="6" xr3:uid="{79CE8A6B-2D99-4E59-AC3D-43D9A99C3C64}" name="FI$Cal_x000a_Supplier_x000a_ID" dataDxfId="34" totalsRowDxfId="33" dataCellStyle="Comma 2 2" totalsRowCellStyle="Total"/>
    <tableColumn id="9" xr3:uid="{6F090861-2B86-41F8-850B-2CC088A5377D}" name="FI$Cal_x000a_Address_x000a_Sequence_x000a_ID" dataDxfId="32" totalsRowDxfId="31" dataCellStyle="Comma 2 2" totalsRowCellStyle="Total"/>
    <tableColumn id="2" xr3:uid="{5F63672E-28B1-4B10-BC5D-28F88DFE4B17}" name="Full CDS Code" dataDxfId="30" totalsRowDxfId="29" dataCellStyle="Normal 2 2" totalsRowCellStyle="Total"/>
    <tableColumn id="3" xr3:uid="{65DCADDF-A810-4FD4-A0A3-F9F1A77A9374}" name="County _x000a_Code" dataDxfId="28" totalsRowDxfId="27" dataCellStyle="Normal 2 2" totalsRowCellStyle="Total"/>
    <tableColumn id="4" xr3:uid="{9DFFCBB1-6947-4640-850B-45E1AA95CDC6}" name="District _x000a_Code" dataDxfId="26" totalsRowDxfId="25" dataCellStyle="Normal 2 2" totalsRowCellStyle="Total"/>
    <tableColumn id="5" xr3:uid="{45AA757D-C663-44EB-92F2-50E7470B3486}" name="School _x000a_Code" dataDxfId="24" totalsRowDxfId="23" dataCellStyle="Normal 2 2" totalsRowCellStyle="Total"/>
    <tableColumn id="7" xr3:uid="{61371398-68B1-4B0A-880D-09093C095576}" name="Service Location Field" dataDxfId="22" totalsRowDxfId="21" dataCellStyle="Normal 2 2" totalsRowCellStyle="Total"/>
    <tableColumn id="8" xr3:uid="{CBAAD400-FF7F-4900-BA3C-3FCA91072F4A}" name="Local Educational Agency" dataDxfId="20" totalsRowDxfId="19" dataCellStyle="Normal 2 2" totalsRowCellStyle="Total"/>
    <tableColumn id="23" xr3:uid="{64074CC5-9CB6-4F36-9A4F-FFBEB624B584}" name="Type" dataDxfId="18" totalsRowDxfId="17" dataCellStyle="Normal 2 2 2 4 2" totalsRowCellStyle="Total"/>
    <tableColumn id="11" xr3:uid="{E452290A-FC56-4380-9138-26EC258500AD}" name="2023‒24_x000a_Revised _x000a_Allocation_x000a_Amount" totalsRowFunction="sum" dataDxfId="16" totalsRowDxfId="15" dataCellStyle="Normal 2 2" totalsRowCellStyle="Total"/>
    <tableColumn id="15" xr3:uid="{D66D0D26-CD1B-4B57-A715-532CB178D458}" name="3rd Apportionment" totalsRowFunction="sum" dataDxfId="14" totalsRowDxfId="13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d Apportionment for Title I, Part D, Subpart 2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1BB855-2EF4-4F9C-B52E-643ACCDD751A}" name="Table1" displayName="Table1" ref="A5:E39" totalsRowCount="1" headerRowDxfId="12" headerRowBorderDxfId="11" tableBorderDxfId="10" headerRowCellStyle="Normal 5" totalsRowCellStyle="Total">
  <autoFilter ref="A5:E38" xr:uid="{4B1BB855-2EF4-4F9C-B52E-643ACCDD751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A5BC159C-23FB-4E86-BC42-F6C199E81C8E}" name="County_x000a_Code" totalsRowLabel="Statewide Total" dataDxfId="9" totalsRowDxfId="8" dataCellStyle="Normal 2 2" totalsRowCellStyle="Total"/>
    <tableColumn id="2" xr3:uid="{867F8937-A29C-4269-89AF-C37DD6452D40}" name="County_x000a_Treasurer" dataDxfId="7" totalsRowDxfId="6" dataCellStyle="Comma 2 2" totalsRowCellStyle="Total"/>
    <tableColumn id="3" xr3:uid="{6E592AE4-7ED1-4DAD-8C56-64904F6E2CF0}" name="Invoice Number" dataDxfId="5" totalsRowDxfId="4" dataCellStyle="Normal 5" totalsRowCellStyle="Total"/>
    <tableColumn id="4" xr3:uid="{7EBD9DE2-3BF8-456F-86A5-B1A6528DAB24}" name="County_x000a_Total" totalsRowFunction="sum" dataDxfId="3" totalsRowCellStyle="Total"/>
    <tableColumn id="5" xr3:uid="{0C6F078E-3D54-4A0B-AAAE-CB3D78847C8B}" name="Voucher ID" dataDxfId="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hird Apportionment for Title I, Part D, Subpart 2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A2044-AD5E-4942-AB10-9CCC87DA52FA}">
  <sheetPr>
    <pageSetUpPr fitToPage="1"/>
  </sheetPr>
  <dimension ref="A1:L43"/>
  <sheetViews>
    <sheetView tabSelected="1" zoomScaleNormal="100" workbookViewId="0">
      <pane ySplit="6" topLeftCell="A7" activePane="bottomLeft" state="frozen"/>
      <selection pane="bottomLeft"/>
    </sheetView>
  </sheetViews>
  <sheetFormatPr defaultColWidth="8.81640625" defaultRowHeight="15" x14ac:dyDescent="0.25"/>
  <cols>
    <col min="1" max="1" width="15.81640625" style="1" customWidth="1"/>
    <col min="2" max="3" width="12.81640625" style="1" customWidth="1"/>
    <col min="4" max="4" width="17" style="1" customWidth="1"/>
    <col min="5" max="6" width="8.81640625" style="1" customWidth="1"/>
    <col min="7" max="7" width="8.81640625" style="2" customWidth="1"/>
    <col min="8" max="8" width="8.81640625" style="3" customWidth="1"/>
    <col min="9" max="9" width="40.6328125" style="3" customWidth="1"/>
    <col min="10" max="10" width="10.90625" style="3" customWidth="1"/>
    <col min="11" max="11" width="15.81640625" customWidth="1"/>
    <col min="12" max="12" width="16.08984375" style="4" customWidth="1"/>
    <col min="13" max="16384" width="8.81640625" style="4"/>
  </cols>
  <sheetData>
    <row r="1" spans="1:12" ht="22.8" x14ac:dyDescent="0.4">
      <c r="A1" s="51" t="s">
        <v>217</v>
      </c>
      <c r="B1" s="24"/>
      <c r="C1" s="24"/>
      <c r="D1" s="24"/>
      <c r="E1" s="24"/>
      <c r="F1" s="25"/>
      <c r="G1" s="25"/>
      <c r="H1" s="26"/>
      <c r="I1" s="2"/>
    </row>
    <row r="2" spans="1:12" customFormat="1" ht="21" x14ac:dyDescent="0.4">
      <c r="A2" s="61" t="s">
        <v>0</v>
      </c>
      <c r="B2" s="27"/>
      <c r="C2" s="27"/>
      <c r="D2" s="27"/>
      <c r="E2" s="27"/>
      <c r="F2" s="28"/>
      <c r="G2" s="28"/>
      <c r="H2" s="10"/>
      <c r="I2" s="2"/>
      <c r="J2" s="2"/>
    </row>
    <row r="3" spans="1:12" customFormat="1" ht="17.399999999999999" x14ac:dyDescent="0.3">
      <c r="A3" s="50" t="s">
        <v>1</v>
      </c>
      <c r="B3" s="29"/>
      <c r="C3" s="29"/>
      <c r="D3" s="29"/>
      <c r="E3" s="29"/>
      <c r="F3" s="30"/>
      <c r="G3" s="30"/>
      <c r="H3" s="10"/>
      <c r="I3" s="2"/>
      <c r="J3" s="2"/>
    </row>
    <row r="4" spans="1:12" customFormat="1" ht="15.6" x14ac:dyDescent="0.3">
      <c r="A4" s="31" t="s">
        <v>216</v>
      </c>
      <c r="B4" s="31"/>
      <c r="C4" s="31"/>
      <c r="D4" s="31"/>
      <c r="E4" s="31"/>
      <c r="F4" s="13"/>
      <c r="G4" s="13"/>
      <c r="H4" s="10"/>
      <c r="I4" s="2"/>
      <c r="J4" s="2"/>
    </row>
    <row r="5" spans="1:12" customFormat="1" ht="16.2" thickBot="1" x14ac:dyDescent="0.35">
      <c r="A5" t="s">
        <v>226</v>
      </c>
      <c r="B5" s="31"/>
      <c r="C5" s="31"/>
      <c r="D5" s="31"/>
      <c r="E5" s="31"/>
      <c r="F5" s="13"/>
      <c r="G5" s="13"/>
      <c r="H5" s="10"/>
      <c r="I5" s="2"/>
      <c r="J5" s="2"/>
    </row>
    <row r="6" spans="1:12" ht="63" thickTop="1" x14ac:dyDescent="0.3">
      <c r="A6" s="11" t="s">
        <v>2</v>
      </c>
      <c r="B6" s="11" t="s">
        <v>218</v>
      </c>
      <c r="C6" s="11" t="s">
        <v>219</v>
      </c>
      <c r="D6" s="11" t="s">
        <v>3</v>
      </c>
      <c r="E6" s="11" t="s">
        <v>179</v>
      </c>
      <c r="F6" s="11" t="s">
        <v>180</v>
      </c>
      <c r="G6" s="11" t="s">
        <v>181</v>
      </c>
      <c r="H6" s="11" t="s">
        <v>4</v>
      </c>
      <c r="I6" s="11" t="s">
        <v>5</v>
      </c>
      <c r="J6" s="11" t="s">
        <v>177</v>
      </c>
      <c r="K6" s="17" t="s">
        <v>182</v>
      </c>
      <c r="L6" s="18" t="s">
        <v>175</v>
      </c>
    </row>
    <row r="7" spans="1:12" x14ac:dyDescent="0.25">
      <c r="A7" s="14" t="s">
        <v>10</v>
      </c>
      <c r="B7" s="34" t="s">
        <v>183</v>
      </c>
      <c r="C7" s="32">
        <v>5</v>
      </c>
      <c r="D7" s="48" t="s">
        <v>11</v>
      </c>
      <c r="E7" s="15" t="s">
        <v>12</v>
      </c>
      <c r="F7" s="15" t="s">
        <v>13</v>
      </c>
      <c r="G7" s="15" t="s">
        <v>9</v>
      </c>
      <c r="H7" s="15" t="s">
        <v>13</v>
      </c>
      <c r="I7" s="62" t="s">
        <v>14</v>
      </c>
      <c r="J7" s="16" t="s">
        <v>178</v>
      </c>
      <c r="K7" s="19">
        <v>111724</v>
      </c>
      <c r="L7" s="44">
        <v>52288</v>
      </c>
    </row>
    <row r="8" spans="1:12" x14ac:dyDescent="0.25">
      <c r="A8" s="14" t="s">
        <v>15</v>
      </c>
      <c r="B8" s="34" t="s">
        <v>184</v>
      </c>
      <c r="C8" s="32">
        <v>50</v>
      </c>
      <c r="D8" s="48" t="s">
        <v>16</v>
      </c>
      <c r="E8" s="15" t="s">
        <v>17</v>
      </c>
      <c r="F8" s="15" t="s">
        <v>18</v>
      </c>
      <c r="G8" s="15" t="s">
        <v>9</v>
      </c>
      <c r="H8" s="15" t="s">
        <v>18</v>
      </c>
      <c r="I8" s="62" t="s">
        <v>19</v>
      </c>
      <c r="J8" s="16" t="s">
        <v>178</v>
      </c>
      <c r="K8" s="19">
        <v>411615</v>
      </c>
      <c r="L8" s="44">
        <v>231478</v>
      </c>
    </row>
    <row r="9" spans="1:12" x14ac:dyDescent="0.25">
      <c r="A9" s="14" t="s">
        <v>20</v>
      </c>
      <c r="B9" s="34" t="s">
        <v>185</v>
      </c>
      <c r="C9" s="32">
        <v>1</v>
      </c>
      <c r="D9" s="48" t="s">
        <v>21</v>
      </c>
      <c r="E9" s="15" t="s">
        <v>22</v>
      </c>
      <c r="F9" s="15" t="s">
        <v>23</v>
      </c>
      <c r="G9" s="15" t="s">
        <v>9</v>
      </c>
      <c r="H9" s="15" t="s">
        <v>23</v>
      </c>
      <c r="I9" s="62" t="s">
        <v>24</v>
      </c>
      <c r="J9" s="16" t="s">
        <v>178</v>
      </c>
      <c r="K9" s="19">
        <v>58802</v>
      </c>
      <c r="L9" s="44">
        <v>39306</v>
      </c>
    </row>
    <row r="10" spans="1:12" x14ac:dyDescent="0.25">
      <c r="A10" s="14" t="s">
        <v>25</v>
      </c>
      <c r="B10" s="34" t="s">
        <v>186</v>
      </c>
      <c r="C10" s="32">
        <v>10</v>
      </c>
      <c r="D10" s="48" t="s">
        <v>26</v>
      </c>
      <c r="E10" s="15" t="s">
        <v>27</v>
      </c>
      <c r="F10" s="15" t="s">
        <v>28</v>
      </c>
      <c r="G10" s="15" t="s">
        <v>9</v>
      </c>
      <c r="H10" s="15" t="s">
        <v>28</v>
      </c>
      <c r="I10" s="62" t="s">
        <v>29</v>
      </c>
      <c r="J10" s="16" t="s">
        <v>178</v>
      </c>
      <c r="K10" s="19">
        <v>670345</v>
      </c>
      <c r="L10" s="44">
        <v>463665</v>
      </c>
    </row>
    <row r="11" spans="1:12" x14ac:dyDescent="0.25">
      <c r="A11" s="14" t="s">
        <v>30</v>
      </c>
      <c r="B11" s="34" t="s">
        <v>187</v>
      </c>
      <c r="C11" s="32">
        <v>1</v>
      </c>
      <c r="D11" s="48" t="s">
        <v>31</v>
      </c>
      <c r="E11" s="15" t="s">
        <v>32</v>
      </c>
      <c r="F11" s="15" t="s">
        <v>33</v>
      </c>
      <c r="G11" s="15" t="s">
        <v>9</v>
      </c>
      <c r="H11" s="15" t="s">
        <v>33</v>
      </c>
      <c r="I11" s="62" t="s">
        <v>34</v>
      </c>
      <c r="J11" s="16" t="s">
        <v>178</v>
      </c>
      <c r="K11" s="19">
        <v>41162</v>
      </c>
      <c r="L11" s="44">
        <v>8550</v>
      </c>
    </row>
    <row r="12" spans="1:12" x14ac:dyDescent="0.25">
      <c r="A12" s="14" t="s">
        <v>35</v>
      </c>
      <c r="B12" s="34" t="s">
        <v>188</v>
      </c>
      <c r="C12" s="32">
        <v>1</v>
      </c>
      <c r="D12" s="48" t="s">
        <v>36</v>
      </c>
      <c r="E12" s="15" t="s">
        <v>37</v>
      </c>
      <c r="F12" s="15" t="s">
        <v>38</v>
      </c>
      <c r="G12" s="15" t="s">
        <v>9</v>
      </c>
      <c r="H12" s="15" t="s">
        <v>38</v>
      </c>
      <c r="I12" s="62" t="s">
        <v>39</v>
      </c>
      <c r="J12" s="16" t="s">
        <v>178</v>
      </c>
      <c r="K12" s="19">
        <v>123485</v>
      </c>
      <c r="L12" s="44">
        <v>38614</v>
      </c>
    </row>
    <row r="13" spans="1:12" x14ac:dyDescent="0.25">
      <c r="A13" s="14" t="s">
        <v>40</v>
      </c>
      <c r="B13" s="34" t="s">
        <v>189</v>
      </c>
      <c r="C13" s="32">
        <v>2</v>
      </c>
      <c r="D13" s="48" t="s">
        <v>41</v>
      </c>
      <c r="E13" s="15" t="s">
        <v>42</v>
      </c>
      <c r="F13" s="15" t="s">
        <v>43</v>
      </c>
      <c r="G13" s="15" t="s">
        <v>9</v>
      </c>
      <c r="H13" s="15" t="s">
        <v>43</v>
      </c>
      <c r="I13" s="62" t="s">
        <v>44</v>
      </c>
      <c r="J13" s="16" t="s">
        <v>178</v>
      </c>
      <c r="K13" s="19">
        <v>1040798</v>
      </c>
      <c r="L13" s="44">
        <v>758825</v>
      </c>
    </row>
    <row r="14" spans="1:12" x14ac:dyDescent="0.25">
      <c r="A14" s="14" t="s">
        <v>45</v>
      </c>
      <c r="B14" s="34" t="s">
        <v>190</v>
      </c>
      <c r="C14" s="32">
        <v>22</v>
      </c>
      <c r="D14" s="48" t="s">
        <v>46</v>
      </c>
      <c r="E14" s="15" t="s">
        <v>47</v>
      </c>
      <c r="F14" s="15" t="s">
        <v>48</v>
      </c>
      <c r="G14" s="15" t="s">
        <v>9</v>
      </c>
      <c r="H14" s="15" t="s">
        <v>48</v>
      </c>
      <c r="I14" s="62" t="s">
        <v>49</v>
      </c>
      <c r="J14" s="16" t="s">
        <v>178</v>
      </c>
      <c r="K14" s="19">
        <v>246969</v>
      </c>
      <c r="L14" s="44">
        <v>116912</v>
      </c>
    </row>
    <row r="15" spans="1:12" x14ac:dyDescent="0.25">
      <c r="A15" s="14" t="s">
        <v>50</v>
      </c>
      <c r="B15" s="34" t="s">
        <v>191</v>
      </c>
      <c r="C15" s="32">
        <v>1</v>
      </c>
      <c r="D15" s="48" t="s">
        <v>51</v>
      </c>
      <c r="E15" s="15" t="s">
        <v>52</v>
      </c>
      <c r="F15" s="15" t="s">
        <v>53</v>
      </c>
      <c r="G15" s="15" t="s">
        <v>9</v>
      </c>
      <c r="H15" s="15" t="s">
        <v>53</v>
      </c>
      <c r="I15" s="62" t="s">
        <v>54</v>
      </c>
      <c r="J15" s="16" t="s">
        <v>178</v>
      </c>
      <c r="K15" s="19">
        <v>3339961</v>
      </c>
      <c r="L15" s="44">
        <v>1533102</v>
      </c>
    </row>
    <row r="16" spans="1:12" x14ac:dyDescent="0.25">
      <c r="A16" s="14" t="s">
        <v>55</v>
      </c>
      <c r="B16" s="34" t="s">
        <v>192</v>
      </c>
      <c r="C16" s="32">
        <v>1</v>
      </c>
      <c r="D16" s="48" t="s">
        <v>56</v>
      </c>
      <c r="E16" s="15" t="s">
        <v>57</v>
      </c>
      <c r="F16" s="15" t="s">
        <v>58</v>
      </c>
      <c r="G16" s="15" t="s">
        <v>9</v>
      </c>
      <c r="H16" s="15" t="s">
        <v>58</v>
      </c>
      <c r="I16" s="62" t="s">
        <v>59</v>
      </c>
      <c r="J16" s="16" t="s">
        <v>178</v>
      </c>
      <c r="K16" s="19">
        <v>182287</v>
      </c>
      <c r="L16" s="44">
        <v>106114</v>
      </c>
    </row>
    <row r="17" spans="1:12" x14ac:dyDescent="0.25">
      <c r="A17" s="14" t="s">
        <v>60</v>
      </c>
      <c r="B17" s="34" t="s">
        <v>193</v>
      </c>
      <c r="C17" s="32">
        <v>53</v>
      </c>
      <c r="D17" s="48" t="s">
        <v>61</v>
      </c>
      <c r="E17" s="15" t="s">
        <v>62</v>
      </c>
      <c r="F17" s="15" t="s">
        <v>63</v>
      </c>
      <c r="G17" s="15" t="s">
        <v>9</v>
      </c>
      <c r="H17" s="15" t="s">
        <v>63</v>
      </c>
      <c r="I17" s="62" t="s">
        <v>64</v>
      </c>
      <c r="J17" s="16" t="s">
        <v>178</v>
      </c>
      <c r="K17" s="19">
        <v>105844</v>
      </c>
      <c r="L17" s="44">
        <v>62618</v>
      </c>
    </row>
    <row r="18" spans="1:12" x14ac:dyDescent="0.25">
      <c r="A18" s="14" t="s">
        <v>65</v>
      </c>
      <c r="B18" s="34" t="s">
        <v>194</v>
      </c>
      <c r="C18" s="32">
        <v>31</v>
      </c>
      <c r="D18" s="48" t="s">
        <v>66</v>
      </c>
      <c r="E18" s="15" t="s">
        <v>67</v>
      </c>
      <c r="F18" s="15" t="s">
        <v>68</v>
      </c>
      <c r="G18" s="15" t="s">
        <v>9</v>
      </c>
      <c r="H18" s="15" t="s">
        <v>68</v>
      </c>
      <c r="I18" s="62" t="s">
        <v>69</v>
      </c>
      <c r="J18" s="16" t="s">
        <v>178</v>
      </c>
      <c r="K18" s="19">
        <v>41162</v>
      </c>
      <c r="L18" s="44">
        <v>18092</v>
      </c>
    </row>
    <row r="19" spans="1:12" x14ac:dyDescent="0.25">
      <c r="A19" s="14" t="s">
        <v>70</v>
      </c>
      <c r="B19" s="34" t="s">
        <v>195</v>
      </c>
      <c r="C19" s="32">
        <v>1</v>
      </c>
      <c r="D19" s="48" t="s">
        <v>71</v>
      </c>
      <c r="E19" s="15" t="s">
        <v>72</v>
      </c>
      <c r="F19" s="15" t="s">
        <v>73</v>
      </c>
      <c r="G19" s="15" t="s">
        <v>9</v>
      </c>
      <c r="H19" s="15" t="s">
        <v>73</v>
      </c>
      <c r="I19" s="62" t="s">
        <v>74</v>
      </c>
      <c r="J19" s="16" t="s">
        <v>178</v>
      </c>
      <c r="K19" s="19">
        <v>223448</v>
      </c>
      <c r="L19" s="44">
        <v>46927</v>
      </c>
    </row>
    <row r="20" spans="1:12" x14ac:dyDescent="0.25">
      <c r="A20" s="14" t="s">
        <v>75</v>
      </c>
      <c r="B20" s="34" t="s">
        <v>196</v>
      </c>
      <c r="C20" s="32">
        <v>2</v>
      </c>
      <c r="D20" s="48" t="s">
        <v>76</v>
      </c>
      <c r="E20" s="15" t="s">
        <v>77</v>
      </c>
      <c r="F20" s="15" t="s">
        <v>78</v>
      </c>
      <c r="G20" s="15" t="s">
        <v>9</v>
      </c>
      <c r="H20" s="15" t="s">
        <v>78</v>
      </c>
      <c r="I20" s="62" t="s">
        <v>79</v>
      </c>
      <c r="J20" s="16" t="s">
        <v>178</v>
      </c>
      <c r="K20" s="19">
        <v>341053</v>
      </c>
      <c r="L20" s="44">
        <v>110995</v>
      </c>
    </row>
    <row r="21" spans="1:12" x14ac:dyDescent="0.25">
      <c r="A21" s="14" t="s">
        <v>80</v>
      </c>
      <c r="B21" s="34" t="s">
        <v>197</v>
      </c>
      <c r="C21" s="32">
        <v>4</v>
      </c>
      <c r="D21" s="48" t="s">
        <v>81</v>
      </c>
      <c r="E21" s="15" t="s">
        <v>82</v>
      </c>
      <c r="F21" s="15" t="s">
        <v>83</v>
      </c>
      <c r="G21" s="15" t="s">
        <v>9</v>
      </c>
      <c r="H21" s="15" t="s">
        <v>83</v>
      </c>
      <c r="I21" s="62" t="s">
        <v>84</v>
      </c>
      <c r="J21" s="16" t="s">
        <v>178</v>
      </c>
      <c r="K21" s="19">
        <v>1099601</v>
      </c>
      <c r="L21" s="44">
        <v>683703</v>
      </c>
    </row>
    <row r="22" spans="1:12" x14ac:dyDescent="0.25">
      <c r="A22" s="14" t="s">
        <v>85</v>
      </c>
      <c r="B22" s="34" t="s">
        <v>198</v>
      </c>
      <c r="C22" s="32">
        <v>4</v>
      </c>
      <c r="D22" s="48" t="s">
        <v>86</v>
      </c>
      <c r="E22" s="15" t="s">
        <v>87</v>
      </c>
      <c r="F22" s="15" t="s">
        <v>88</v>
      </c>
      <c r="G22" s="15" t="s">
        <v>9</v>
      </c>
      <c r="H22" s="15" t="s">
        <v>88</v>
      </c>
      <c r="I22" s="62" t="s">
        <v>89</v>
      </c>
      <c r="J22" s="16" t="s">
        <v>178</v>
      </c>
      <c r="K22" s="19">
        <v>99964</v>
      </c>
      <c r="L22" s="44">
        <v>15311</v>
      </c>
    </row>
    <row r="23" spans="1:12" x14ac:dyDescent="0.25">
      <c r="A23" s="14" t="s">
        <v>90</v>
      </c>
      <c r="B23" s="34" t="s">
        <v>199</v>
      </c>
      <c r="C23" s="32">
        <v>14</v>
      </c>
      <c r="D23" s="48" t="s">
        <v>91</v>
      </c>
      <c r="E23" s="15" t="s">
        <v>92</v>
      </c>
      <c r="F23" s="15" t="s">
        <v>93</v>
      </c>
      <c r="G23" s="15" t="s">
        <v>9</v>
      </c>
      <c r="H23" s="15" t="s">
        <v>93</v>
      </c>
      <c r="I23" s="62" t="s">
        <v>94</v>
      </c>
      <c r="J23" s="16" t="s">
        <v>178</v>
      </c>
      <c r="K23" s="19">
        <v>858512</v>
      </c>
      <c r="L23" s="44">
        <v>54683</v>
      </c>
    </row>
    <row r="24" spans="1:12" x14ac:dyDescent="0.25">
      <c r="A24" s="14" t="s">
        <v>95</v>
      </c>
      <c r="B24" s="34" t="s">
        <v>200</v>
      </c>
      <c r="C24" s="32">
        <v>52</v>
      </c>
      <c r="D24" s="48" t="s">
        <v>96</v>
      </c>
      <c r="E24" s="15" t="s">
        <v>97</v>
      </c>
      <c r="F24" s="15" t="s">
        <v>98</v>
      </c>
      <c r="G24" s="15" t="s">
        <v>9</v>
      </c>
      <c r="H24" s="15" t="s">
        <v>98</v>
      </c>
      <c r="I24" s="62" t="s">
        <v>99</v>
      </c>
      <c r="J24" s="16" t="s">
        <v>178</v>
      </c>
      <c r="K24" s="19">
        <v>1034918</v>
      </c>
      <c r="L24" s="44">
        <v>642655</v>
      </c>
    </row>
    <row r="25" spans="1:12" x14ac:dyDescent="0.25">
      <c r="A25" s="14" t="s">
        <v>100</v>
      </c>
      <c r="B25" s="34" t="s">
        <v>201</v>
      </c>
      <c r="C25" s="32">
        <v>1</v>
      </c>
      <c r="D25" s="48" t="s">
        <v>101</v>
      </c>
      <c r="E25" s="15" t="s">
        <v>102</v>
      </c>
      <c r="F25" s="15" t="s">
        <v>103</v>
      </c>
      <c r="G25" s="15" t="s">
        <v>9</v>
      </c>
      <c r="H25" s="15" t="s">
        <v>103</v>
      </c>
      <c r="I25" s="62" t="s">
        <v>104</v>
      </c>
      <c r="J25" s="16" t="s">
        <v>178</v>
      </c>
      <c r="K25" s="19">
        <v>29401</v>
      </c>
      <c r="L25" s="44">
        <v>27638</v>
      </c>
    </row>
    <row r="26" spans="1:12" x14ac:dyDescent="0.25">
      <c r="A26" s="14" t="s">
        <v>105</v>
      </c>
      <c r="B26" s="34" t="s">
        <v>202</v>
      </c>
      <c r="C26" s="32">
        <v>4</v>
      </c>
      <c r="D26" s="48" t="s">
        <v>106</v>
      </c>
      <c r="E26" s="15" t="s">
        <v>107</v>
      </c>
      <c r="F26" s="15" t="s">
        <v>108</v>
      </c>
      <c r="G26" s="15" t="s">
        <v>9</v>
      </c>
      <c r="H26" s="15" t="s">
        <v>108</v>
      </c>
      <c r="I26" s="62" t="s">
        <v>109</v>
      </c>
      <c r="J26" s="16" t="s">
        <v>178</v>
      </c>
      <c r="K26" s="19">
        <v>929074</v>
      </c>
      <c r="L26" s="44">
        <v>323643</v>
      </c>
    </row>
    <row r="27" spans="1:12" x14ac:dyDescent="0.25">
      <c r="A27" s="14" t="s">
        <v>110</v>
      </c>
      <c r="B27" s="34" t="s">
        <v>203</v>
      </c>
      <c r="C27" s="32">
        <v>2</v>
      </c>
      <c r="D27" s="48" t="s">
        <v>111</v>
      </c>
      <c r="E27" s="15" t="s">
        <v>112</v>
      </c>
      <c r="F27" s="15" t="s">
        <v>113</v>
      </c>
      <c r="G27" s="15" t="s">
        <v>9</v>
      </c>
      <c r="H27" s="15" t="s">
        <v>113</v>
      </c>
      <c r="I27" s="62" t="s">
        <v>114</v>
      </c>
      <c r="J27" s="16" t="s">
        <v>178</v>
      </c>
      <c r="K27" s="19">
        <v>958475</v>
      </c>
      <c r="L27" s="44">
        <v>242660</v>
      </c>
    </row>
    <row r="28" spans="1:12" x14ac:dyDescent="0.25">
      <c r="A28" s="14" t="s">
        <v>115</v>
      </c>
      <c r="B28" s="34" t="s">
        <v>204</v>
      </c>
      <c r="C28" s="32">
        <v>1</v>
      </c>
      <c r="D28" s="48" t="s">
        <v>116</v>
      </c>
      <c r="E28" s="15" t="s">
        <v>117</v>
      </c>
      <c r="F28" s="15" t="s">
        <v>118</v>
      </c>
      <c r="G28" s="15" t="s">
        <v>9</v>
      </c>
      <c r="H28" s="15" t="s">
        <v>118</v>
      </c>
      <c r="I28" s="62" t="s">
        <v>119</v>
      </c>
      <c r="J28" s="16" t="s">
        <v>178</v>
      </c>
      <c r="K28" s="19">
        <v>399855</v>
      </c>
      <c r="L28" s="44">
        <v>266457</v>
      </c>
    </row>
    <row r="29" spans="1:12" x14ac:dyDescent="0.25">
      <c r="A29" s="14" t="s">
        <v>120</v>
      </c>
      <c r="B29" s="34" t="s">
        <v>205</v>
      </c>
      <c r="C29" s="32">
        <v>1</v>
      </c>
      <c r="D29" s="48" t="s">
        <v>121</v>
      </c>
      <c r="E29" s="15" t="s">
        <v>122</v>
      </c>
      <c r="F29" s="15" t="s">
        <v>123</v>
      </c>
      <c r="G29" s="15" t="s">
        <v>9</v>
      </c>
      <c r="H29" s="15" t="s">
        <v>123</v>
      </c>
      <c r="I29" s="62" t="s">
        <v>124</v>
      </c>
      <c r="J29" s="16" t="s">
        <v>178</v>
      </c>
      <c r="K29" s="19">
        <v>147005</v>
      </c>
      <c r="L29" s="44">
        <v>80992</v>
      </c>
    </row>
    <row r="30" spans="1:12" x14ac:dyDescent="0.25">
      <c r="A30" s="14" t="s">
        <v>125</v>
      </c>
      <c r="B30" s="34" t="s">
        <v>206</v>
      </c>
      <c r="C30" s="32">
        <v>9</v>
      </c>
      <c r="D30" s="48" t="s">
        <v>126</v>
      </c>
      <c r="E30" s="15" t="s">
        <v>127</v>
      </c>
      <c r="F30" s="15" t="s">
        <v>128</v>
      </c>
      <c r="G30" s="15" t="s">
        <v>9</v>
      </c>
      <c r="H30" s="15" t="s">
        <v>128</v>
      </c>
      <c r="I30" s="62" t="s">
        <v>129</v>
      </c>
      <c r="J30" s="16" t="s">
        <v>178</v>
      </c>
      <c r="K30" s="19">
        <v>176407</v>
      </c>
      <c r="L30" s="44">
        <v>96869</v>
      </c>
    </row>
    <row r="31" spans="1:12" x14ac:dyDescent="0.25">
      <c r="A31" s="14" t="s">
        <v>130</v>
      </c>
      <c r="B31" s="34" t="s">
        <v>207</v>
      </c>
      <c r="C31" s="32">
        <v>39</v>
      </c>
      <c r="D31" s="48" t="s">
        <v>131</v>
      </c>
      <c r="E31" s="15" t="s">
        <v>132</v>
      </c>
      <c r="F31" s="15" t="s">
        <v>133</v>
      </c>
      <c r="G31" s="15" t="s">
        <v>9</v>
      </c>
      <c r="H31" s="15" t="s">
        <v>133</v>
      </c>
      <c r="I31" s="62" t="s">
        <v>134</v>
      </c>
      <c r="J31" s="16" t="s">
        <v>178</v>
      </c>
      <c r="K31" s="19">
        <v>152886</v>
      </c>
      <c r="L31" s="44">
        <v>58261</v>
      </c>
    </row>
    <row r="32" spans="1:12" x14ac:dyDescent="0.25">
      <c r="A32" s="14" t="s">
        <v>135</v>
      </c>
      <c r="B32" s="34" t="s">
        <v>208</v>
      </c>
      <c r="C32" s="32">
        <v>1</v>
      </c>
      <c r="D32" s="48" t="s">
        <v>136</v>
      </c>
      <c r="E32" s="15" t="s">
        <v>137</v>
      </c>
      <c r="F32" s="15" t="s">
        <v>138</v>
      </c>
      <c r="G32" s="15" t="s">
        <v>9</v>
      </c>
      <c r="H32" s="15" t="s">
        <v>138</v>
      </c>
      <c r="I32" s="62" t="s">
        <v>139</v>
      </c>
      <c r="J32" s="16" t="s">
        <v>178</v>
      </c>
      <c r="K32" s="19">
        <v>105844</v>
      </c>
      <c r="L32" s="44">
        <v>68701</v>
      </c>
    </row>
    <row r="33" spans="1:12" x14ac:dyDescent="0.25">
      <c r="A33" s="14" t="s">
        <v>140</v>
      </c>
      <c r="B33" s="34" t="s">
        <v>209</v>
      </c>
      <c r="C33" s="32">
        <v>1</v>
      </c>
      <c r="D33" s="48" t="s">
        <v>141</v>
      </c>
      <c r="E33" s="15" t="s">
        <v>142</v>
      </c>
      <c r="F33" s="15" t="s">
        <v>143</v>
      </c>
      <c r="G33" s="15" t="s">
        <v>9</v>
      </c>
      <c r="H33" s="15" t="s">
        <v>143</v>
      </c>
      <c r="I33" s="62" t="s">
        <v>144</v>
      </c>
      <c r="J33" s="16" t="s">
        <v>178</v>
      </c>
      <c r="K33" s="19">
        <v>211688</v>
      </c>
      <c r="L33" s="44">
        <v>38087</v>
      </c>
    </row>
    <row r="34" spans="1:12" x14ac:dyDescent="0.25">
      <c r="A34" s="14" t="s">
        <v>145</v>
      </c>
      <c r="B34" s="34" t="s">
        <v>210</v>
      </c>
      <c r="C34" s="32">
        <v>3</v>
      </c>
      <c r="D34" s="48" t="s">
        <v>146</v>
      </c>
      <c r="E34" s="15" t="s">
        <v>147</v>
      </c>
      <c r="F34" s="15" t="s">
        <v>148</v>
      </c>
      <c r="G34" s="15" t="s">
        <v>9</v>
      </c>
      <c r="H34" s="15" t="s">
        <v>148</v>
      </c>
      <c r="I34" s="62" t="s">
        <v>149</v>
      </c>
      <c r="J34" s="16" t="s">
        <v>178</v>
      </c>
      <c r="K34" s="19">
        <v>152886</v>
      </c>
      <c r="L34" s="44">
        <v>46060</v>
      </c>
    </row>
    <row r="35" spans="1:12" x14ac:dyDescent="0.25">
      <c r="A35" s="14" t="s">
        <v>150</v>
      </c>
      <c r="B35" s="34" t="s">
        <v>211</v>
      </c>
      <c r="C35" s="32">
        <v>6</v>
      </c>
      <c r="D35" s="48" t="s">
        <v>151</v>
      </c>
      <c r="E35" s="15" t="s">
        <v>152</v>
      </c>
      <c r="F35" s="15" t="s">
        <v>153</v>
      </c>
      <c r="G35" s="15" t="s">
        <v>9</v>
      </c>
      <c r="H35" s="15" t="s">
        <v>153</v>
      </c>
      <c r="I35" s="62" t="s">
        <v>154</v>
      </c>
      <c r="J35" s="16" t="s">
        <v>178</v>
      </c>
      <c r="K35" s="19">
        <v>276370</v>
      </c>
      <c r="L35" s="44">
        <v>2445</v>
      </c>
    </row>
    <row r="36" spans="1:12" x14ac:dyDescent="0.25">
      <c r="A36" s="14" t="s">
        <v>155</v>
      </c>
      <c r="B36" s="34" t="s">
        <v>212</v>
      </c>
      <c r="C36" s="32">
        <v>1</v>
      </c>
      <c r="D36" s="48" t="s">
        <v>156</v>
      </c>
      <c r="E36" s="15" t="s">
        <v>157</v>
      </c>
      <c r="F36" s="15" t="s">
        <v>158</v>
      </c>
      <c r="G36" s="15" t="s">
        <v>9</v>
      </c>
      <c r="H36" s="15" t="s">
        <v>158</v>
      </c>
      <c r="I36" s="62" t="s">
        <v>159</v>
      </c>
      <c r="J36" s="16" t="s">
        <v>178</v>
      </c>
      <c r="K36" s="19">
        <v>135245</v>
      </c>
      <c r="L36" s="44">
        <v>100378</v>
      </c>
    </row>
    <row r="37" spans="1:12" x14ac:dyDescent="0.25">
      <c r="A37" s="14" t="s">
        <v>160</v>
      </c>
      <c r="B37" s="34" t="s">
        <v>213</v>
      </c>
      <c r="C37" s="32">
        <v>29</v>
      </c>
      <c r="D37" s="48" t="s">
        <v>161</v>
      </c>
      <c r="E37" s="15" t="s">
        <v>162</v>
      </c>
      <c r="F37" s="15" t="s">
        <v>163</v>
      </c>
      <c r="G37" s="15" t="s">
        <v>9</v>
      </c>
      <c r="H37" s="15" t="s">
        <v>163</v>
      </c>
      <c r="I37" s="62" t="s">
        <v>164</v>
      </c>
      <c r="J37" s="16" t="s">
        <v>178</v>
      </c>
      <c r="K37" s="19">
        <v>105844</v>
      </c>
      <c r="L37" s="44">
        <v>45555</v>
      </c>
    </row>
    <row r="38" spans="1:12" x14ac:dyDescent="0.25">
      <c r="A38" s="14" t="s">
        <v>165</v>
      </c>
      <c r="B38" s="34" t="s">
        <v>214</v>
      </c>
      <c r="C38" s="32">
        <v>58</v>
      </c>
      <c r="D38" s="48" t="s">
        <v>166</v>
      </c>
      <c r="E38" s="15" t="s">
        <v>167</v>
      </c>
      <c r="F38" s="15" t="s">
        <v>168</v>
      </c>
      <c r="G38" s="15" t="s">
        <v>9</v>
      </c>
      <c r="H38" s="15" t="s">
        <v>168</v>
      </c>
      <c r="I38" s="62" t="s">
        <v>169</v>
      </c>
      <c r="J38" s="16" t="s">
        <v>178</v>
      </c>
      <c r="K38" s="19">
        <v>388094</v>
      </c>
      <c r="L38" s="44">
        <v>101277</v>
      </c>
    </row>
    <row r="39" spans="1:12" x14ac:dyDescent="0.25">
      <c r="A39" s="20" t="s">
        <v>170</v>
      </c>
      <c r="B39" s="35" t="s">
        <v>215</v>
      </c>
      <c r="C39" s="33">
        <v>1</v>
      </c>
      <c r="D39" s="49" t="s">
        <v>171</v>
      </c>
      <c r="E39" s="21" t="s">
        <v>172</v>
      </c>
      <c r="F39" s="21" t="s">
        <v>173</v>
      </c>
      <c r="G39" s="21" t="s">
        <v>9</v>
      </c>
      <c r="H39" s="21" t="s">
        <v>173</v>
      </c>
      <c r="I39" s="63" t="s">
        <v>174</v>
      </c>
      <c r="J39" s="22" t="s">
        <v>178</v>
      </c>
      <c r="K39" s="23">
        <v>23521</v>
      </c>
      <c r="L39" s="45">
        <v>5915</v>
      </c>
    </row>
    <row r="40" spans="1:12" ht="15.6" x14ac:dyDescent="0.3">
      <c r="A40" s="64" t="s">
        <v>6</v>
      </c>
      <c r="B40" s="64"/>
      <c r="C40" s="64"/>
      <c r="D40" s="65"/>
      <c r="E40" s="65"/>
      <c r="F40" s="65"/>
      <c r="G40" s="65"/>
      <c r="H40" s="65"/>
      <c r="I40" s="66"/>
      <c r="J40" s="66"/>
      <c r="K40" s="67">
        <f>SUBTOTAL(109,Table4[2023‒24
Revised 
Allocation
Amount])</f>
        <v>14224245</v>
      </c>
      <c r="L40" s="67">
        <f>SUBTOTAL(109,Table4[3rd Apportionment])</f>
        <v>6488776</v>
      </c>
    </row>
    <row r="41" spans="1:12" x14ac:dyDescent="0.25">
      <c r="A41" t="s">
        <v>7</v>
      </c>
      <c r="B41"/>
      <c r="C41"/>
      <c r="D41" s="6"/>
      <c r="G41" s="1"/>
      <c r="H41" s="7"/>
      <c r="I41" s="12"/>
      <c r="J41" s="12"/>
      <c r="K41" s="8"/>
      <c r="L41" s="9"/>
    </row>
    <row r="42" spans="1:12" x14ac:dyDescent="0.25">
      <c r="A42" t="s">
        <v>8</v>
      </c>
      <c r="B42"/>
      <c r="C42"/>
      <c r="D42" s="6"/>
      <c r="G42" s="1"/>
      <c r="H42" s="7"/>
      <c r="I42" s="12"/>
      <c r="J42" s="12"/>
      <c r="K42" s="8"/>
      <c r="L42" s="9"/>
    </row>
    <row r="43" spans="1:12" x14ac:dyDescent="0.25">
      <c r="A43" s="5" t="s">
        <v>176</v>
      </c>
      <c r="B43" s="5"/>
      <c r="C43" s="5"/>
      <c r="D43" s="6"/>
      <c r="G43" s="1"/>
      <c r="H43" s="7"/>
      <c r="I43" s="12"/>
      <c r="J43" s="12"/>
      <c r="K43" s="8"/>
      <c r="L43" s="9"/>
    </row>
  </sheetData>
  <phoneticPr fontId="14" type="noConversion"/>
  <conditionalFormatting sqref="D7:D39">
    <cfRule type="duplicateValues" dxfId="1" priority="3"/>
  </conditionalFormatting>
  <conditionalFormatting sqref="H7:H39">
    <cfRule type="duplicateValues" dxfId="0" priority="4"/>
  </conditionalFormatting>
  <pageMargins left="0.7" right="0.7" top="0.75" bottom="0.75" header="0.3" footer="0.3"/>
  <pageSetup scale="67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04443-3DD6-4888-B5D9-BAEEE8904244}">
  <dimension ref="A1:E42"/>
  <sheetViews>
    <sheetView workbookViewId="0"/>
  </sheetViews>
  <sheetFormatPr defaultRowHeight="15" x14ac:dyDescent="0.25"/>
  <cols>
    <col min="1" max="1" width="10.36328125" customWidth="1"/>
    <col min="2" max="2" width="30.81640625" customWidth="1"/>
    <col min="3" max="3" width="22" customWidth="1"/>
    <col min="4" max="4" width="17.453125" customWidth="1"/>
    <col min="5" max="5" width="11.90625" customWidth="1"/>
  </cols>
  <sheetData>
    <row r="1" spans="1:5" s="37" customFormat="1" ht="23.4" x14ac:dyDescent="0.45">
      <c r="A1" s="51" t="s">
        <v>220</v>
      </c>
      <c r="C1" s="36"/>
    </row>
    <row r="2" spans="1:5" s="39" customFormat="1" ht="21" x14ac:dyDescent="0.4">
      <c r="A2" s="52" t="s">
        <v>0</v>
      </c>
      <c r="C2" s="38"/>
    </row>
    <row r="3" spans="1:5" s="41" customFormat="1" ht="18" x14ac:dyDescent="0.35">
      <c r="A3" s="50" t="s">
        <v>1</v>
      </c>
      <c r="C3" s="40"/>
    </row>
    <row r="4" spans="1:5" s="43" customFormat="1" ht="15.6" x14ac:dyDescent="0.3">
      <c r="A4" s="31" t="s">
        <v>216</v>
      </c>
      <c r="C4" s="42"/>
    </row>
    <row r="5" spans="1:5" ht="31.2" x14ac:dyDescent="0.3">
      <c r="A5" s="54" t="s">
        <v>223</v>
      </c>
      <c r="B5" s="54" t="s">
        <v>224</v>
      </c>
      <c r="C5" s="54" t="s">
        <v>221</v>
      </c>
      <c r="D5" s="55" t="s">
        <v>225</v>
      </c>
      <c r="E5" s="55" t="s">
        <v>260</v>
      </c>
    </row>
    <row r="6" spans="1:5" x14ac:dyDescent="0.25">
      <c r="A6" s="15" t="s">
        <v>12</v>
      </c>
      <c r="B6" s="14" t="s">
        <v>10</v>
      </c>
      <c r="C6" s="46" t="s">
        <v>222</v>
      </c>
      <c r="D6" s="47">
        <v>52288</v>
      </c>
      <c r="E6" s="2" t="s">
        <v>227</v>
      </c>
    </row>
    <row r="7" spans="1:5" x14ac:dyDescent="0.25">
      <c r="A7" s="15" t="s">
        <v>17</v>
      </c>
      <c r="B7" s="14" t="s">
        <v>15</v>
      </c>
      <c r="C7" s="46" t="s">
        <v>222</v>
      </c>
      <c r="D7" s="47">
        <v>231478</v>
      </c>
      <c r="E7" s="2" t="s">
        <v>228</v>
      </c>
    </row>
    <row r="8" spans="1:5" x14ac:dyDescent="0.25">
      <c r="A8" s="15" t="s">
        <v>22</v>
      </c>
      <c r="B8" s="14" t="s">
        <v>20</v>
      </c>
      <c r="C8" s="46" t="s">
        <v>222</v>
      </c>
      <c r="D8" s="47">
        <v>39306</v>
      </c>
      <c r="E8" s="2" t="s">
        <v>229</v>
      </c>
    </row>
    <row r="9" spans="1:5" x14ac:dyDescent="0.25">
      <c r="A9" s="15" t="s">
        <v>27</v>
      </c>
      <c r="B9" s="14" t="s">
        <v>25</v>
      </c>
      <c r="C9" s="46" t="s">
        <v>222</v>
      </c>
      <c r="D9" s="47">
        <v>463665</v>
      </c>
      <c r="E9" s="2" t="s">
        <v>230</v>
      </c>
    </row>
    <row r="10" spans="1:5" x14ac:dyDescent="0.25">
      <c r="A10" s="15" t="s">
        <v>32</v>
      </c>
      <c r="B10" s="14" t="s">
        <v>30</v>
      </c>
      <c r="C10" s="46" t="s">
        <v>222</v>
      </c>
      <c r="D10" s="47">
        <v>8550</v>
      </c>
      <c r="E10" s="2" t="s">
        <v>231</v>
      </c>
    </row>
    <row r="11" spans="1:5" x14ac:dyDescent="0.25">
      <c r="A11" s="15" t="s">
        <v>37</v>
      </c>
      <c r="B11" s="14" t="s">
        <v>35</v>
      </c>
      <c r="C11" s="46" t="s">
        <v>222</v>
      </c>
      <c r="D11" s="47">
        <v>38614</v>
      </c>
      <c r="E11" s="2" t="s">
        <v>232</v>
      </c>
    </row>
    <row r="12" spans="1:5" x14ac:dyDescent="0.25">
      <c r="A12" s="15" t="s">
        <v>42</v>
      </c>
      <c r="B12" s="14" t="s">
        <v>40</v>
      </c>
      <c r="C12" s="46" t="s">
        <v>222</v>
      </c>
      <c r="D12" s="47">
        <v>758825</v>
      </c>
      <c r="E12" s="2" t="s">
        <v>233</v>
      </c>
    </row>
    <row r="13" spans="1:5" x14ac:dyDescent="0.25">
      <c r="A13" s="15" t="s">
        <v>47</v>
      </c>
      <c r="B13" s="14" t="s">
        <v>45</v>
      </c>
      <c r="C13" s="46" t="s">
        <v>222</v>
      </c>
      <c r="D13" s="47">
        <v>116912</v>
      </c>
      <c r="E13" s="2" t="s">
        <v>234</v>
      </c>
    </row>
    <row r="14" spans="1:5" x14ac:dyDescent="0.25">
      <c r="A14" s="15" t="s">
        <v>52</v>
      </c>
      <c r="B14" s="14" t="s">
        <v>50</v>
      </c>
      <c r="C14" s="46" t="s">
        <v>222</v>
      </c>
      <c r="D14" s="47">
        <v>1533102</v>
      </c>
      <c r="E14" s="2" t="s">
        <v>235</v>
      </c>
    </row>
    <row r="15" spans="1:5" x14ac:dyDescent="0.25">
      <c r="A15" s="15" t="s">
        <v>57</v>
      </c>
      <c r="B15" s="14" t="s">
        <v>55</v>
      </c>
      <c r="C15" s="46" t="s">
        <v>222</v>
      </c>
      <c r="D15" s="47">
        <v>106114</v>
      </c>
      <c r="E15" s="2" t="s">
        <v>236</v>
      </c>
    </row>
    <row r="16" spans="1:5" x14ac:dyDescent="0.25">
      <c r="A16" s="15" t="s">
        <v>62</v>
      </c>
      <c r="B16" s="14" t="s">
        <v>60</v>
      </c>
      <c r="C16" s="46" t="s">
        <v>222</v>
      </c>
      <c r="D16" s="47">
        <v>62618</v>
      </c>
      <c r="E16" s="2" t="s">
        <v>237</v>
      </c>
    </row>
    <row r="17" spans="1:5" x14ac:dyDescent="0.25">
      <c r="A17" s="15" t="s">
        <v>67</v>
      </c>
      <c r="B17" s="14" t="s">
        <v>65</v>
      </c>
      <c r="C17" s="46" t="s">
        <v>222</v>
      </c>
      <c r="D17" s="47">
        <v>18092</v>
      </c>
      <c r="E17" s="2" t="s">
        <v>238</v>
      </c>
    </row>
    <row r="18" spans="1:5" x14ac:dyDescent="0.25">
      <c r="A18" s="15" t="s">
        <v>72</v>
      </c>
      <c r="B18" s="14" t="s">
        <v>70</v>
      </c>
      <c r="C18" s="46" t="s">
        <v>222</v>
      </c>
      <c r="D18" s="47">
        <v>46927</v>
      </c>
      <c r="E18" s="2" t="s">
        <v>239</v>
      </c>
    </row>
    <row r="19" spans="1:5" x14ac:dyDescent="0.25">
      <c r="A19" s="15" t="s">
        <v>77</v>
      </c>
      <c r="B19" s="14" t="s">
        <v>75</v>
      </c>
      <c r="C19" s="46" t="s">
        <v>222</v>
      </c>
      <c r="D19" s="47">
        <v>110995</v>
      </c>
      <c r="E19" s="2" t="s">
        <v>240</v>
      </c>
    </row>
    <row r="20" spans="1:5" x14ac:dyDescent="0.25">
      <c r="A20" s="15" t="s">
        <v>82</v>
      </c>
      <c r="B20" s="14" t="s">
        <v>80</v>
      </c>
      <c r="C20" s="46" t="s">
        <v>222</v>
      </c>
      <c r="D20" s="47">
        <v>683703</v>
      </c>
      <c r="E20" s="2" t="s">
        <v>241</v>
      </c>
    </row>
    <row r="21" spans="1:5" x14ac:dyDescent="0.25">
      <c r="A21" s="15" t="s">
        <v>87</v>
      </c>
      <c r="B21" s="14" t="s">
        <v>85</v>
      </c>
      <c r="C21" s="46" t="s">
        <v>222</v>
      </c>
      <c r="D21" s="47">
        <v>15311</v>
      </c>
      <c r="E21" s="2" t="s">
        <v>242</v>
      </c>
    </row>
    <row r="22" spans="1:5" x14ac:dyDescent="0.25">
      <c r="A22" s="15" t="s">
        <v>92</v>
      </c>
      <c r="B22" s="14" t="s">
        <v>90</v>
      </c>
      <c r="C22" s="46" t="s">
        <v>222</v>
      </c>
      <c r="D22" s="47">
        <v>54683</v>
      </c>
      <c r="E22" s="2" t="s">
        <v>243</v>
      </c>
    </row>
    <row r="23" spans="1:5" x14ac:dyDescent="0.25">
      <c r="A23" s="15" t="s">
        <v>97</v>
      </c>
      <c r="B23" s="14" t="s">
        <v>95</v>
      </c>
      <c r="C23" s="46" t="s">
        <v>222</v>
      </c>
      <c r="D23" s="47">
        <v>642655</v>
      </c>
      <c r="E23" s="2" t="s">
        <v>244</v>
      </c>
    </row>
    <row r="24" spans="1:5" x14ac:dyDescent="0.25">
      <c r="A24" s="15" t="s">
        <v>102</v>
      </c>
      <c r="B24" s="14" t="s">
        <v>100</v>
      </c>
      <c r="C24" s="46" t="s">
        <v>222</v>
      </c>
      <c r="D24" s="47">
        <v>27638</v>
      </c>
      <c r="E24" s="2" t="s">
        <v>245</v>
      </c>
    </row>
    <row r="25" spans="1:5" x14ac:dyDescent="0.25">
      <c r="A25" s="15" t="s">
        <v>107</v>
      </c>
      <c r="B25" s="14" t="s">
        <v>105</v>
      </c>
      <c r="C25" s="46" t="s">
        <v>222</v>
      </c>
      <c r="D25" s="47">
        <v>323643</v>
      </c>
      <c r="E25" s="2" t="s">
        <v>246</v>
      </c>
    </row>
    <row r="26" spans="1:5" x14ac:dyDescent="0.25">
      <c r="A26" s="15" t="s">
        <v>112</v>
      </c>
      <c r="B26" s="14" t="s">
        <v>110</v>
      </c>
      <c r="C26" s="46" t="s">
        <v>222</v>
      </c>
      <c r="D26" s="47">
        <v>242660</v>
      </c>
      <c r="E26" s="2" t="s">
        <v>247</v>
      </c>
    </row>
    <row r="27" spans="1:5" x14ac:dyDescent="0.25">
      <c r="A27" s="15" t="s">
        <v>117</v>
      </c>
      <c r="B27" s="14" t="s">
        <v>115</v>
      </c>
      <c r="C27" s="46" t="s">
        <v>222</v>
      </c>
      <c r="D27" s="47">
        <v>266457</v>
      </c>
      <c r="E27" s="2" t="s">
        <v>248</v>
      </c>
    </row>
    <row r="28" spans="1:5" x14ac:dyDescent="0.25">
      <c r="A28" s="15" t="s">
        <v>122</v>
      </c>
      <c r="B28" s="14" t="s">
        <v>120</v>
      </c>
      <c r="C28" s="46" t="s">
        <v>222</v>
      </c>
      <c r="D28" s="47">
        <v>80992</v>
      </c>
      <c r="E28" s="2" t="s">
        <v>249</v>
      </c>
    </row>
    <row r="29" spans="1:5" x14ac:dyDescent="0.25">
      <c r="A29" s="15" t="s">
        <v>127</v>
      </c>
      <c r="B29" s="14" t="s">
        <v>125</v>
      </c>
      <c r="C29" s="46" t="s">
        <v>222</v>
      </c>
      <c r="D29" s="47">
        <v>96869</v>
      </c>
      <c r="E29" s="2" t="s">
        <v>250</v>
      </c>
    </row>
    <row r="30" spans="1:5" x14ac:dyDescent="0.25">
      <c r="A30" s="15" t="s">
        <v>132</v>
      </c>
      <c r="B30" s="14" t="s">
        <v>130</v>
      </c>
      <c r="C30" s="46" t="s">
        <v>222</v>
      </c>
      <c r="D30" s="47">
        <v>58261</v>
      </c>
      <c r="E30" s="2" t="s">
        <v>251</v>
      </c>
    </row>
    <row r="31" spans="1:5" x14ac:dyDescent="0.25">
      <c r="A31" s="15" t="s">
        <v>137</v>
      </c>
      <c r="B31" s="14" t="s">
        <v>135</v>
      </c>
      <c r="C31" s="46" t="s">
        <v>222</v>
      </c>
      <c r="D31" s="47">
        <v>68701</v>
      </c>
      <c r="E31" s="2" t="s">
        <v>252</v>
      </c>
    </row>
    <row r="32" spans="1:5" x14ac:dyDescent="0.25">
      <c r="A32" s="15" t="s">
        <v>142</v>
      </c>
      <c r="B32" s="14" t="s">
        <v>140</v>
      </c>
      <c r="C32" s="46" t="s">
        <v>222</v>
      </c>
      <c r="D32" s="47">
        <v>38087</v>
      </c>
      <c r="E32" s="2" t="s">
        <v>253</v>
      </c>
    </row>
    <row r="33" spans="1:5" x14ac:dyDescent="0.25">
      <c r="A33" s="15" t="s">
        <v>147</v>
      </c>
      <c r="B33" s="14" t="s">
        <v>145</v>
      </c>
      <c r="C33" s="46" t="s">
        <v>222</v>
      </c>
      <c r="D33" s="47">
        <v>46060</v>
      </c>
      <c r="E33" s="2" t="s">
        <v>254</v>
      </c>
    </row>
    <row r="34" spans="1:5" x14ac:dyDescent="0.25">
      <c r="A34" s="15" t="s">
        <v>152</v>
      </c>
      <c r="B34" s="14" t="s">
        <v>150</v>
      </c>
      <c r="C34" s="46" t="s">
        <v>222</v>
      </c>
      <c r="D34" s="47">
        <v>2445</v>
      </c>
      <c r="E34" s="2" t="s">
        <v>255</v>
      </c>
    </row>
    <row r="35" spans="1:5" x14ac:dyDescent="0.25">
      <c r="A35" s="15" t="s">
        <v>157</v>
      </c>
      <c r="B35" s="14" t="s">
        <v>155</v>
      </c>
      <c r="C35" s="46" t="s">
        <v>222</v>
      </c>
      <c r="D35" s="47">
        <v>100378</v>
      </c>
      <c r="E35" s="2" t="s">
        <v>256</v>
      </c>
    </row>
    <row r="36" spans="1:5" x14ac:dyDescent="0.25">
      <c r="A36" s="15" t="s">
        <v>162</v>
      </c>
      <c r="B36" s="14" t="s">
        <v>160</v>
      </c>
      <c r="C36" s="46" t="s">
        <v>222</v>
      </c>
      <c r="D36" s="47">
        <v>45555</v>
      </c>
      <c r="E36" s="2" t="s">
        <v>257</v>
      </c>
    </row>
    <row r="37" spans="1:5" x14ac:dyDescent="0.25">
      <c r="A37" s="15" t="s">
        <v>167</v>
      </c>
      <c r="B37" s="14" t="s">
        <v>165</v>
      </c>
      <c r="C37" s="46" t="s">
        <v>222</v>
      </c>
      <c r="D37" s="47">
        <v>101277</v>
      </c>
      <c r="E37" s="2" t="s">
        <v>258</v>
      </c>
    </row>
    <row r="38" spans="1:5" x14ac:dyDescent="0.25">
      <c r="A38" s="15" t="s">
        <v>172</v>
      </c>
      <c r="B38" s="53" t="s">
        <v>170</v>
      </c>
      <c r="C38" s="46" t="s">
        <v>222</v>
      </c>
      <c r="D38" s="47">
        <v>5915</v>
      </c>
      <c r="E38" s="2" t="s">
        <v>259</v>
      </c>
    </row>
    <row r="39" spans="1:5" ht="15.6" x14ac:dyDescent="0.3">
      <c r="A39" s="56" t="s">
        <v>6</v>
      </c>
      <c r="B39" s="57"/>
      <c r="C39" s="58"/>
      <c r="D39" s="59">
        <f>SUBTOTAL(109,Table1[County
Total])</f>
        <v>6488776</v>
      </c>
      <c r="E39" s="60"/>
    </row>
    <row r="40" spans="1:5" x14ac:dyDescent="0.25">
      <c r="A40" t="s">
        <v>7</v>
      </c>
    </row>
    <row r="41" spans="1:5" x14ac:dyDescent="0.25">
      <c r="A41" t="s">
        <v>8</v>
      </c>
    </row>
    <row r="42" spans="1:5" x14ac:dyDescent="0.25">
      <c r="A42" s="5" t="s">
        <v>176</v>
      </c>
    </row>
  </sheetData>
  <phoneticPr fontId="14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23-24 Title I Pt D 3rd - LEA</vt:lpstr>
      <vt:lpstr>23-24 Title I Pt D 3rd - Cty</vt:lpstr>
      <vt:lpstr>'23-24 Title I Pt D 3rd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Recip3-23: Title I, Part D (CA Dept of Education)</dc:title>
  <dc:subject>Title I, Part D, Subpart 2 program third apportionment schedule for fiscal year 2023-24.</dc:subject>
  <dc:creator/>
  <cp:lastModifiedBy/>
  <dcterms:created xsi:type="dcterms:W3CDTF">2024-04-24T19:42:47Z</dcterms:created>
  <dcterms:modified xsi:type="dcterms:W3CDTF">2024-04-24T22:12:10Z</dcterms:modified>
</cp:coreProperties>
</file>