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9FB90B76-77BE-4C9E-BEE0-9E24BC962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 Part A 1st- LEAs" sheetId="7" r:id="rId1"/>
    <sheet name="23-24 Title I Pt A 1st - County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'23-24 Title I Part A 1st- LEAs'!$A$6:$M$118</definedName>
    <definedName name="_xlnm._FilterDatabase" localSheetId="1" hidden="1">'23-24 Title I Pt A 1st - County'!$A$5:$D$16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7" l="1"/>
  <c r="D39" i="11"/>
  <c r="L119" i="7"/>
</calcChain>
</file>

<file path=xl/sharedStrings.xml><?xml version="1.0" encoding="utf-8"?>
<sst xmlns="http://schemas.openxmlformats.org/spreadsheetml/2006/main" count="1289" uniqueCount="591">
  <si>
    <t>California Department of Education</t>
  </si>
  <si>
    <t>Ventura</t>
  </si>
  <si>
    <t>Ventura Charter School of Arts and Global Education</t>
  </si>
  <si>
    <t>0805</t>
  </si>
  <si>
    <t>0464</t>
  </si>
  <si>
    <t>Ocean View</t>
  </si>
  <si>
    <t>Tuolumne</t>
  </si>
  <si>
    <t>Summerville Elementary</t>
  </si>
  <si>
    <t>Sycamore Valley Academy</t>
  </si>
  <si>
    <t>1382</t>
  </si>
  <si>
    <t>Tulare</t>
  </si>
  <si>
    <t>Sundale Union Elementary</t>
  </si>
  <si>
    <t>Tehama</t>
  </si>
  <si>
    <t>Red Bluff Joint Union High</t>
  </si>
  <si>
    <t>Los Molinos Unified</t>
  </si>
  <si>
    <t>Corning Union Elementary</t>
  </si>
  <si>
    <t>Stanislaus</t>
  </si>
  <si>
    <t>Hickman Community Charter</t>
  </si>
  <si>
    <t>Ceres Unified</t>
  </si>
  <si>
    <t>Sonoma</t>
  </si>
  <si>
    <t>1440</t>
  </si>
  <si>
    <t>1439</t>
  </si>
  <si>
    <t>0526</t>
  </si>
  <si>
    <t>Piner-Olivet Charter</t>
  </si>
  <si>
    <t>0098</t>
  </si>
  <si>
    <t>Cotati-Rohnert Park Unified</t>
  </si>
  <si>
    <t>Piner-Olivet Union Elementary</t>
  </si>
  <si>
    <t>Horicon Elementary</t>
  </si>
  <si>
    <t>Geyserville Unified</t>
  </si>
  <si>
    <t>Solano</t>
  </si>
  <si>
    <t>Benicia Unified</t>
  </si>
  <si>
    <t>Junction Elementary</t>
  </si>
  <si>
    <t>Shasta</t>
  </si>
  <si>
    <t>Mountain Union Elementary</t>
  </si>
  <si>
    <t>Pacheco Union Elementary</t>
  </si>
  <si>
    <t>Oak Run Elementary</t>
  </si>
  <si>
    <t>Happy Valley Union Elementary</t>
  </si>
  <si>
    <t>Cottonwood Union Elementary</t>
  </si>
  <si>
    <t>Columbia Elementary</t>
  </si>
  <si>
    <t>Black Butte Union Elementary</t>
  </si>
  <si>
    <t>Santa Clara</t>
  </si>
  <si>
    <t>Sunrise Middle</t>
  </si>
  <si>
    <t>1290</t>
  </si>
  <si>
    <t>Voices College-Bound Language Academy</t>
  </si>
  <si>
    <t>0846</t>
  </si>
  <si>
    <t>Oak Grove Elementary</t>
  </si>
  <si>
    <t>Franklin-McKinley Elementary</t>
  </si>
  <si>
    <t>Santa Barbara</t>
  </si>
  <si>
    <t>Solvang Elementary</t>
  </si>
  <si>
    <t>Guadalupe Union Elementary</t>
  </si>
  <si>
    <t>Cold Spring Elementary</t>
  </si>
  <si>
    <t>San Mateo</t>
  </si>
  <si>
    <t>Coast Unified</t>
  </si>
  <si>
    <t>Pleasant Valley Joint Union Elementary</t>
  </si>
  <si>
    <t>Atascadero Unified</t>
  </si>
  <si>
    <t>San Francisco</t>
  </si>
  <si>
    <t>0599</t>
  </si>
  <si>
    <t>San Diego</t>
  </si>
  <si>
    <t>North County Trade Tech High</t>
  </si>
  <si>
    <t>0884</t>
  </si>
  <si>
    <t>Guajome Park Academy Charter</t>
  </si>
  <si>
    <t>0050</t>
  </si>
  <si>
    <t>Dehesa Elementary</t>
  </si>
  <si>
    <t>Coronado Unified</t>
  </si>
  <si>
    <t>San Bernardino</t>
  </si>
  <si>
    <t>Chaffey Joint Union High</t>
  </si>
  <si>
    <t>Bear Valley Unified</t>
  </si>
  <si>
    <t>San Benito</t>
  </si>
  <si>
    <t>San Benito High</t>
  </si>
  <si>
    <t>Sacramento</t>
  </si>
  <si>
    <t>Folsom-Cordova Unified</t>
  </si>
  <si>
    <t>Riverside</t>
  </si>
  <si>
    <t>Moreno Valley Unified</t>
  </si>
  <si>
    <t>Placer</t>
  </si>
  <si>
    <t>Loomis Union Elementary</t>
  </si>
  <si>
    <t>Orange</t>
  </si>
  <si>
    <t>Savanna Elementary</t>
  </si>
  <si>
    <t>Nevada</t>
  </si>
  <si>
    <t>Pleasant Ridge Union Elementary</t>
  </si>
  <si>
    <t>Nevada City Elementary</t>
  </si>
  <si>
    <t>Clear Creek Elementary</t>
  </si>
  <si>
    <t>Merced</t>
  </si>
  <si>
    <t>Plainsburg Union Elementary</t>
  </si>
  <si>
    <t>Merced City Elementary</t>
  </si>
  <si>
    <t>McSwain Union Elementary</t>
  </si>
  <si>
    <t>Le Grand Union High</t>
  </si>
  <si>
    <t>Le Grand Union Elementary</t>
  </si>
  <si>
    <t>Mendocino</t>
  </si>
  <si>
    <t>Willits Unified</t>
  </si>
  <si>
    <t>Point Arena Joint Union High</t>
  </si>
  <si>
    <t>Mendocino Unified</t>
  </si>
  <si>
    <t>Arena Union Elementary</t>
  </si>
  <si>
    <t>Los Angeles</t>
  </si>
  <si>
    <t>Century Community Charter</t>
  </si>
  <si>
    <t>0672</t>
  </si>
  <si>
    <t>0540</t>
  </si>
  <si>
    <t>High Tech LA</t>
  </si>
  <si>
    <t>0537</t>
  </si>
  <si>
    <t>Puente Charter</t>
  </si>
  <si>
    <t>0473</t>
  </si>
  <si>
    <t>Pomona Unified</t>
  </si>
  <si>
    <t>Arcadia Unified</t>
  </si>
  <si>
    <t>Lassen</t>
  </si>
  <si>
    <t>Lassen Union High</t>
  </si>
  <si>
    <t>Lake</t>
  </si>
  <si>
    <t>Middletown Unified</t>
  </si>
  <si>
    <t>Kings</t>
  </si>
  <si>
    <t>Pioneer Union Elementary</t>
  </si>
  <si>
    <t>Hanford Joint Union High</t>
  </si>
  <si>
    <t>Hanford Elementary</t>
  </si>
  <si>
    <t>Kern</t>
  </si>
  <si>
    <t>1292</t>
  </si>
  <si>
    <t>Sierra Sands Unified</t>
  </si>
  <si>
    <t>Rio Bravo-Greeley Union Elementary</t>
  </si>
  <si>
    <t>Greenfield Union</t>
  </si>
  <si>
    <t>Fairfax Elementary</t>
  </si>
  <si>
    <t>Inyo</t>
  </si>
  <si>
    <t>Kerman Unified</t>
  </si>
  <si>
    <t>Monroe Elementary</t>
  </si>
  <si>
    <t>John Swett Unified</t>
  </si>
  <si>
    <t>Acalanes Union High</t>
  </si>
  <si>
    <t>Calaveras</t>
  </si>
  <si>
    <t>Bret Harte Union High</t>
  </si>
  <si>
    <t>Alameda</t>
  </si>
  <si>
    <t>Impact Academy of Arts &amp; Technology</t>
  </si>
  <si>
    <t>0836</t>
  </si>
  <si>
    <t>Envision Academy for Arts &amp; Technology</t>
  </si>
  <si>
    <t>0811</t>
  </si>
  <si>
    <t>San Leandro Unified</t>
  </si>
  <si>
    <t>Local Educational Agency</t>
  </si>
  <si>
    <t>Direct
Funded
Charter School
Number</t>
  </si>
  <si>
    <t>School
Code</t>
  </si>
  <si>
    <t>District
Code</t>
  </si>
  <si>
    <t>County
Code</t>
  </si>
  <si>
    <t>Connect Community Charter</t>
  </si>
  <si>
    <t>1498</t>
  </si>
  <si>
    <t>1622</t>
  </si>
  <si>
    <t>1639</t>
  </si>
  <si>
    <t>Village Charter Academy</t>
  </si>
  <si>
    <t>Caliber: Beta Academy</t>
  </si>
  <si>
    <t>North Valley Military Institute College Preparatory Academy</t>
  </si>
  <si>
    <t>Northwest Prep Charter</t>
  </si>
  <si>
    <t>Morrice Schaefer Charter</t>
  </si>
  <si>
    <t>Olivet Elementary Charter</t>
  </si>
  <si>
    <t>1772</t>
  </si>
  <si>
    <t>Today's Fresh Start-Compton</t>
  </si>
  <si>
    <t>0869</t>
  </si>
  <si>
    <t>Nevada City School of the Arts</t>
  </si>
  <si>
    <t>1770</t>
  </si>
  <si>
    <t>Redding STEM Academy</t>
  </si>
  <si>
    <t>1793</t>
  </si>
  <si>
    <t>Redding School of the Arts</t>
  </si>
  <si>
    <t>1779</t>
  </si>
  <si>
    <t>Caliber: ChangeMakers Academy</t>
  </si>
  <si>
    <t>1593</t>
  </si>
  <si>
    <t>College Bridge Academy</t>
  </si>
  <si>
    <t>1847</t>
  </si>
  <si>
    <t>School Fiscal Services Division</t>
  </si>
  <si>
    <t>University Preparation Charter School at CSU Channel Islands</t>
  </si>
  <si>
    <t>N/A</t>
  </si>
  <si>
    <t>01</t>
  </si>
  <si>
    <t>10017</t>
  </si>
  <si>
    <t>0000000</t>
  </si>
  <si>
    <t>61192</t>
  </si>
  <si>
    <t>61259</t>
  </si>
  <si>
    <t>61291</t>
  </si>
  <si>
    <t>0112607</t>
  </si>
  <si>
    <t>05</t>
  </si>
  <si>
    <t>61556</t>
  </si>
  <si>
    <t>07</t>
  </si>
  <si>
    <t>10074</t>
  </si>
  <si>
    <t>61630</t>
  </si>
  <si>
    <t>61697</t>
  </si>
  <si>
    <t>0129528</t>
  </si>
  <si>
    <t>10</t>
  </si>
  <si>
    <t>62323</t>
  </si>
  <si>
    <t>73999</t>
  </si>
  <si>
    <t>14</t>
  </si>
  <si>
    <t>10140</t>
  </si>
  <si>
    <t>0128454</t>
  </si>
  <si>
    <t>15</t>
  </si>
  <si>
    <t>10157</t>
  </si>
  <si>
    <t>63461</t>
  </si>
  <si>
    <t>63503</t>
  </si>
  <si>
    <t>63578</t>
  </si>
  <si>
    <t>73544</t>
  </si>
  <si>
    <t>73742</t>
  </si>
  <si>
    <t>0124040</t>
  </si>
  <si>
    <t>0135186</t>
  </si>
  <si>
    <t>16</t>
  </si>
  <si>
    <t>63917</t>
  </si>
  <si>
    <t>63925</t>
  </si>
  <si>
    <t>63990</t>
  </si>
  <si>
    <t>17</t>
  </si>
  <si>
    <t>64055</t>
  </si>
  <si>
    <t>18</t>
  </si>
  <si>
    <t>64139</t>
  </si>
  <si>
    <t>19</t>
  </si>
  <si>
    <t>10199</t>
  </si>
  <si>
    <t>64261</t>
  </si>
  <si>
    <t>64709</t>
  </si>
  <si>
    <t>64733</t>
  </si>
  <si>
    <t>64907</t>
  </si>
  <si>
    <t>73437</t>
  </si>
  <si>
    <t>6120471</t>
  </si>
  <si>
    <t>0100677</t>
  </si>
  <si>
    <t>0100776</t>
  </si>
  <si>
    <t>0107508</t>
  </si>
  <si>
    <t>0129866</t>
  </si>
  <si>
    <t>0132845</t>
  </si>
  <si>
    <t>23</t>
  </si>
  <si>
    <t>65557</t>
  </si>
  <si>
    <t>65581</t>
  </si>
  <si>
    <t>65599</t>
  </si>
  <si>
    <t>65623</t>
  </si>
  <si>
    <t>24</t>
  </si>
  <si>
    <t>65722</t>
  </si>
  <si>
    <t>65730</t>
  </si>
  <si>
    <t>65763</t>
  </si>
  <si>
    <t>65771</t>
  </si>
  <si>
    <t>65813</t>
  </si>
  <si>
    <t>29</t>
  </si>
  <si>
    <t>10298</t>
  </si>
  <si>
    <t>66324</t>
  </si>
  <si>
    <t>66340</t>
  </si>
  <si>
    <t>66373</t>
  </si>
  <si>
    <t>0114330</t>
  </si>
  <si>
    <t>30</t>
  </si>
  <si>
    <t>66696</t>
  </si>
  <si>
    <t>31</t>
  </si>
  <si>
    <t>66845</t>
  </si>
  <si>
    <t>33</t>
  </si>
  <si>
    <t>67124</t>
  </si>
  <si>
    <t>34</t>
  </si>
  <si>
    <t>67330</t>
  </si>
  <si>
    <t>35</t>
  </si>
  <si>
    <t>67538</t>
  </si>
  <si>
    <t>36</t>
  </si>
  <si>
    <t>67637</t>
  </si>
  <si>
    <t>67652</t>
  </si>
  <si>
    <t>37</t>
  </si>
  <si>
    <t>68031</t>
  </si>
  <si>
    <t>68049</t>
  </si>
  <si>
    <t>68452</t>
  </si>
  <si>
    <t>3730942</t>
  </si>
  <si>
    <t>0114264</t>
  </si>
  <si>
    <t>38</t>
  </si>
  <si>
    <t>68478</t>
  </si>
  <si>
    <t>0107300</t>
  </si>
  <si>
    <t>40</t>
  </si>
  <si>
    <t>68700</t>
  </si>
  <si>
    <t>68791</t>
  </si>
  <si>
    <t>75465</t>
  </si>
  <si>
    <t>41</t>
  </si>
  <si>
    <t>69005</t>
  </si>
  <si>
    <t>0127282</t>
  </si>
  <si>
    <t>42</t>
  </si>
  <si>
    <t>69161</t>
  </si>
  <si>
    <t>69203</t>
  </si>
  <si>
    <t>69336</t>
  </si>
  <si>
    <t>43</t>
  </si>
  <si>
    <t>10439</t>
  </si>
  <si>
    <t>69450</t>
  </si>
  <si>
    <t>69591</t>
  </si>
  <si>
    <t>69625</t>
  </si>
  <si>
    <t>0113662</t>
  </si>
  <si>
    <t>0124065</t>
  </si>
  <si>
    <t>45</t>
  </si>
  <si>
    <t>10454</t>
  </si>
  <si>
    <t>69880</t>
  </si>
  <si>
    <t>69948</t>
  </si>
  <si>
    <t>69955</t>
  </si>
  <si>
    <t>70011</t>
  </si>
  <si>
    <t>70045</t>
  </si>
  <si>
    <t>70086</t>
  </si>
  <si>
    <t>70094</t>
  </si>
  <si>
    <t>73700</t>
  </si>
  <si>
    <t>0132944</t>
  </si>
  <si>
    <t>0134122</t>
  </si>
  <si>
    <t>48</t>
  </si>
  <si>
    <t>70524</t>
  </si>
  <si>
    <t>70581</t>
  </si>
  <si>
    <t>0134262</t>
  </si>
  <si>
    <t>49</t>
  </si>
  <si>
    <t>70706</t>
  </si>
  <si>
    <t>70763</t>
  </si>
  <si>
    <t>70870</t>
  </si>
  <si>
    <t>73882</t>
  </si>
  <si>
    <t>6113492</t>
  </si>
  <si>
    <t>0106344</t>
  </si>
  <si>
    <t>6109144</t>
  </si>
  <si>
    <t>6066344</t>
  </si>
  <si>
    <t>50</t>
  </si>
  <si>
    <t>71043</t>
  </si>
  <si>
    <t>71100</t>
  </si>
  <si>
    <t>52</t>
  </si>
  <si>
    <t>71498</t>
  </si>
  <si>
    <t>71571</t>
  </si>
  <si>
    <t>71639</t>
  </si>
  <si>
    <t>54</t>
  </si>
  <si>
    <t>10546</t>
  </si>
  <si>
    <t>72173</t>
  </si>
  <si>
    <t>0125542</t>
  </si>
  <si>
    <t>55</t>
  </si>
  <si>
    <t>72405</t>
  </si>
  <si>
    <t>56</t>
  </si>
  <si>
    <t>10561</t>
  </si>
  <si>
    <t>72512</t>
  </si>
  <si>
    <t>72553</t>
  </si>
  <si>
    <t>6120620</t>
  </si>
  <si>
    <t>0112417</t>
  </si>
  <si>
    <t>Invictus Academy of Richmond</t>
  </si>
  <si>
    <t>High Tech LA Middle</t>
  </si>
  <si>
    <t>Mountain View Whisman</t>
  </si>
  <si>
    <t>0137646</t>
  </si>
  <si>
    <t>0137026</t>
  </si>
  <si>
    <t>1933</t>
  </si>
  <si>
    <t>0137471</t>
  </si>
  <si>
    <t>1929</t>
  </si>
  <si>
    <t>Full CDS Code</t>
  </si>
  <si>
    <t xml:space="preserve"> </t>
  </si>
  <si>
    <t>Every Student Succeeds Act</t>
  </si>
  <si>
    <t>07616300000000</t>
  </si>
  <si>
    <t>19642610000000</t>
  </si>
  <si>
    <t>23655570000000</t>
  </si>
  <si>
    <t>40687000000000</t>
  </si>
  <si>
    <t>36676370000000</t>
  </si>
  <si>
    <t>48705240000000</t>
  </si>
  <si>
    <t>45698800000000</t>
  </si>
  <si>
    <t>05615560000000</t>
  </si>
  <si>
    <t>50710430000000</t>
  </si>
  <si>
    <t>36676520000000</t>
  </si>
  <si>
    <t>29663240000000</t>
  </si>
  <si>
    <t>40754650000000</t>
  </si>
  <si>
    <t>42691610000000</t>
  </si>
  <si>
    <t>45699480000000</t>
  </si>
  <si>
    <t>52714980000000</t>
  </si>
  <si>
    <t>37680310000000</t>
  </si>
  <si>
    <t>49738820000000</t>
  </si>
  <si>
    <t>45699550000000</t>
  </si>
  <si>
    <t>37680490000000</t>
  </si>
  <si>
    <t>15634610000000</t>
  </si>
  <si>
    <t>34673300000000</t>
  </si>
  <si>
    <t>43694500000000</t>
  </si>
  <si>
    <t>49707060000000</t>
  </si>
  <si>
    <t>15635030000000</t>
  </si>
  <si>
    <t>42692030000000</t>
  </si>
  <si>
    <t>16639170000000</t>
  </si>
  <si>
    <t>16639250000000</t>
  </si>
  <si>
    <t>45700110000000</t>
  </si>
  <si>
    <t>50711000000000</t>
  </si>
  <si>
    <t>49707630000000</t>
  </si>
  <si>
    <t>07616970000000</t>
  </si>
  <si>
    <t>45700450000000</t>
  </si>
  <si>
    <t>10739990000000</t>
  </si>
  <si>
    <t>18641390000000</t>
  </si>
  <si>
    <t>24657220000000</t>
  </si>
  <si>
    <t>24657300000000</t>
  </si>
  <si>
    <t>31668450000000</t>
  </si>
  <si>
    <t>52715710000000</t>
  </si>
  <si>
    <t>24657630000000</t>
  </si>
  <si>
    <t>23655810000000</t>
  </si>
  <si>
    <t>24657710000000</t>
  </si>
  <si>
    <t>17640550000000</t>
  </si>
  <si>
    <t>10623230000000</t>
  </si>
  <si>
    <t>33671240000000</t>
  </si>
  <si>
    <t>45737000000000</t>
  </si>
  <si>
    <t>43695910000000</t>
  </si>
  <si>
    <t>29663400000000</t>
  </si>
  <si>
    <t>43696250000000</t>
  </si>
  <si>
    <t>45700860000000</t>
  </si>
  <si>
    <t>56725120000000</t>
  </si>
  <si>
    <t>45700940000000</t>
  </si>
  <si>
    <t>49708700000000</t>
  </si>
  <si>
    <t>16639900000000</t>
  </si>
  <si>
    <t>24658130000000</t>
  </si>
  <si>
    <t>29663730000000</t>
  </si>
  <si>
    <t>40687910000000</t>
  </si>
  <si>
    <t>23655990000000</t>
  </si>
  <si>
    <t>19649070000000</t>
  </si>
  <si>
    <t>52716390000000</t>
  </si>
  <si>
    <t>15735440000000</t>
  </si>
  <si>
    <t>35675380000000</t>
  </si>
  <si>
    <t>01612910000000</t>
  </si>
  <si>
    <t>30666960000000</t>
  </si>
  <si>
    <t>15737420000000</t>
  </si>
  <si>
    <t>42693360000000</t>
  </si>
  <si>
    <t>55724050000000</t>
  </si>
  <si>
    <t>54721730000000</t>
  </si>
  <si>
    <t>23656230000000</t>
  </si>
  <si>
    <t>37684523730942</t>
  </si>
  <si>
    <t>49708706113492</t>
  </si>
  <si>
    <t>56725536120620</t>
  </si>
  <si>
    <t>19647336120471</t>
  </si>
  <si>
    <t>49708700106344</t>
  </si>
  <si>
    <t>19647330100677</t>
  </si>
  <si>
    <t>19101990100776</t>
  </si>
  <si>
    <t>38684780107300</t>
  </si>
  <si>
    <t>19647090107508</t>
  </si>
  <si>
    <t>56105610112417</t>
  </si>
  <si>
    <t>01100170112607</t>
  </si>
  <si>
    <t>01611920137646</t>
  </si>
  <si>
    <t>43694500113662</t>
  </si>
  <si>
    <t>29102980114330</t>
  </si>
  <si>
    <t>37684520114264</t>
  </si>
  <si>
    <t>43104390124065</t>
  </si>
  <si>
    <t>15101570124040</t>
  </si>
  <si>
    <t>54105460125542</t>
  </si>
  <si>
    <t>49708706109144</t>
  </si>
  <si>
    <t>49708706066344</t>
  </si>
  <si>
    <t>41690050127282</t>
  </si>
  <si>
    <t>14101400128454</t>
  </si>
  <si>
    <t>07100740129528</t>
  </si>
  <si>
    <t>19647330129866</t>
  </si>
  <si>
    <t>45104540132944</t>
  </si>
  <si>
    <t>19734370132845</t>
  </si>
  <si>
    <t>48705810134262</t>
  </si>
  <si>
    <t>45699480134122</t>
  </si>
  <si>
    <t>15635780135186</t>
  </si>
  <si>
    <t>19647330137471</t>
  </si>
  <si>
    <t>07100740137026</t>
  </si>
  <si>
    <t>56725530139592</t>
  </si>
  <si>
    <t>0139592</t>
  </si>
  <si>
    <t>2062</t>
  </si>
  <si>
    <t>Peak Prep Pleasant Valley</t>
  </si>
  <si>
    <t>45699480139543</t>
  </si>
  <si>
    <t>0139543</t>
  </si>
  <si>
    <t>2065</t>
  </si>
  <si>
    <t>Shasta View Academy</t>
  </si>
  <si>
    <t>Fresno</t>
  </si>
  <si>
    <t>County Name</t>
  </si>
  <si>
    <t>Grow Academy Arvin</t>
  </si>
  <si>
    <t>Grow Academy Shafter</t>
  </si>
  <si>
    <t>City Arts &amp; Leadership Academy</t>
  </si>
  <si>
    <t>San Luis Obispo</t>
  </si>
  <si>
    <t>Contra Costa</t>
  </si>
  <si>
    <t>45699480141580</t>
  </si>
  <si>
    <t>0141580</t>
  </si>
  <si>
    <t>2126</t>
  </si>
  <si>
    <t>Phoenix Charter Academy College View</t>
  </si>
  <si>
    <t>C0050</t>
  </si>
  <si>
    <t>C0098</t>
  </si>
  <si>
    <t>C0464</t>
  </si>
  <si>
    <t>C0473</t>
  </si>
  <si>
    <t>C0526</t>
  </si>
  <si>
    <t>C0537</t>
  </si>
  <si>
    <t>C0540</t>
  </si>
  <si>
    <t>C0599</t>
  </si>
  <si>
    <t>C0672</t>
  </si>
  <si>
    <t>C0805</t>
  </si>
  <si>
    <t>C0811</t>
  </si>
  <si>
    <t>C0836</t>
  </si>
  <si>
    <t>C0846</t>
  </si>
  <si>
    <t>C0869</t>
  </si>
  <si>
    <t>C0884</t>
  </si>
  <si>
    <t>C1290</t>
  </si>
  <si>
    <t>C1292</t>
  </si>
  <si>
    <t>C1382</t>
  </si>
  <si>
    <t>C1439</t>
  </si>
  <si>
    <t>C1440</t>
  </si>
  <si>
    <t>C1498</t>
  </si>
  <si>
    <t>C1593</t>
  </si>
  <si>
    <t>C1622</t>
  </si>
  <si>
    <t>C1639</t>
  </si>
  <si>
    <t>C1770</t>
  </si>
  <si>
    <t>C1772</t>
  </si>
  <si>
    <t>C1779</t>
  </si>
  <si>
    <t>C1793</t>
  </si>
  <si>
    <t>C1847</t>
  </si>
  <si>
    <t>C1929</t>
  </si>
  <si>
    <t>C1933</t>
  </si>
  <si>
    <t>C2062</t>
  </si>
  <si>
    <t>C2065</t>
  </si>
  <si>
    <t>C2126</t>
  </si>
  <si>
    <t>Service Location Field</t>
  </si>
  <si>
    <t>FI$Cal
Supplier
ID</t>
  </si>
  <si>
    <t>FI$Cal
Address
Sequence
ID</t>
  </si>
  <si>
    <t xml:space="preserve">Improving Basic Programs Operated by Local Education Agencies 
</t>
  </si>
  <si>
    <t>0000011784</t>
  </si>
  <si>
    <t>0000011788</t>
  </si>
  <si>
    <t>0000009047</t>
  </si>
  <si>
    <t>0000006842</t>
  </si>
  <si>
    <t>0000008422</t>
  </si>
  <si>
    <t>0000040496</t>
  </si>
  <si>
    <t>0000012471</t>
  </si>
  <si>
    <t>0000011819</t>
  </si>
  <si>
    <t>0000011821</t>
  </si>
  <si>
    <t>0000044132</t>
  </si>
  <si>
    <t>0000004364</t>
  </si>
  <si>
    <t>0000011831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</si>
  <si>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</si>
  <si>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</si>
  <si>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</si>
  <si>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</si>
  <si>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</si>
  <si>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</si>
  <si>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</si>
  <si>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</si>
  <si>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</si>
  <si>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0000011842</t>
  </si>
  <si>
    <t>0000011843</t>
  </si>
  <si>
    <t>0000002583</t>
  </si>
  <si>
    <t>0000011846</t>
  </si>
  <si>
    <t>0000011849</t>
  </si>
  <si>
    <t>0000011854</t>
  </si>
  <si>
    <t>0000011855</t>
  </si>
  <si>
    <t>0000013338</t>
  </si>
  <si>
    <t>0000011857</t>
  </si>
  <si>
    <t>0000011859</t>
  </si>
  <si>
    <t>0000004851</t>
  </si>
  <si>
    <t>0000001357</t>
  </si>
  <si>
    <t xml:space="preserve">Improving Basic Programs Operated by Local Educational Agencies </t>
  </si>
  <si>
    <t>County
Treasurer</t>
  </si>
  <si>
    <t>Invoice Number</t>
  </si>
  <si>
    <t>County
Total</t>
  </si>
  <si>
    <t>Statewide Total</t>
  </si>
  <si>
    <t>Schedule of the First Apportionment for Title I, Part A</t>
  </si>
  <si>
    <t>1st Apportionment</t>
  </si>
  <si>
    <t xml:space="preserve">
2023‒24
Preliminary
Allocation
Amount</t>
  </si>
  <si>
    <t>County Summary of the First Apportionment for Title I, Part A</t>
  </si>
  <si>
    <t>01612590000000</t>
  </si>
  <si>
    <t>District</t>
  </si>
  <si>
    <t>Oakland Unified</t>
  </si>
  <si>
    <t>Charter</t>
  </si>
  <si>
    <t>14633050000000</t>
  </si>
  <si>
    <t>63305</t>
  </si>
  <si>
    <t>Round Valley Joint Elementary</t>
  </si>
  <si>
    <t>19647090000000</t>
  </si>
  <si>
    <t>Lennox</t>
  </si>
  <si>
    <t>29664150000000</t>
  </si>
  <si>
    <t>66415</t>
  </si>
  <si>
    <t>Twin Ridges Elementary</t>
  </si>
  <si>
    <t>36677770000000</t>
  </si>
  <si>
    <t>67777</t>
  </si>
  <si>
    <t>Morongo Unified</t>
  </si>
  <si>
    <t>42692450000000</t>
  </si>
  <si>
    <t>69245</t>
  </si>
  <si>
    <t>Los Olivos Elementary</t>
  </si>
  <si>
    <t>42693280000000</t>
  </si>
  <si>
    <t>69328</t>
  </si>
  <si>
    <t>Santa Ynez Valley Union High</t>
  </si>
  <si>
    <t>45700030000000</t>
  </si>
  <si>
    <t>70003</t>
  </si>
  <si>
    <t>Grant Elementary</t>
  </si>
  <si>
    <t>54768360000000</t>
  </si>
  <si>
    <t>76836</t>
  </si>
  <si>
    <t>Exeter Unified</t>
  </si>
  <si>
    <t>54105460135459</t>
  </si>
  <si>
    <t>0135459</t>
  </si>
  <si>
    <t>1860</t>
  </si>
  <si>
    <t>C1860</t>
  </si>
  <si>
    <t>Blue Oak Academy</t>
  </si>
  <si>
    <t>Type</t>
  </si>
  <si>
    <t>September 2023</t>
  </si>
  <si>
    <t>23-14329 8-30-2023</t>
  </si>
  <si>
    <t>Fiscal Year 2023–24</t>
  </si>
  <si>
    <t>Voucher ID</t>
  </si>
  <si>
    <t>00381105</t>
  </si>
  <si>
    <t>00381106</t>
  </si>
  <si>
    <t>00381107</t>
  </si>
  <si>
    <t>00381108</t>
  </si>
  <si>
    <t>00381109</t>
  </si>
  <si>
    <t>00381110</t>
  </si>
  <si>
    <t>00381111</t>
  </si>
  <si>
    <t>00381112</t>
  </si>
  <si>
    <t>00381113</t>
  </si>
  <si>
    <t>00381114</t>
  </si>
  <si>
    <t>00381115</t>
  </si>
  <si>
    <t>00381116</t>
  </si>
  <si>
    <t>00381117</t>
  </si>
  <si>
    <t>00381118</t>
  </si>
  <si>
    <t>00381119</t>
  </si>
  <si>
    <t>00381120</t>
  </si>
  <si>
    <t>00381121</t>
  </si>
  <si>
    <t>00381122</t>
  </si>
  <si>
    <t>00381123</t>
  </si>
  <si>
    <t>00381124</t>
  </si>
  <si>
    <t>00381125</t>
  </si>
  <si>
    <t>00381126</t>
  </si>
  <si>
    <t>00381127</t>
  </si>
  <si>
    <t>00381128</t>
  </si>
  <si>
    <t>00381129</t>
  </si>
  <si>
    <t>00381130</t>
  </si>
  <si>
    <t>00381131</t>
  </si>
  <si>
    <t>00381132</t>
  </si>
  <si>
    <t>00381133</t>
  </si>
  <si>
    <t>00381134</t>
  </si>
  <si>
    <t>00381135</t>
  </si>
  <si>
    <t>00381136</t>
  </si>
  <si>
    <t>00381137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</si>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</sst>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16"/>
      <name val="Arial"/>
      <family val="2"/>
    </font>
    <font>
      <sz val="10"/>
      <name val="Segoe UI"/>
      <family val="2"/>
    </font>
    <font>
      <sz val="18"/>
      <name val="Arial"/>
      <family val="2"/>
    </font>
    <font>
      <sz val="14"/>
      <name val="Arial"/>
      <family val="2"/>
    </font>
    <font>
      <sz val="10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rgb="FF000000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2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8" fillId="0" borderId="0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1" fillId="0" borderId="0"/>
    <xf numFmtId="0" fontId="8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>
      <alignment wrapText="1"/>
    </xf>
    <xf numFmtId="49" fontId="1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31" fillId="0" borderId="0"/>
    <xf numFmtId="49" fontId="11" fillId="0" borderId="0"/>
    <xf numFmtId="0" fontId="33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1" fillId="0" borderId="0"/>
    <xf numFmtId="0" fontId="35" fillId="0" borderId="11" applyNumberFormat="0" applyFill="0" applyAlignment="0" applyProtection="0"/>
    <xf numFmtId="0" fontId="8" fillId="0" borderId="0"/>
    <xf numFmtId="0" fontId="36" fillId="0" borderId="0"/>
    <xf numFmtId="0" fontId="35" fillId="0" borderId="0" applyNumberFormat="0" applyFill="0" applyAlignment="0" applyProtection="0"/>
    <xf numFmtId="0" fontId="7" fillId="0" borderId="0"/>
    <xf numFmtId="0" fontId="7" fillId="0" borderId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8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8" fillId="0" borderId="0" applyNumberFormat="0" applyFill="0" applyAlignment="0" applyProtection="0"/>
    <xf numFmtId="0" fontId="36" fillId="0" borderId="0"/>
    <xf numFmtId="0" fontId="38" fillId="0" borderId="0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45" fillId="0" borderId="0"/>
    <xf numFmtId="0" fontId="47" fillId="0" borderId="0"/>
    <xf numFmtId="0" fontId="50" fillId="0" borderId="0"/>
  </cellStyleXfs>
  <cellXfs count="70">
    <xf numFmtId="0" fontId="0" fillId="0" borderId="0" xfId="0"/>
    <xf numFmtId="0" fontId="30" fillId="0" borderId="0" xfId="59" applyFont="1"/>
    <xf numFmtId="0" fontId="30" fillId="0" borderId="0" xfId="59" applyFont="1" applyAlignment="1">
      <alignment horizontal="center"/>
    </xf>
    <xf numFmtId="49" fontId="30" fillId="0" borderId="0" xfId="59" applyNumberFormat="1" applyFont="1" applyAlignment="1">
      <alignment horizontal="center"/>
    </xf>
    <xf numFmtId="0" fontId="8" fillId="0" borderId="0" xfId="59"/>
    <xf numFmtId="0" fontId="37" fillId="0" borderId="0" xfId="90" applyFont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59" applyFont="1" applyAlignment="1">
      <alignment horizontal="left"/>
    </xf>
    <xf numFmtId="49" fontId="0" fillId="0" borderId="0" xfId="67" quotePrefix="1" applyNumberFormat="1" applyFont="1" applyAlignment="1">
      <alignment horizontal="left"/>
    </xf>
    <xf numFmtId="0" fontId="30" fillId="0" borderId="0" xfId="60" applyFont="1" applyAlignment="1">
      <alignment horizontal="left"/>
    </xf>
    <xf numFmtId="0" fontId="30" fillId="0" borderId="0" xfId="60" applyFont="1" applyAlignment="1">
      <alignment horizontal="center"/>
    </xf>
    <xf numFmtId="49" fontId="30" fillId="0" borderId="0" xfId="60" applyNumberFormat="1" applyFont="1" applyAlignment="1">
      <alignment horizontal="center"/>
    </xf>
    <xf numFmtId="0" fontId="0" fillId="0" borderId="0" xfId="0" applyAlignment="1">
      <alignment horizontal="left"/>
    </xf>
    <xf numFmtId="49" fontId="30" fillId="0" borderId="0" xfId="59" applyNumberFormat="1" applyFont="1" applyAlignment="1">
      <alignment horizontal="left"/>
    </xf>
    <xf numFmtId="0" fontId="37" fillId="0" borderId="0" xfId="90" applyFont="1" applyAlignment="1">
      <alignment horizontal="center" vertical="center"/>
    </xf>
    <xf numFmtId="0" fontId="30" fillId="0" borderId="0" xfId="102" applyFont="1" applyAlignment="1">
      <alignment horizontal="center"/>
    </xf>
    <xf numFmtId="0" fontId="30" fillId="0" borderId="0" xfId="118" applyFont="1" applyAlignment="1">
      <alignment horizontal="center"/>
    </xf>
    <xf numFmtId="0" fontId="30" fillId="0" borderId="0" xfId="119" applyFont="1" applyAlignment="1">
      <alignment horizontal="center"/>
    </xf>
    <xf numFmtId="0" fontId="43" fillId="0" borderId="0" xfId="37" applyFont="1" applyAlignment="1">
      <alignment horizontal="left"/>
    </xf>
    <xf numFmtId="164" fontId="35" fillId="0" borderId="11" xfId="0" applyNumberFormat="1" applyFont="1" applyBorder="1"/>
    <xf numFmtId="164" fontId="30" fillId="0" borderId="0" xfId="0" applyNumberFormat="1" applyFont="1"/>
    <xf numFmtId="164" fontId="37" fillId="0" borderId="0" xfId="90" applyNumberFormat="1" applyFont="1" applyAlignment="1">
      <alignment vertical="center"/>
    </xf>
    <xf numFmtId="164" fontId="30" fillId="0" borderId="0" xfId="29" applyNumberFormat="1" applyFont="1" applyFill="1" applyBorder="1" applyAlignment="1"/>
    <xf numFmtId="6" fontId="30" fillId="0" borderId="0" xfId="59" applyNumberFormat="1" applyFont="1"/>
    <xf numFmtId="164" fontId="30" fillId="0" borderId="0" xfId="59" applyNumberFormat="1" applyFont="1"/>
    <xf numFmtId="0" fontId="39" fillId="0" borderId="0" xfId="95" applyFont="1" applyFill="1" applyAlignment="1">
      <alignment horizontal="left" vertical="center"/>
    </xf>
    <xf numFmtId="0" fontId="34" fillId="0" borderId="0" xfId="96" applyFont="1" applyAlignment="1">
      <alignment horizontal="left"/>
    </xf>
    <xf numFmtId="0" fontId="43" fillId="0" borderId="0" xfId="37" applyFont="1" applyAlignment="1">
      <alignment horizontal="center"/>
    </xf>
    <xf numFmtId="0" fontId="39" fillId="0" borderId="0" xfId="95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49" fontId="0" fillId="0" borderId="0" xfId="67" quotePrefix="1" applyNumberFormat="1" applyFont="1" applyAlignment="1">
      <alignment horizontal="center"/>
    </xf>
    <xf numFmtId="0" fontId="48" fillId="0" borderId="0" xfId="67" applyFont="1" applyAlignment="1">
      <alignment horizontal="centerContinuous" vertical="center" wrapText="1"/>
    </xf>
    <xf numFmtId="0" fontId="48" fillId="0" borderId="0" xfId="67" applyFont="1"/>
    <xf numFmtId="0" fontId="46" fillId="0" borderId="0" xfId="67" applyFont="1" applyAlignment="1">
      <alignment horizontal="centerContinuous" vertical="center" wrapText="1"/>
    </xf>
    <xf numFmtId="0" fontId="46" fillId="0" borderId="0" xfId="67" applyFont="1"/>
    <xf numFmtId="0" fontId="49" fillId="0" borderId="0" xfId="67" applyFont="1" applyAlignment="1">
      <alignment horizontal="centerContinuous" vertical="center" wrapText="1"/>
    </xf>
    <xf numFmtId="0" fontId="49" fillId="0" borderId="0" xfId="67" applyFont="1"/>
    <xf numFmtId="0" fontId="38" fillId="0" borderId="0" xfId="0" applyFont="1" applyAlignment="1">
      <alignment horizontal="left"/>
    </xf>
    <xf numFmtId="0" fontId="8" fillId="0" borderId="0" xfId="67" applyAlignment="1">
      <alignment horizontal="centerContinuous" vertical="center" wrapText="1"/>
    </xf>
    <xf numFmtId="0" fontId="8" fillId="0" borderId="0" xfId="67"/>
    <xf numFmtId="0" fontId="40" fillId="24" borderId="15" xfId="67" applyFont="1" applyFill="1" applyBorder="1" applyAlignment="1">
      <alignment horizontal="center" wrapText="1"/>
    </xf>
    <xf numFmtId="164" fontId="40" fillId="24" borderId="15" xfId="67" applyNumberFormat="1" applyFont="1" applyFill="1" applyBorder="1" applyAlignment="1">
      <alignment horizontal="center" wrapText="1"/>
    </xf>
    <xf numFmtId="49" fontId="36" fillId="0" borderId="0" xfId="67" applyNumberFormat="1" applyFont="1" applyAlignment="1">
      <alignment horizontal="center"/>
    </xf>
    <xf numFmtId="0" fontId="0" fillId="0" borderId="0" xfId="67" applyFont="1" applyAlignment="1">
      <alignment horizontal="center"/>
    </xf>
    <xf numFmtId="164" fontId="0" fillId="0" borderId="0" xfId="0" applyNumberFormat="1"/>
    <xf numFmtId="49" fontId="0" fillId="0" borderId="0" xfId="67" applyNumberFormat="1" applyFont="1" applyAlignment="1">
      <alignment horizontal="center"/>
    </xf>
    <xf numFmtId="49" fontId="36" fillId="0" borderId="0" xfId="67" applyNumberFormat="1" applyFont="1"/>
    <xf numFmtId="0" fontId="43" fillId="0" borderId="0" xfId="37" applyFont="1" applyAlignment="1">
      <alignment horizontal="left" vertical="top"/>
    </xf>
    <xf numFmtId="0" fontId="39" fillId="0" borderId="0" xfId="95" applyFont="1" applyFill="1" applyAlignment="1">
      <alignment horizontal="left" vertical="top"/>
    </xf>
    <xf numFmtId="0" fontId="34" fillId="0" borderId="0" xfId="96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40" fillId="24" borderId="13" xfId="0" applyFont="1" applyFill="1" applyBorder="1" applyAlignment="1">
      <alignment horizontal="center" wrapText="1"/>
    </xf>
    <xf numFmtId="0" fontId="40" fillId="24" borderId="14" xfId="0" applyFont="1" applyFill="1" applyBorder="1" applyAlignment="1">
      <alignment horizontal="center" wrapText="1"/>
    </xf>
    <xf numFmtId="0" fontId="40" fillId="24" borderId="13" xfId="0" applyFont="1" applyFill="1" applyBorder="1" applyAlignment="1">
      <alignment horizontal="center"/>
    </xf>
    <xf numFmtId="164" fontId="40" fillId="24" borderId="13" xfId="0" applyNumberFormat="1" applyFont="1" applyFill="1" applyBorder="1" applyAlignment="1">
      <alignment horizontal="center" wrapText="1"/>
    </xf>
    <xf numFmtId="6" fontId="40" fillId="24" borderId="12" xfId="0" applyNumberFormat="1" applyFont="1" applyFill="1" applyBorder="1" applyAlignment="1">
      <alignment horizontal="center" wrapText="1"/>
    </xf>
    <xf numFmtId="0" fontId="30" fillId="0" borderId="0" xfId="0" quotePrefix="1" applyFont="1" applyAlignment="1">
      <alignment horizontal="center"/>
    </xf>
    <xf numFmtId="0" fontId="40" fillId="24" borderId="16" xfId="67" applyFont="1" applyFill="1" applyBorder="1"/>
    <xf numFmtId="0" fontId="30" fillId="0" borderId="0" xfId="67" applyFont="1" applyAlignment="1">
      <alignment horizontal="center"/>
    </xf>
    <xf numFmtId="0" fontId="35" fillId="0" borderId="11" xfId="89" applyAlignment="1">
      <alignment horizontal="left"/>
    </xf>
    <xf numFmtId="164" fontId="35" fillId="0" borderId="11" xfId="89" applyNumberFormat="1" applyAlignment="1">
      <alignment horizontal="right"/>
    </xf>
    <xf numFmtId="0" fontId="0" fillId="0" borderId="0" xfId="0" applyFont="1" applyAlignment="1">
      <alignment horizontal="left" vertical="top"/>
    </xf>
    <xf numFmtId="0" fontId="30" fillId="0" borderId="0" xfId="102" applyFont="1" applyAlignment="1">
      <alignment horizontal="left" wrapText="1"/>
    </xf>
    <xf numFmtId="49" fontId="30" fillId="0" borderId="0" xfId="60" applyNumberFormat="1" applyFont="1" applyAlignment="1">
      <alignment horizontal="left" wrapText="1"/>
    </xf>
    <xf numFmtId="49" fontId="30" fillId="0" borderId="0" xfId="59" applyNumberFormat="1" applyFont="1" applyAlignment="1">
      <alignment horizontal="left" wrapText="1"/>
    </xf>
    <xf numFmtId="0" fontId="30" fillId="0" borderId="0" xfId="119" applyFont="1" applyAlignment="1">
      <alignment horizontal="left" wrapText="1"/>
    </xf>
    <xf numFmtId="0" fontId="35" fillId="0" borderId="11" xfId="89" applyAlignment="1">
      <alignment horizontal="center"/>
    </xf>
    <xf numFmtId="164" fontId="35" fillId="0" borderId="11" xfId="89" applyNumberFormat="1"/>
    <xf numFmtId="6" fontId="35" fillId="0" borderId="11" xfId="89" applyNumberFormat="1"/>
  </cellXfs>
  <cellStyles count="12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7" xr:uid="{7F2FB9E8-2CC1-47CF-8952-985C42A53237}"/>
    <cellStyle name="Normal 32" xfId="128" xr:uid="{AD3E78C2-2200-4563-A7EE-9B568C9EBD86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87FC92-0A32-4455-A2B3-C09987155A1D}" name="Table13" displayName="Table13" ref="A6:M119" totalsRowCount="1" headerRowDxfId="41" dataDxfId="40" dataCellStyle="Normal 20" totalsRowCellStyle="Total">
  <autoFilter ref="A6:M118" xr:uid="{0C98C1FF-D60D-45CE-A081-38FD62592E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44795CC-5A00-4F32-AE52-366F74657C77}" name="County Name" totalsRowLabel="Statewide Total" dataDxfId="39" totalsRowDxfId="38" dataCellStyle="Normal 20 2" totalsRowCellStyle="Total"/>
    <tableColumn id="11" xr3:uid="{AE5CB493-FE68-4A3A-8D9A-BDB77A4D8780}" name="FI$Cal_x000a_Supplier_x000a_ID" dataDxfId="37" totalsRowDxfId="36" dataCellStyle="Normal 20 2" totalsRowCellStyle="Total"/>
    <tableColumn id="9" xr3:uid="{8B358932-7B99-4F22-AE1E-6197559B27C0}" name="FI$Cal_x000a_Address_x000a_Sequence_x000a_ID" dataDxfId="35" totalsRowDxfId="34" dataCellStyle="Normal 20 2" totalsRowCellStyle="Total"/>
    <tableColumn id="2" xr3:uid="{4148D06B-0A27-40AC-81A1-317EDC25E987}" name="Full CDS Code" dataDxfId="33" totalsRowDxfId="32" dataCellStyle="Normal 24 2" totalsRowCellStyle="Total"/>
    <tableColumn id="3" xr3:uid="{F02938BF-F404-48E5-A072-F0D5420758BB}" name="County_x000a_Code" dataDxfId="31" totalsRowDxfId="30" dataCellStyle="Normal 24 2" totalsRowCellStyle="Total"/>
    <tableColumn id="4" xr3:uid="{10A5CD4C-A461-45AC-9974-DE32733AB90B}" name="District_x000a_Code" dataDxfId="29" totalsRowDxfId="28" dataCellStyle="Normal 24 2" totalsRowCellStyle="Total"/>
    <tableColumn id="5" xr3:uid="{3C7FEB17-F320-4BA8-A0F9-D3F5BA79B483}" name="School_x000a_Code" dataDxfId="27" totalsRowDxfId="26" dataCellStyle="Normal 24 2" totalsRowCellStyle="Total"/>
    <tableColumn id="6" xr3:uid="{60C387A5-C8A0-4AFB-9589-E67F23BDF517}" name="Direct_x000a_Funded_x000a_Charter School_x000a_Number" dataDxfId="25" totalsRowDxfId="24" dataCellStyle="Normal 24 2" totalsRowCellStyle="Total"/>
    <tableColumn id="7" xr3:uid="{B8808C54-653D-4E46-999F-769D3EDD8A8F}" name="Service Location Field" dataDxfId="23" totalsRowDxfId="22" dataCellStyle="Normal 2 2 2 4" totalsRowCellStyle="Total"/>
    <tableColumn id="12" xr3:uid="{01EC7F27-68CC-4006-B217-74EF89940796}" name="Type" dataDxfId="2" totalsRowDxfId="21" dataCellStyle="Normal 2 2 2 4" totalsRowCellStyle="Total"/>
    <tableColumn id="8" xr3:uid="{F51892A6-AAC5-469F-967C-6D0C151FDE15}" name="Local Educational Agency" dataDxfId="0" totalsRowDxfId="20" dataCellStyle="Normal 24 2" totalsRowCellStyle="Total"/>
    <tableColumn id="10" xr3:uid="{93E93F27-4E7F-42DB-BFCE-0A8F28384553}" name="_x000a_2023‒24_x000a_Preliminary_x000a_Allocation_x000a_Amount" totalsRowFunction="sum" dataDxfId="1" totalsRowDxfId="19" dataCellStyle="Comma 2 2" totalsRowCellStyle="Total"/>
    <tableColumn id="13" xr3:uid="{2957EF8E-49C5-4591-82F4-5888FB812B3C}" name="1st 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A for fiscal year 2023-2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B38F7-2106-4349-94A0-9013BA565981}" name="Table37" displayName="Table37" ref="A5:E39" totalsRowCount="1" headerRowDxfId="16" totalsRowDxfId="14" headerRowBorderDxfId="15" totalsRowCellStyle="Total">
  <tableColumns count="5">
    <tableColumn id="1" xr3:uid="{9E9CDEDE-A3C5-4E76-A302-960A2A38E034}" name="County_x000a_Code" totalsRowLabel="Statewide Total" dataDxfId="13" totalsRowDxfId="12" totalsRowCellStyle="Total"/>
    <tableColumn id="2" xr3:uid="{158E7FDB-7FF6-48FE-BE24-E7E4313ADB63}" name="County_x000a_Treasurer" dataDxfId="11" totalsRowDxfId="10" totalsRowCellStyle="Total"/>
    <tableColumn id="5" xr3:uid="{4B107A44-C0A1-41F7-911A-183DA6431FA1}" name="Invoice Number" dataDxfId="9" totalsRowDxfId="8" totalsRowCellStyle="Total"/>
    <tableColumn id="3" xr3:uid="{765A8CB8-A804-4867-81C4-A220C544A5F5}" name="County_x000a_Total" totalsRowFunction="sum" dataDxfId="5" totalsRowDxfId="7" totalsRowCellStyle="Total"/>
    <tableColumn id="4" xr3:uid="{A81F3080-95E4-48B6-83EB-A1F0EBA142DB}" name="Voucher ID" dataDxfId="4" totalsRowDxfId="6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, Part A for fiscal year 2023-24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M12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20.77734375" style="8" customWidth="1"/>
    <col min="2" max="2" width="11.6640625" style="2" bestFit="1" customWidth="1"/>
    <col min="3" max="3" width="13.109375" style="2" bestFit="1" customWidth="1"/>
    <col min="4" max="4" width="17.109375" style="2" bestFit="1" customWidth="1"/>
    <col min="5" max="5" width="10.77734375" style="7" bestFit="1" customWidth="1"/>
    <col min="6" max="7" width="10.5546875" style="3" bestFit="1" customWidth="1"/>
    <col min="8" max="10" width="15.77734375" style="3" customWidth="1"/>
    <col min="11" max="11" width="40.77734375" style="14" customWidth="1"/>
    <col min="12" max="12" width="15.77734375" style="25" customWidth="1"/>
    <col min="13" max="13" width="15.77734375" style="1" customWidth="1"/>
    <col min="14" max="16384" width="8.88671875" style="1"/>
  </cols>
  <sheetData>
    <row r="1" spans="1:13" customFormat="1" ht="23.25" x14ac:dyDescent="0.35">
      <c r="A1" s="48" t="s">
        <v>516</v>
      </c>
      <c r="B1" s="28"/>
      <c r="C1" s="28"/>
      <c r="D1" s="7"/>
      <c r="E1" s="7"/>
      <c r="F1" s="7"/>
      <c r="G1" s="7"/>
      <c r="H1" s="7"/>
      <c r="I1" s="7"/>
      <c r="J1" s="7"/>
      <c r="K1" s="6"/>
      <c r="L1" s="20"/>
    </row>
    <row r="2" spans="1:13" customFormat="1" ht="20.25" x14ac:dyDescent="0.2">
      <c r="A2" s="49" t="s">
        <v>477</v>
      </c>
      <c r="B2" s="29"/>
      <c r="C2" s="29"/>
      <c r="D2" s="7"/>
      <c r="E2" s="7"/>
      <c r="F2" s="7"/>
      <c r="G2" s="7" t="s">
        <v>320</v>
      </c>
      <c r="H2" s="7"/>
      <c r="I2" s="7"/>
      <c r="J2" s="7"/>
      <c r="K2" s="6"/>
      <c r="L2" s="21" t="s">
        <v>320</v>
      </c>
    </row>
    <row r="3" spans="1:13" customFormat="1" ht="18" x14ac:dyDescent="0.25">
      <c r="A3" s="50" t="s">
        <v>321</v>
      </c>
      <c r="B3" s="30"/>
      <c r="C3" s="30"/>
      <c r="D3" s="7"/>
      <c r="E3" s="7"/>
      <c r="F3" s="7"/>
      <c r="G3" s="7"/>
      <c r="H3" s="7"/>
      <c r="I3" s="7"/>
      <c r="J3" s="7"/>
      <c r="K3" s="6"/>
      <c r="L3" s="21"/>
    </row>
    <row r="4" spans="1:13" s="4" customFormat="1" ht="15.75" x14ac:dyDescent="0.2">
      <c r="A4" s="51" t="s">
        <v>555</v>
      </c>
      <c r="B4" s="7"/>
      <c r="C4" s="7"/>
      <c r="D4" s="15"/>
      <c r="E4" s="15"/>
      <c r="F4" s="15"/>
      <c r="G4" s="15"/>
      <c r="H4" s="15"/>
      <c r="I4" s="15"/>
      <c r="J4" s="15"/>
      <c r="K4" s="5"/>
      <c r="L4" s="22"/>
    </row>
    <row r="5" spans="1:13" s="4" customFormat="1" ht="15.75" thickBot="1" x14ac:dyDescent="0.25">
      <c r="A5" s="62" t="s">
        <v>590</v>
      </c>
      <c r="B5" s="7"/>
      <c r="C5" s="7"/>
      <c r="D5" s="15"/>
      <c r="E5" s="15"/>
      <c r="F5" s="15"/>
      <c r="G5" s="15"/>
      <c r="H5" s="15"/>
      <c r="I5" s="15"/>
      <c r="J5" s="15"/>
      <c r="K5" s="5"/>
      <c r="L5" s="22"/>
    </row>
    <row r="6" spans="1:13" s="2" customFormat="1" ht="80.25" thickTop="1" thickBot="1" x14ac:dyDescent="0.3">
      <c r="A6" s="52" t="s">
        <v>430</v>
      </c>
      <c r="B6" s="53" t="s">
        <v>475</v>
      </c>
      <c r="C6" s="53" t="s">
        <v>476</v>
      </c>
      <c r="D6" s="54" t="s">
        <v>319</v>
      </c>
      <c r="E6" s="52" t="s">
        <v>133</v>
      </c>
      <c r="F6" s="52" t="s">
        <v>132</v>
      </c>
      <c r="G6" s="52" t="s">
        <v>131</v>
      </c>
      <c r="H6" s="52" t="s">
        <v>130</v>
      </c>
      <c r="I6" s="52" t="s">
        <v>474</v>
      </c>
      <c r="J6" s="52" t="s">
        <v>552</v>
      </c>
      <c r="K6" s="54" t="s">
        <v>129</v>
      </c>
      <c r="L6" s="55" t="s">
        <v>518</v>
      </c>
      <c r="M6" s="56" t="s">
        <v>517</v>
      </c>
    </row>
    <row r="7" spans="1:13" x14ac:dyDescent="0.2">
      <c r="A7" s="10" t="s">
        <v>123</v>
      </c>
      <c r="B7" s="11" t="s">
        <v>478</v>
      </c>
      <c r="C7" s="11">
        <v>1</v>
      </c>
      <c r="D7" s="16" t="s">
        <v>520</v>
      </c>
      <c r="E7" s="16" t="s">
        <v>160</v>
      </c>
      <c r="F7" s="16" t="s">
        <v>164</v>
      </c>
      <c r="G7" s="16" t="s">
        <v>162</v>
      </c>
      <c r="H7" s="16" t="s">
        <v>159</v>
      </c>
      <c r="I7" s="16" t="s">
        <v>164</v>
      </c>
      <c r="J7" s="16" t="s">
        <v>521</v>
      </c>
      <c r="K7" s="63" t="s">
        <v>522</v>
      </c>
      <c r="L7" s="23">
        <v>18579112</v>
      </c>
      <c r="M7" s="24">
        <v>3677617</v>
      </c>
    </row>
    <row r="8" spans="1:13" x14ac:dyDescent="0.2">
      <c r="A8" s="10" t="s">
        <v>123</v>
      </c>
      <c r="B8" s="11" t="s">
        <v>478</v>
      </c>
      <c r="C8" s="11">
        <v>1</v>
      </c>
      <c r="D8" s="16" t="s">
        <v>383</v>
      </c>
      <c r="E8" s="16" t="s">
        <v>160</v>
      </c>
      <c r="F8" s="16" t="s">
        <v>165</v>
      </c>
      <c r="G8" s="16" t="s">
        <v>162</v>
      </c>
      <c r="H8" s="16" t="s">
        <v>159</v>
      </c>
      <c r="I8" s="17" t="s">
        <v>165</v>
      </c>
      <c r="J8" s="17" t="s">
        <v>521</v>
      </c>
      <c r="K8" s="63" t="s">
        <v>128</v>
      </c>
      <c r="L8" s="23">
        <v>1654317</v>
      </c>
      <c r="M8" s="24">
        <v>413579</v>
      </c>
    </row>
    <row r="9" spans="1:13" x14ac:dyDescent="0.2">
      <c r="A9" s="10" t="s">
        <v>123</v>
      </c>
      <c r="B9" s="11" t="s">
        <v>478</v>
      </c>
      <c r="C9" s="11">
        <v>1</v>
      </c>
      <c r="D9" s="16" t="s">
        <v>400</v>
      </c>
      <c r="E9" s="16" t="s">
        <v>160</v>
      </c>
      <c r="F9" s="16" t="s">
        <v>161</v>
      </c>
      <c r="G9" s="16" t="s">
        <v>166</v>
      </c>
      <c r="H9" s="16" t="s">
        <v>127</v>
      </c>
      <c r="I9" s="17" t="s">
        <v>450</v>
      </c>
      <c r="J9" s="17" t="s">
        <v>523</v>
      </c>
      <c r="K9" s="63" t="s">
        <v>126</v>
      </c>
      <c r="L9" s="23">
        <v>115758</v>
      </c>
      <c r="M9" s="24">
        <v>21452</v>
      </c>
    </row>
    <row r="10" spans="1:13" x14ac:dyDescent="0.2">
      <c r="A10" s="10" t="s">
        <v>123</v>
      </c>
      <c r="B10" s="11" t="s">
        <v>478</v>
      </c>
      <c r="C10" s="11">
        <v>1</v>
      </c>
      <c r="D10" s="16" t="s">
        <v>401</v>
      </c>
      <c r="E10" s="16" t="s">
        <v>160</v>
      </c>
      <c r="F10" s="16" t="s">
        <v>163</v>
      </c>
      <c r="G10" s="16" t="s">
        <v>314</v>
      </c>
      <c r="H10" s="16" t="s">
        <v>125</v>
      </c>
      <c r="I10" s="17" t="s">
        <v>451</v>
      </c>
      <c r="J10" s="17" t="s">
        <v>523</v>
      </c>
      <c r="K10" s="63" t="s">
        <v>124</v>
      </c>
      <c r="L10" s="23">
        <v>185942</v>
      </c>
      <c r="M10" s="24">
        <v>33660</v>
      </c>
    </row>
    <row r="11" spans="1:13" x14ac:dyDescent="0.2">
      <c r="A11" s="10" t="s">
        <v>121</v>
      </c>
      <c r="B11" s="11" t="s">
        <v>479</v>
      </c>
      <c r="C11" s="11">
        <v>1</v>
      </c>
      <c r="D11" s="16" t="s">
        <v>329</v>
      </c>
      <c r="E11" s="16" t="s">
        <v>167</v>
      </c>
      <c r="F11" s="16" t="s">
        <v>168</v>
      </c>
      <c r="G11" s="16" t="s">
        <v>162</v>
      </c>
      <c r="H11" s="16" t="s">
        <v>159</v>
      </c>
      <c r="I11" s="17" t="s">
        <v>168</v>
      </c>
      <c r="J11" s="17" t="s">
        <v>521</v>
      </c>
      <c r="K11" s="63" t="s">
        <v>122</v>
      </c>
      <c r="L11" s="23">
        <v>163475</v>
      </c>
      <c r="M11" s="24">
        <v>40869</v>
      </c>
    </row>
    <row r="12" spans="1:13" x14ac:dyDescent="0.2">
      <c r="A12" s="10" t="s">
        <v>435</v>
      </c>
      <c r="B12" s="11" t="s">
        <v>480</v>
      </c>
      <c r="C12" s="11">
        <v>50</v>
      </c>
      <c r="D12" s="16" t="s">
        <v>322</v>
      </c>
      <c r="E12" s="16" t="s">
        <v>169</v>
      </c>
      <c r="F12" s="16" t="s">
        <v>171</v>
      </c>
      <c r="G12" s="16" t="s">
        <v>162</v>
      </c>
      <c r="H12" s="16" t="s">
        <v>159</v>
      </c>
      <c r="I12" s="17" t="s">
        <v>171</v>
      </c>
      <c r="J12" s="17" t="s">
        <v>521</v>
      </c>
      <c r="K12" s="63" t="s">
        <v>120</v>
      </c>
      <c r="L12" s="23">
        <v>112368</v>
      </c>
      <c r="M12" s="24">
        <v>28092</v>
      </c>
    </row>
    <row r="13" spans="1:13" x14ac:dyDescent="0.2">
      <c r="A13" s="10" t="s">
        <v>435</v>
      </c>
      <c r="B13" s="11" t="s">
        <v>480</v>
      </c>
      <c r="C13" s="11">
        <v>50</v>
      </c>
      <c r="D13" s="16" t="s">
        <v>352</v>
      </c>
      <c r="E13" s="16" t="s">
        <v>169</v>
      </c>
      <c r="F13" s="16" t="s">
        <v>172</v>
      </c>
      <c r="G13" s="16" t="s">
        <v>162</v>
      </c>
      <c r="H13" s="16" t="s">
        <v>159</v>
      </c>
      <c r="I13" s="17" t="s">
        <v>172</v>
      </c>
      <c r="J13" s="17" t="s">
        <v>521</v>
      </c>
      <c r="K13" s="63" t="s">
        <v>119</v>
      </c>
      <c r="L13" s="23">
        <v>433568</v>
      </c>
      <c r="M13" s="24">
        <v>60197</v>
      </c>
    </row>
    <row r="14" spans="1:13" x14ac:dyDescent="0.2">
      <c r="A14" s="10" t="s">
        <v>435</v>
      </c>
      <c r="B14" s="11" t="s">
        <v>480</v>
      </c>
      <c r="C14" s="11">
        <v>50</v>
      </c>
      <c r="D14" s="16" t="s">
        <v>412</v>
      </c>
      <c r="E14" s="16" t="s">
        <v>169</v>
      </c>
      <c r="F14" s="16" t="s">
        <v>170</v>
      </c>
      <c r="G14" s="16" t="s">
        <v>173</v>
      </c>
      <c r="H14" s="16" t="s">
        <v>136</v>
      </c>
      <c r="I14" s="17" t="s">
        <v>462</v>
      </c>
      <c r="J14" s="17" t="s">
        <v>523</v>
      </c>
      <c r="K14" s="63" t="s">
        <v>139</v>
      </c>
      <c r="L14" s="23">
        <v>275533</v>
      </c>
      <c r="M14" s="24">
        <v>68883</v>
      </c>
    </row>
    <row r="15" spans="1:13" x14ac:dyDescent="0.2">
      <c r="A15" s="10" t="s">
        <v>435</v>
      </c>
      <c r="B15" s="11" t="s">
        <v>480</v>
      </c>
      <c r="C15" s="11">
        <v>50</v>
      </c>
      <c r="D15" s="16" t="s">
        <v>420</v>
      </c>
      <c r="E15" s="16" t="s">
        <v>169</v>
      </c>
      <c r="F15" s="16" t="s">
        <v>170</v>
      </c>
      <c r="G15" s="16" t="s">
        <v>315</v>
      </c>
      <c r="H15" s="16" t="s">
        <v>316</v>
      </c>
      <c r="I15" s="17" t="s">
        <v>470</v>
      </c>
      <c r="J15" s="17" t="s">
        <v>523</v>
      </c>
      <c r="K15" s="63" t="s">
        <v>311</v>
      </c>
      <c r="L15" s="23">
        <v>85505</v>
      </c>
      <c r="M15" s="24">
        <v>21376</v>
      </c>
    </row>
    <row r="16" spans="1:13" x14ac:dyDescent="0.2">
      <c r="A16" s="10" t="s">
        <v>429</v>
      </c>
      <c r="B16" s="11" t="s">
        <v>481</v>
      </c>
      <c r="C16" s="11">
        <v>10</v>
      </c>
      <c r="D16" s="16" t="s">
        <v>364</v>
      </c>
      <c r="E16" s="16" t="s">
        <v>174</v>
      </c>
      <c r="F16" s="16" t="s">
        <v>175</v>
      </c>
      <c r="G16" s="16" t="s">
        <v>162</v>
      </c>
      <c r="H16" s="16" t="s">
        <v>159</v>
      </c>
      <c r="I16" s="17" t="s">
        <v>175</v>
      </c>
      <c r="J16" s="17" t="s">
        <v>521</v>
      </c>
      <c r="K16" s="63" t="s">
        <v>118</v>
      </c>
      <c r="L16" s="23">
        <v>101425</v>
      </c>
      <c r="M16" s="24">
        <v>25356</v>
      </c>
    </row>
    <row r="17" spans="1:13" x14ac:dyDescent="0.2">
      <c r="A17" s="10" t="s">
        <v>429</v>
      </c>
      <c r="B17" s="11" t="s">
        <v>481</v>
      </c>
      <c r="C17" s="11">
        <v>10</v>
      </c>
      <c r="D17" s="16" t="s">
        <v>354</v>
      </c>
      <c r="E17" s="16" t="s">
        <v>174</v>
      </c>
      <c r="F17" s="16" t="s">
        <v>176</v>
      </c>
      <c r="G17" s="16" t="s">
        <v>162</v>
      </c>
      <c r="H17" s="16" t="s">
        <v>159</v>
      </c>
      <c r="I17" s="17" t="s">
        <v>176</v>
      </c>
      <c r="J17" s="17" t="s">
        <v>521</v>
      </c>
      <c r="K17" s="63" t="s">
        <v>117</v>
      </c>
      <c r="L17" s="23">
        <v>1931715</v>
      </c>
      <c r="M17" s="24">
        <v>12036</v>
      </c>
    </row>
    <row r="18" spans="1:13" x14ac:dyDescent="0.2">
      <c r="A18" s="10" t="s">
        <v>116</v>
      </c>
      <c r="B18" s="11" t="s">
        <v>482</v>
      </c>
      <c r="C18" s="11">
        <v>14</v>
      </c>
      <c r="D18" s="16" t="s">
        <v>524</v>
      </c>
      <c r="E18" s="16" t="s">
        <v>177</v>
      </c>
      <c r="F18" s="16" t="s">
        <v>525</v>
      </c>
      <c r="G18" s="16" t="s">
        <v>162</v>
      </c>
      <c r="H18" s="16" t="s">
        <v>159</v>
      </c>
      <c r="I18" s="17" t="s">
        <v>525</v>
      </c>
      <c r="J18" s="17" t="s">
        <v>521</v>
      </c>
      <c r="K18" s="63" t="s">
        <v>526</v>
      </c>
      <c r="L18" s="23">
        <v>14486</v>
      </c>
      <c r="M18" s="24">
        <v>3621</v>
      </c>
    </row>
    <row r="19" spans="1:13" x14ac:dyDescent="0.2">
      <c r="A19" s="10" t="s">
        <v>116</v>
      </c>
      <c r="B19" s="11" t="s">
        <v>482</v>
      </c>
      <c r="C19" s="11">
        <v>14</v>
      </c>
      <c r="D19" s="16" t="s">
        <v>411</v>
      </c>
      <c r="E19" s="16" t="s">
        <v>177</v>
      </c>
      <c r="F19" s="16" t="s">
        <v>178</v>
      </c>
      <c r="G19" s="16" t="s">
        <v>179</v>
      </c>
      <c r="H19" s="16" t="s">
        <v>154</v>
      </c>
      <c r="I19" s="17" t="s">
        <v>461</v>
      </c>
      <c r="J19" s="17" t="s">
        <v>523</v>
      </c>
      <c r="K19" s="63" t="s">
        <v>155</v>
      </c>
      <c r="L19" s="23">
        <v>81965</v>
      </c>
      <c r="M19" s="24">
        <v>20491</v>
      </c>
    </row>
    <row r="20" spans="1:13" x14ac:dyDescent="0.2">
      <c r="A20" s="10" t="s">
        <v>110</v>
      </c>
      <c r="B20" s="11" t="s">
        <v>483</v>
      </c>
      <c r="C20" s="11">
        <v>2</v>
      </c>
      <c r="D20" s="16" t="s">
        <v>341</v>
      </c>
      <c r="E20" s="16" t="s">
        <v>180</v>
      </c>
      <c r="F20" s="16" t="s">
        <v>182</v>
      </c>
      <c r="G20" s="16" t="s">
        <v>162</v>
      </c>
      <c r="H20" s="16" t="s">
        <v>159</v>
      </c>
      <c r="I20" s="17" t="s">
        <v>182</v>
      </c>
      <c r="J20" s="17" t="s">
        <v>521</v>
      </c>
      <c r="K20" s="63" t="s">
        <v>115</v>
      </c>
      <c r="L20" s="23">
        <v>1269593</v>
      </c>
      <c r="M20" s="24">
        <v>317398</v>
      </c>
    </row>
    <row r="21" spans="1:13" x14ac:dyDescent="0.2">
      <c r="A21" s="10" t="s">
        <v>110</v>
      </c>
      <c r="B21" s="11" t="s">
        <v>483</v>
      </c>
      <c r="C21" s="11">
        <v>2</v>
      </c>
      <c r="D21" s="16" t="s">
        <v>345</v>
      </c>
      <c r="E21" s="16" t="s">
        <v>180</v>
      </c>
      <c r="F21" s="16" t="s">
        <v>183</v>
      </c>
      <c r="G21" s="16" t="s">
        <v>162</v>
      </c>
      <c r="H21" s="16" t="s">
        <v>159</v>
      </c>
      <c r="I21" s="17" t="s">
        <v>183</v>
      </c>
      <c r="J21" s="17" t="s">
        <v>521</v>
      </c>
      <c r="K21" s="63" t="s">
        <v>114</v>
      </c>
      <c r="L21" s="23">
        <v>4063799</v>
      </c>
      <c r="M21" s="24">
        <v>494012</v>
      </c>
    </row>
    <row r="22" spans="1:13" x14ac:dyDescent="0.2">
      <c r="A22" s="10" t="s">
        <v>110</v>
      </c>
      <c r="B22" s="11" t="s">
        <v>483</v>
      </c>
      <c r="C22" s="11">
        <v>2</v>
      </c>
      <c r="D22" s="16" t="s">
        <v>381</v>
      </c>
      <c r="E22" s="16" t="s">
        <v>180</v>
      </c>
      <c r="F22" s="16" t="s">
        <v>185</v>
      </c>
      <c r="G22" s="16" t="s">
        <v>162</v>
      </c>
      <c r="H22" s="16" t="s">
        <v>159</v>
      </c>
      <c r="I22" s="17" t="s">
        <v>185</v>
      </c>
      <c r="J22" s="17" t="s">
        <v>521</v>
      </c>
      <c r="K22" s="63" t="s">
        <v>113</v>
      </c>
      <c r="L22" s="23">
        <v>235602</v>
      </c>
      <c r="M22" s="24">
        <v>58901</v>
      </c>
    </row>
    <row r="23" spans="1:13" x14ac:dyDescent="0.2">
      <c r="A23" s="10" t="s">
        <v>110</v>
      </c>
      <c r="B23" s="11" t="s">
        <v>483</v>
      </c>
      <c r="C23" s="11">
        <v>2</v>
      </c>
      <c r="D23" s="16" t="s">
        <v>385</v>
      </c>
      <c r="E23" s="16" t="s">
        <v>180</v>
      </c>
      <c r="F23" s="16" t="s">
        <v>186</v>
      </c>
      <c r="G23" s="16" t="s">
        <v>162</v>
      </c>
      <c r="H23" s="16" t="s">
        <v>159</v>
      </c>
      <c r="I23" s="17" t="s">
        <v>186</v>
      </c>
      <c r="J23" s="17" t="s">
        <v>521</v>
      </c>
      <c r="K23" s="63" t="s">
        <v>112</v>
      </c>
      <c r="L23" s="23">
        <v>1736116</v>
      </c>
      <c r="M23" s="24">
        <v>434029</v>
      </c>
    </row>
    <row r="24" spans="1:13" x14ac:dyDescent="0.2">
      <c r="A24" s="10" t="s">
        <v>110</v>
      </c>
      <c r="B24" s="11" t="s">
        <v>483</v>
      </c>
      <c r="C24" s="11">
        <v>2</v>
      </c>
      <c r="D24" s="16" t="s">
        <v>406</v>
      </c>
      <c r="E24" s="16" t="s">
        <v>180</v>
      </c>
      <c r="F24" s="16" t="s">
        <v>181</v>
      </c>
      <c r="G24" s="16" t="s">
        <v>187</v>
      </c>
      <c r="H24" s="16" t="s">
        <v>111</v>
      </c>
      <c r="I24" s="17" t="s">
        <v>456</v>
      </c>
      <c r="J24" s="17" t="s">
        <v>523</v>
      </c>
      <c r="K24" s="63" t="s">
        <v>431</v>
      </c>
      <c r="L24" s="23">
        <v>301949</v>
      </c>
      <c r="M24" s="24">
        <v>75487</v>
      </c>
    </row>
    <row r="25" spans="1:13" x14ac:dyDescent="0.2">
      <c r="A25" s="10" t="s">
        <v>110</v>
      </c>
      <c r="B25" s="11" t="s">
        <v>483</v>
      </c>
      <c r="C25" s="11">
        <v>2</v>
      </c>
      <c r="D25" s="16" t="s">
        <v>418</v>
      </c>
      <c r="E25" s="16" t="s">
        <v>180</v>
      </c>
      <c r="F25" s="16" t="s">
        <v>184</v>
      </c>
      <c r="G25" s="16" t="s">
        <v>188</v>
      </c>
      <c r="H25" s="16" t="s">
        <v>156</v>
      </c>
      <c r="I25" s="17" t="s">
        <v>468</v>
      </c>
      <c r="J25" s="17" t="s">
        <v>523</v>
      </c>
      <c r="K25" s="63" t="s">
        <v>432</v>
      </c>
      <c r="L25" s="23">
        <v>246105</v>
      </c>
      <c r="M25" s="24">
        <v>61526</v>
      </c>
    </row>
    <row r="26" spans="1:13" x14ac:dyDescent="0.2">
      <c r="A26" s="10" t="s">
        <v>106</v>
      </c>
      <c r="B26" s="11" t="s">
        <v>484</v>
      </c>
      <c r="C26" s="11">
        <v>22</v>
      </c>
      <c r="D26" s="16" t="s">
        <v>347</v>
      </c>
      <c r="E26" s="16" t="s">
        <v>189</v>
      </c>
      <c r="F26" s="16" t="s">
        <v>190</v>
      </c>
      <c r="G26" s="16" t="s">
        <v>162</v>
      </c>
      <c r="H26" s="16" t="s">
        <v>159</v>
      </c>
      <c r="I26" s="17" t="s">
        <v>190</v>
      </c>
      <c r="J26" s="17" t="s">
        <v>521</v>
      </c>
      <c r="K26" s="63" t="s">
        <v>109</v>
      </c>
      <c r="L26" s="23">
        <v>2150548</v>
      </c>
      <c r="M26" s="24">
        <v>537637</v>
      </c>
    </row>
    <row r="27" spans="1:13" x14ac:dyDescent="0.2">
      <c r="A27" s="10" t="s">
        <v>106</v>
      </c>
      <c r="B27" s="11" t="s">
        <v>484</v>
      </c>
      <c r="C27" s="11">
        <v>22</v>
      </c>
      <c r="D27" s="16" t="s">
        <v>348</v>
      </c>
      <c r="E27" s="16" t="s">
        <v>189</v>
      </c>
      <c r="F27" s="16" t="s">
        <v>191</v>
      </c>
      <c r="G27" s="16" t="s">
        <v>162</v>
      </c>
      <c r="H27" s="16" t="s">
        <v>159</v>
      </c>
      <c r="I27" s="17" t="s">
        <v>191</v>
      </c>
      <c r="J27" s="17" t="s">
        <v>521</v>
      </c>
      <c r="K27" s="63" t="s">
        <v>108</v>
      </c>
      <c r="L27" s="23">
        <v>1118407</v>
      </c>
      <c r="M27" s="24">
        <v>279602</v>
      </c>
    </row>
    <row r="28" spans="1:13" x14ac:dyDescent="0.2">
      <c r="A28" s="10" t="s">
        <v>106</v>
      </c>
      <c r="B28" s="11" t="s">
        <v>484</v>
      </c>
      <c r="C28" s="11">
        <v>22</v>
      </c>
      <c r="D28" s="16" t="s">
        <v>374</v>
      </c>
      <c r="E28" s="16" t="s">
        <v>189</v>
      </c>
      <c r="F28" s="16" t="s">
        <v>192</v>
      </c>
      <c r="G28" s="16" t="s">
        <v>162</v>
      </c>
      <c r="H28" s="16" t="s">
        <v>159</v>
      </c>
      <c r="I28" s="17" t="s">
        <v>192</v>
      </c>
      <c r="J28" s="17" t="s">
        <v>521</v>
      </c>
      <c r="K28" s="63" t="s">
        <v>107</v>
      </c>
      <c r="L28" s="23">
        <v>211720</v>
      </c>
      <c r="M28" s="24">
        <v>52930</v>
      </c>
    </row>
    <row r="29" spans="1:13" x14ac:dyDescent="0.2">
      <c r="A29" s="10" t="s">
        <v>104</v>
      </c>
      <c r="B29" s="11" t="s">
        <v>485</v>
      </c>
      <c r="C29" s="11">
        <v>5</v>
      </c>
      <c r="D29" s="16" t="s">
        <v>363</v>
      </c>
      <c r="E29" s="16" t="s">
        <v>193</v>
      </c>
      <c r="F29" s="16" t="s">
        <v>194</v>
      </c>
      <c r="G29" s="16" t="s">
        <v>162</v>
      </c>
      <c r="H29" s="16" t="s">
        <v>159</v>
      </c>
      <c r="I29" s="17" t="s">
        <v>194</v>
      </c>
      <c r="J29" s="17" t="s">
        <v>521</v>
      </c>
      <c r="K29" s="63" t="s">
        <v>105</v>
      </c>
      <c r="L29" s="23">
        <v>279015</v>
      </c>
      <c r="M29" s="24">
        <v>69754</v>
      </c>
    </row>
    <row r="30" spans="1:13" x14ac:dyDescent="0.2">
      <c r="A30" s="10" t="s">
        <v>102</v>
      </c>
      <c r="B30" s="11" t="s">
        <v>486</v>
      </c>
      <c r="C30" s="11">
        <v>1</v>
      </c>
      <c r="D30" s="16" t="s">
        <v>355</v>
      </c>
      <c r="E30" s="16" t="s">
        <v>195</v>
      </c>
      <c r="F30" s="16" t="s">
        <v>196</v>
      </c>
      <c r="G30" s="16" t="s">
        <v>162</v>
      </c>
      <c r="H30" s="16" t="s">
        <v>159</v>
      </c>
      <c r="I30" s="17" t="s">
        <v>196</v>
      </c>
      <c r="J30" s="17" t="s">
        <v>521</v>
      </c>
      <c r="K30" s="63" t="s">
        <v>103</v>
      </c>
      <c r="L30" s="23">
        <v>250245</v>
      </c>
      <c r="M30" s="24">
        <v>1822</v>
      </c>
    </row>
    <row r="31" spans="1:13" x14ac:dyDescent="0.2">
      <c r="A31" s="10" t="s">
        <v>92</v>
      </c>
      <c r="B31" s="11" t="s">
        <v>487</v>
      </c>
      <c r="C31" s="11">
        <v>1</v>
      </c>
      <c r="D31" s="16" t="s">
        <v>323</v>
      </c>
      <c r="E31" s="16" t="s">
        <v>197</v>
      </c>
      <c r="F31" s="16" t="s">
        <v>199</v>
      </c>
      <c r="G31" s="16" t="s">
        <v>162</v>
      </c>
      <c r="H31" s="16" t="s">
        <v>159</v>
      </c>
      <c r="I31" s="17" t="s">
        <v>199</v>
      </c>
      <c r="J31" s="17" t="s">
        <v>521</v>
      </c>
      <c r="K31" s="63" t="s">
        <v>101</v>
      </c>
      <c r="L31" s="23">
        <v>1237689</v>
      </c>
      <c r="M31" s="24">
        <v>309422</v>
      </c>
    </row>
    <row r="32" spans="1:13" x14ac:dyDescent="0.2">
      <c r="A32" s="10" t="s">
        <v>92</v>
      </c>
      <c r="B32" s="11" t="s">
        <v>487</v>
      </c>
      <c r="C32" s="11">
        <v>1</v>
      </c>
      <c r="D32" s="16" t="s">
        <v>527</v>
      </c>
      <c r="E32" s="16" t="s">
        <v>197</v>
      </c>
      <c r="F32" s="16" t="s">
        <v>200</v>
      </c>
      <c r="G32" s="16" t="s">
        <v>162</v>
      </c>
      <c r="H32" s="16" t="s">
        <v>159</v>
      </c>
      <c r="I32" s="16" t="s">
        <v>200</v>
      </c>
      <c r="J32" s="16" t="s">
        <v>521</v>
      </c>
      <c r="K32" s="63" t="s">
        <v>528</v>
      </c>
      <c r="L32" s="23">
        <v>1559711</v>
      </c>
      <c r="M32" s="24">
        <v>193640</v>
      </c>
    </row>
    <row r="33" spans="1:13" x14ac:dyDescent="0.2">
      <c r="A33" s="10" t="s">
        <v>92</v>
      </c>
      <c r="B33" s="11" t="s">
        <v>487</v>
      </c>
      <c r="C33" s="11">
        <v>1</v>
      </c>
      <c r="D33" s="16" t="s">
        <v>379</v>
      </c>
      <c r="E33" s="16" t="s">
        <v>197</v>
      </c>
      <c r="F33" s="16" t="s">
        <v>202</v>
      </c>
      <c r="G33" s="16" t="s">
        <v>162</v>
      </c>
      <c r="H33" s="16" t="s">
        <v>159</v>
      </c>
      <c r="I33" s="17" t="s">
        <v>202</v>
      </c>
      <c r="J33" s="17" t="s">
        <v>521</v>
      </c>
      <c r="K33" s="63" t="s">
        <v>100</v>
      </c>
      <c r="L33" s="23">
        <v>9613943</v>
      </c>
      <c r="M33" s="24">
        <v>2326220</v>
      </c>
    </row>
    <row r="34" spans="1:13" x14ac:dyDescent="0.2">
      <c r="A34" s="10" t="s">
        <v>92</v>
      </c>
      <c r="B34" s="11" t="s">
        <v>487</v>
      </c>
      <c r="C34" s="11">
        <v>1</v>
      </c>
      <c r="D34" s="16" t="s">
        <v>393</v>
      </c>
      <c r="E34" s="16" t="s">
        <v>197</v>
      </c>
      <c r="F34" s="16" t="s">
        <v>201</v>
      </c>
      <c r="G34" s="16" t="s">
        <v>204</v>
      </c>
      <c r="H34" s="16" t="s">
        <v>99</v>
      </c>
      <c r="I34" s="17" t="s">
        <v>443</v>
      </c>
      <c r="J34" s="17" t="s">
        <v>523</v>
      </c>
      <c r="K34" s="63" t="s">
        <v>98</v>
      </c>
      <c r="L34" s="23">
        <v>77300</v>
      </c>
      <c r="M34" s="24">
        <v>13656</v>
      </c>
    </row>
    <row r="35" spans="1:13" x14ac:dyDescent="0.2">
      <c r="A35" s="10" t="s">
        <v>92</v>
      </c>
      <c r="B35" s="11" t="s">
        <v>487</v>
      </c>
      <c r="C35" s="11">
        <v>1</v>
      </c>
      <c r="D35" s="16" t="s">
        <v>395</v>
      </c>
      <c r="E35" s="16" t="s">
        <v>197</v>
      </c>
      <c r="F35" s="16" t="s">
        <v>201</v>
      </c>
      <c r="G35" s="16" t="s">
        <v>205</v>
      </c>
      <c r="H35" s="16" t="s">
        <v>97</v>
      </c>
      <c r="I35" s="17" t="s">
        <v>445</v>
      </c>
      <c r="J35" s="17" t="s">
        <v>523</v>
      </c>
      <c r="K35" s="63" t="s">
        <v>96</v>
      </c>
      <c r="L35" s="23">
        <v>53224</v>
      </c>
      <c r="M35" s="24">
        <v>13306</v>
      </c>
    </row>
    <row r="36" spans="1:13" ht="30" x14ac:dyDescent="0.2">
      <c r="A36" s="10" t="s">
        <v>92</v>
      </c>
      <c r="B36" s="11" t="s">
        <v>487</v>
      </c>
      <c r="C36" s="11">
        <v>1</v>
      </c>
      <c r="D36" s="16" t="s">
        <v>396</v>
      </c>
      <c r="E36" s="16" t="s">
        <v>197</v>
      </c>
      <c r="F36" s="16" t="s">
        <v>198</v>
      </c>
      <c r="G36" s="16" t="s">
        <v>206</v>
      </c>
      <c r="H36" s="16" t="s">
        <v>95</v>
      </c>
      <c r="I36" s="17" t="s">
        <v>446</v>
      </c>
      <c r="J36" s="17" t="s">
        <v>523</v>
      </c>
      <c r="K36" s="63" t="s">
        <v>140</v>
      </c>
      <c r="L36" s="23">
        <v>298640</v>
      </c>
      <c r="M36" s="24">
        <v>74660</v>
      </c>
    </row>
    <row r="37" spans="1:13" x14ac:dyDescent="0.2">
      <c r="A37" s="10" t="s">
        <v>92</v>
      </c>
      <c r="B37" s="11" t="s">
        <v>487</v>
      </c>
      <c r="C37" s="11">
        <v>1</v>
      </c>
      <c r="D37" s="16" t="s">
        <v>398</v>
      </c>
      <c r="E37" s="16" t="s">
        <v>197</v>
      </c>
      <c r="F37" s="16" t="s">
        <v>200</v>
      </c>
      <c r="G37" s="16" t="s">
        <v>207</v>
      </c>
      <c r="H37" s="16" t="s">
        <v>94</v>
      </c>
      <c r="I37" s="17" t="s">
        <v>448</v>
      </c>
      <c r="J37" s="17" t="s">
        <v>523</v>
      </c>
      <c r="K37" s="63" t="s">
        <v>93</v>
      </c>
      <c r="L37" s="23">
        <v>144622</v>
      </c>
      <c r="M37" s="24">
        <v>36156</v>
      </c>
    </row>
    <row r="38" spans="1:13" x14ac:dyDescent="0.2">
      <c r="A38" s="10" t="s">
        <v>92</v>
      </c>
      <c r="B38" s="11" t="s">
        <v>487</v>
      </c>
      <c r="C38" s="11">
        <v>1</v>
      </c>
      <c r="D38" s="16" t="s">
        <v>413</v>
      </c>
      <c r="E38" s="16" t="s">
        <v>197</v>
      </c>
      <c r="F38" s="16" t="s">
        <v>201</v>
      </c>
      <c r="G38" s="16" t="s">
        <v>208</v>
      </c>
      <c r="H38" s="16" t="s">
        <v>137</v>
      </c>
      <c r="I38" s="17" t="s">
        <v>463</v>
      </c>
      <c r="J38" s="17" t="s">
        <v>523</v>
      </c>
      <c r="K38" s="63" t="s">
        <v>138</v>
      </c>
      <c r="L38" s="23">
        <v>91196</v>
      </c>
      <c r="M38" s="24">
        <v>22799</v>
      </c>
    </row>
    <row r="39" spans="1:13" x14ac:dyDescent="0.2">
      <c r="A39" s="10" t="s">
        <v>92</v>
      </c>
      <c r="B39" s="11" t="s">
        <v>487</v>
      </c>
      <c r="C39" s="11">
        <v>1</v>
      </c>
      <c r="D39" s="16" t="s">
        <v>415</v>
      </c>
      <c r="E39" s="11" t="s">
        <v>197</v>
      </c>
      <c r="F39" s="11" t="s">
        <v>203</v>
      </c>
      <c r="G39" s="11" t="s">
        <v>209</v>
      </c>
      <c r="H39" s="12" t="s">
        <v>144</v>
      </c>
      <c r="I39" s="16" t="s">
        <v>465</v>
      </c>
      <c r="J39" s="16" t="s">
        <v>523</v>
      </c>
      <c r="K39" s="64" t="s">
        <v>145</v>
      </c>
      <c r="L39" s="23">
        <v>257499</v>
      </c>
      <c r="M39" s="24">
        <v>64375</v>
      </c>
    </row>
    <row r="40" spans="1:13" x14ac:dyDescent="0.2">
      <c r="A40" s="10" t="s">
        <v>92</v>
      </c>
      <c r="B40" s="11" t="s">
        <v>487</v>
      </c>
      <c r="C40" s="11">
        <v>1</v>
      </c>
      <c r="D40" s="16" t="s">
        <v>419</v>
      </c>
      <c r="E40" s="16" t="s">
        <v>197</v>
      </c>
      <c r="F40" s="16" t="s">
        <v>201</v>
      </c>
      <c r="G40" s="16" t="s">
        <v>317</v>
      </c>
      <c r="H40" s="16" t="s">
        <v>318</v>
      </c>
      <c r="I40" s="17" t="s">
        <v>469</v>
      </c>
      <c r="J40" s="17" t="s">
        <v>523</v>
      </c>
      <c r="K40" s="63" t="s">
        <v>312</v>
      </c>
      <c r="L40" s="23">
        <v>38287</v>
      </c>
      <c r="M40" s="24">
        <v>9572</v>
      </c>
    </row>
    <row r="41" spans="1:13" x14ac:dyDescent="0.2">
      <c r="A41" s="10" t="s">
        <v>87</v>
      </c>
      <c r="B41" s="11" t="s">
        <v>488</v>
      </c>
      <c r="C41" s="11">
        <v>31</v>
      </c>
      <c r="D41" s="16" t="s">
        <v>324</v>
      </c>
      <c r="E41" s="16" t="s">
        <v>210</v>
      </c>
      <c r="F41" s="16" t="s">
        <v>211</v>
      </c>
      <c r="G41" s="16" t="s">
        <v>162</v>
      </c>
      <c r="H41" s="16" t="s">
        <v>159</v>
      </c>
      <c r="I41" s="17" t="s">
        <v>211</v>
      </c>
      <c r="J41" s="17" t="s">
        <v>521</v>
      </c>
      <c r="K41" s="63" t="s">
        <v>91</v>
      </c>
      <c r="L41" s="23">
        <v>86234</v>
      </c>
      <c r="M41" s="24">
        <v>21559</v>
      </c>
    </row>
    <row r="42" spans="1:13" x14ac:dyDescent="0.2">
      <c r="A42" s="10" t="s">
        <v>87</v>
      </c>
      <c r="B42" s="11" t="s">
        <v>488</v>
      </c>
      <c r="C42" s="11">
        <v>31</v>
      </c>
      <c r="D42" s="16" t="s">
        <v>361</v>
      </c>
      <c r="E42" s="16" t="s">
        <v>210</v>
      </c>
      <c r="F42" s="16" t="s">
        <v>212</v>
      </c>
      <c r="G42" s="16" t="s">
        <v>162</v>
      </c>
      <c r="H42" s="16" t="s">
        <v>159</v>
      </c>
      <c r="I42" s="17" t="s">
        <v>212</v>
      </c>
      <c r="J42" s="17" t="s">
        <v>521</v>
      </c>
      <c r="K42" s="63" t="s">
        <v>90</v>
      </c>
      <c r="L42" s="23">
        <v>191872</v>
      </c>
      <c r="M42" s="24">
        <v>47968</v>
      </c>
    </row>
    <row r="43" spans="1:13" x14ac:dyDescent="0.2">
      <c r="A43" s="10" t="s">
        <v>87</v>
      </c>
      <c r="B43" s="11" t="s">
        <v>488</v>
      </c>
      <c r="C43" s="11">
        <v>31</v>
      </c>
      <c r="D43" s="16" t="s">
        <v>378</v>
      </c>
      <c r="E43" s="16" t="s">
        <v>210</v>
      </c>
      <c r="F43" s="16" t="s">
        <v>213</v>
      </c>
      <c r="G43" s="16" t="s">
        <v>162</v>
      </c>
      <c r="H43" s="16" t="s">
        <v>159</v>
      </c>
      <c r="I43" s="17" t="s">
        <v>213</v>
      </c>
      <c r="J43" s="17" t="s">
        <v>521</v>
      </c>
      <c r="K43" s="63" t="s">
        <v>89</v>
      </c>
      <c r="L43" s="23">
        <v>81727</v>
      </c>
      <c r="M43" s="24">
        <v>20432</v>
      </c>
    </row>
    <row r="44" spans="1:13" x14ac:dyDescent="0.2">
      <c r="A44" s="10" t="s">
        <v>87</v>
      </c>
      <c r="B44" s="11" t="s">
        <v>488</v>
      </c>
      <c r="C44" s="11">
        <v>31</v>
      </c>
      <c r="D44" s="16" t="s">
        <v>389</v>
      </c>
      <c r="E44" s="16" t="s">
        <v>210</v>
      </c>
      <c r="F44" s="16" t="s">
        <v>214</v>
      </c>
      <c r="G44" s="16" t="s">
        <v>162</v>
      </c>
      <c r="H44" s="16" t="s">
        <v>159</v>
      </c>
      <c r="I44" s="17" t="s">
        <v>214</v>
      </c>
      <c r="J44" s="17" t="s">
        <v>521</v>
      </c>
      <c r="K44" s="63" t="s">
        <v>88</v>
      </c>
      <c r="L44" s="23">
        <v>631256</v>
      </c>
      <c r="M44" s="24">
        <v>89729</v>
      </c>
    </row>
    <row r="45" spans="1:13" x14ac:dyDescent="0.2">
      <c r="A45" s="10" t="s">
        <v>81</v>
      </c>
      <c r="B45" s="11" t="s">
        <v>489</v>
      </c>
      <c r="C45" s="11">
        <v>1</v>
      </c>
      <c r="D45" s="16" t="s">
        <v>356</v>
      </c>
      <c r="E45" s="16" t="s">
        <v>215</v>
      </c>
      <c r="F45" s="16" t="s">
        <v>216</v>
      </c>
      <c r="G45" s="16" t="s">
        <v>162</v>
      </c>
      <c r="H45" s="16" t="s">
        <v>159</v>
      </c>
      <c r="I45" s="17" t="s">
        <v>216</v>
      </c>
      <c r="J45" s="17" t="s">
        <v>521</v>
      </c>
      <c r="K45" s="63" t="s">
        <v>86</v>
      </c>
      <c r="L45" s="23">
        <v>189069</v>
      </c>
      <c r="M45" s="24">
        <v>47267</v>
      </c>
    </row>
    <row r="46" spans="1:13" x14ac:dyDescent="0.2">
      <c r="A46" s="10" t="s">
        <v>81</v>
      </c>
      <c r="B46" s="11" t="s">
        <v>489</v>
      </c>
      <c r="C46" s="11">
        <v>1</v>
      </c>
      <c r="D46" s="16" t="s">
        <v>357</v>
      </c>
      <c r="E46" s="16" t="s">
        <v>215</v>
      </c>
      <c r="F46" s="16" t="s">
        <v>217</v>
      </c>
      <c r="G46" s="16" t="s">
        <v>162</v>
      </c>
      <c r="H46" s="16" t="s">
        <v>159</v>
      </c>
      <c r="I46" s="17" t="s">
        <v>217</v>
      </c>
      <c r="J46" s="17" t="s">
        <v>521</v>
      </c>
      <c r="K46" s="63" t="s">
        <v>85</v>
      </c>
      <c r="L46" s="23">
        <v>331638</v>
      </c>
      <c r="M46" s="24">
        <v>82910</v>
      </c>
    </row>
    <row r="47" spans="1:13" x14ac:dyDescent="0.2">
      <c r="A47" s="10" t="s">
        <v>81</v>
      </c>
      <c r="B47" s="11" t="s">
        <v>489</v>
      </c>
      <c r="C47" s="11">
        <v>1</v>
      </c>
      <c r="D47" s="16" t="s">
        <v>360</v>
      </c>
      <c r="E47" s="16" t="s">
        <v>215</v>
      </c>
      <c r="F47" s="16" t="s">
        <v>218</v>
      </c>
      <c r="G47" s="16" t="s">
        <v>162</v>
      </c>
      <c r="H47" s="16" t="s">
        <v>159</v>
      </c>
      <c r="I47" s="17" t="s">
        <v>218</v>
      </c>
      <c r="J47" s="17" t="s">
        <v>521</v>
      </c>
      <c r="K47" s="63" t="s">
        <v>84</v>
      </c>
      <c r="L47" s="23">
        <v>182585</v>
      </c>
      <c r="M47" s="24">
        <v>41587</v>
      </c>
    </row>
    <row r="48" spans="1:13" x14ac:dyDescent="0.2">
      <c r="A48" s="10" t="s">
        <v>81</v>
      </c>
      <c r="B48" s="11" t="s">
        <v>489</v>
      </c>
      <c r="C48" s="11">
        <v>1</v>
      </c>
      <c r="D48" s="16" t="s">
        <v>362</v>
      </c>
      <c r="E48" s="16" t="s">
        <v>215</v>
      </c>
      <c r="F48" s="16" t="s">
        <v>219</v>
      </c>
      <c r="G48" s="16" t="s">
        <v>162</v>
      </c>
      <c r="H48" s="16" t="s">
        <v>159</v>
      </c>
      <c r="I48" s="17" t="s">
        <v>219</v>
      </c>
      <c r="J48" s="17" t="s">
        <v>521</v>
      </c>
      <c r="K48" s="63" t="s">
        <v>83</v>
      </c>
      <c r="L48" s="23">
        <v>6660328</v>
      </c>
      <c r="M48" s="24">
        <v>563037</v>
      </c>
    </row>
    <row r="49" spans="1:13" x14ac:dyDescent="0.2">
      <c r="A49" s="10" t="s">
        <v>81</v>
      </c>
      <c r="B49" s="11" t="s">
        <v>489</v>
      </c>
      <c r="C49" s="11">
        <v>1</v>
      </c>
      <c r="D49" s="16" t="s">
        <v>375</v>
      </c>
      <c r="E49" s="16" t="s">
        <v>215</v>
      </c>
      <c r="F49" s="16" t="s">
        <v>220</v>
      </c>
      <c r="G49" s="16" t="s">
        <v>162</v>
      </c>
      <c r="H49" s="16" t="s">
        <v>159</v>
      </c>
      <c r="I49" s="16" t="s">
        <v>220</v>
      </c>
      <c r="J49" s="16" t="s">
        <v>521</v>
      </c>
      <c r="K49" s="63" t="s">
        <v>82</v>
      </c>
      <c r="L49" s="23">
        <v>27142</v>
      </c>
      <c r="M49" s="24">
        <v>6786</v>
      </c>
    </row>
    <row r="50" spans="1:13" x14ac:dyDescent="0.2">
      <c r="A50" s="10" t="s">
        <v>77</v>
      </c>
      <c r="B50" s="11" t="s">
        <v>490</v>
      </c>
      <c r="C50" s="11">
        <v>1</v>
      </c>
      <c r="D50" s="16" t="s">
        <v>332</v>
      </c>
      <c r="E50" s="16" t="s">
        <v>221</v>
      </c>
      <c r="F50" s="16" t="s">
        <v>223</v>
      </c>
      <c r="G50" s="16" t="s">
        <v>162</v>
      </c>
      <c r="H50" s="16" t="s">
        <v>159</v>
      </c>
      <c r="I50" s="17" t="s">
        <v>223</v>
      </c>
      <c r="J50" s="17" t="s">
        <v>521</v>
      </c>
      <c r="K50" s="63" t="s">
        <v>80</v>
      </c>
      <c r="L50" s="23">
        <v>38340</v>
      </c>
      <c r="M50" s="24">
        <v>9585</v>
      </c>
    </row>
    <row r="51" spans="1:13" x14ac:dyDescent="0.2">
      <c r="A51" s="10" t="s">
        <v>77</v>
      </c>
      <c r="B51" s="11" t="s">
        <v>490</v>
      </c>
      <c r="C51" s="11">
        <v>1</v>
      </c>
      <c r="D51" s="57" t="s">
        <v>368</v>
      </c>
      <c r="E51" s="7" t="s">
        <v>221</v>
      </c>
      <c r="F51" s="3" t="s">
        <v>224</v>
      </c>
      <c r="G51" s="3" t="s">
        <v>162</v>
      </c>
      <c r="H51" s="3" t="s">
        <v>159</v>
      </c>
      <c r="I51" s="3" t="s">
        <v>224</v>
      </c>
      <c r="J51" s="3" t="s">
        <v>521</v>
      </c>
      <c r="K51" s="65" t="s">
        <v>79</v>
      </c>
      <c r="L51" s="23">
        <v>164519</v>
      </c>
      <c r="M51" s="24">
        <v>41130</v>
      </c>
    </row>
    <row r="52" spans="1:13" x14ac:dyDescent="0.2">
      <c r="A52" s="10" t="s">
        <v>77</v>
      </c>
      <c r="B52" s="11" t="s">
        <v>490</v>
      </c>
      <c r="C52" s="11">
        <v>1</v>
      </c>
      <c r="D52" s="16" t="s">
        <v>376</v>
      </c>
      <c r="E52" s="16" t="s">
        <v>221</v>
      </c>
      <c r="F52" s="16" t="s">
        <v>225</v>
      </c>
      <c r="G52" s="16" t="s">
        <v>162</v>
      </c>
      <c r="H52" s="16" t="s">
        <v>159</v>
      </c>
      <c r="I52" s="17" t="s">
        <v>225</v>
      </c>
      <c r="J52" s="17" t="s">
        <v>521</v>
      </c>
      <c r="K52" s="63" t="s">
        <v>78</v>
      </c>
      <c r="L52" s="23">
        <v>230741</v>
      </c>
      <c r="M52" s="24">
        <v>57685</v>
      </c>
    </row>
    <row r="53" spans="1:13" x14ac:dyDescent="0.2">
      <c r="A53" s="10" t="s">
        <v>77</v>
      </c>
      <c r="B53" s="11" t="s">
        <v>490</v>
      </c>
      <c r="C53" s="11">
        <v>1</v>
      </c>
      <c r="D53" s="16" t="s">
        <v>529</v>
      </c>
      <c r="E53" s="16" t="s">
        <v>221</v>
      </c>
      <c r="F53" s="16" t="s">
        <v>530</v>
      </c>
      <c r="G53" s="16" t="s">
        <v>162</v>
      </c>
      <c r="H53" s="16" t="s">
        <v>159</v>
      </c>
      <c r="I53" s="17" t="s">
        <v>530</v>
      </c>
      <c r="J53" s="17" t="s">
        <v>521</v>
      </c>
      <c r="K53" s="63" t="s">
        <v>531</v>
      </c>
      <c r="L53" s="23">
        <v>108162</v>
      </c>
      <c r="M53" s="24">
        <v>22429</v>
      </c>
    </row>
    <row r="54" spans="1:13" x14ac:dyDescent="0.2">
      <c r="A54" s="10" t="s">
        <v>77</v>
      </c>
      <c r="B54" s="11" t="s">
        <v>490</v>
      </c>
      <c r="C54" s="11">
        <v>1</v>
      </c>
      <c r="D54" s="16" t="s">
        <v>403</v>
      </c>
      <c r="E54" s="16" t="s">
        <v>221</v>
      </c>
      <c r="F54" s="16" t="s">
        <v>222</v>
      </c>
      <c r="G54" s="16" t="s">
        <v>226</v>
      </c>
      <c r="H54" s="16" t="s">
        <v>146</v>
      </c>
      <c r="I54" s="17" t="s">
        <v>453</v>
      </c>
      <c r="J54" s="17" t="s">
        <v>523</v>
      </c>
      <c r="K54" s="63" t="s">
        <v>147</v>
      </c>
      <c r="L54" s="23">
        <v>73399</v>
      </c>
      <c r="M54" s="24">
        <v>18350</v>
      </c>
    </row>
    <row r="55" spans="1:13" x14ac:dyDescent="0.2">
      <c r="A55" s="10" t="s">
        <v>75</v>
      </c>
      <c r="B55" s="11" t="s">
        <v>491</v>
      </c>
      <c r="C55" s="11">
        <v>4</v>
      </c>
      <c r="D55" s="16" t="s">
        <v>384</v>
      </c>
      <c r="E55" s="16" t="s">
        <v>227</v>
      </c>
      <c r="F55" s="16" t="s">
        <v>228</v>
      </c>
      <c r="G55" s="16" t="s">
        <v>162</v>
      </c>
      <c r="H55" s="16" t="s">
        <v>159</v>
      </c>
      <c r="I55" s="17" t="s">
        <v>228</v>
      </c>
      <c r="J55" s="17" t="s">
        <v>521</v>
      </c>
      <c r="K55" s="63" t="s">
        <v>76</v>
      </c>
      <c r="L55" s="23">
        <v>457462</v>
      </c>
      <c r="M55" s="24">
        <v>114366</v>
      </c>
    </row>
    <row r="56" spans="1:13" x14ac:dyDescent="0.2">
      <c r="A56" s="10" t="s">
        <v>73</v>
      </c>
      <c r="B56" s="11" t="s">
        <v>492</v>
      </c>
      <c r="C56" s="11">
        <v>4</v>
      </c>
      <c r="D56" s="16" t="s">
        <v>358</v>
      </c>
      <c r="E56" s="16" t="s">
        <v>229</v>
      </c>
      <c r="F56" s="16" t="s">
        <v>230</v>
      </c>
      <c r="G56" s="16" t="s">
        <v>162</v>
      </c>
      <c r="H56" s="16" t="s">
        <v>159</v>
      </c>
      <c r="I56" s="17" t="s">
        <v>230</v>
      </c>
      <c r="J56" s="17" t="s">
        <v>521</v>
      </c>
      <c r="K56" s="63" t="s">
        <v>74</v>
      </c>
      <c r="L56" s="23">
        <v>159346</v>
      </c>
      <c r="M56" s="24">
        <v>18781</v>
      </c>
    </row>
    <row r="57" spans="1:13" x14ac:dyDescent="0.2">
      <c r="A57" s="10" t="s">
        <v>71</v>
      </c>
      <c r="B57" s="11" t="s">
        <v>493</v>
      </c>
      <c r="C57" s="11">
        <v>13</v>
      </c>
      <c r="D57" s="16" t="s">
        <v>365</v>
      </c>
      <c r="E57" s="16" t="s">
        <v>231</v>
      </c>
      <c r="F57" s="16" t="s">
        <v>232</v>
      </c>
      <c r="G57" s="16" t="s">
        <v>162</v>
      </c>
      <c r="H57" s="16" t="s">
        <v>159</v>
      </c>
      <c r="I57" s="17" t="s">
        <v>232</v>
      </c>
      <c r="J57" s="17" t="s">
        <v>521</v>
      </c>
      <c r="K57" s="63" t="s">
        <v>72</v>
      </c>
      <c r="L57" s="23">
        <v>11903149</v>
      </c>
      <c r="M57" s="24">
        <v>2975787</v>
      </c>
    </row>
    <row r="58" spans="1:13" x14ac:dyDescent="0.2">
      <c r="A58" s="10" t="s">
        <v>69</v>
      </c>
      <c r="B58" s="11" t="s">
        <v>494</v>
      </c>
      <c r="C58" s="11">
        <v>52</v>
      </c>
      <c r="D58" s="16" t="s">
        <v>342</v>
      </c>
      <c r="E58" s="16" t="s">
        <v>233</v>
      </c>
      <c r="F58" s="16" t="s">
        <v>234</v>
      </c>
      <c r="G58" s="16" t="s">
        <v>162</v>
      </c>
      <c r="H58" s="16" t="s">
        <v>159</v>
      </c>
      <c r="I58" s="17" t="s">
        <v>234</v>
      </c>
      <c r="J58" s="17" t="s">
        <v>521</v>
      </c>
      <c r="K58" s="63" t="s">
        <v>70</v>
      </c>
      <c r="L58" s="23">
        <v>3079274</v>
      </c>
      <c r="M58" s="24">
        <v>506290</v>
      </c>
    </row>
    <row r="59" spans="1:13" x14ac:dyDescent="0.2">
      <c r="A59" s="10" t="s">
        <v>67</v>
      </c>
      <c r="B59" s="11" t="s">
        <v>495</v>
      </c>
      <c r="C59" s="11">
        <v>1</v>
      </c>
      <c r="D59" s="16" t="s">
        <v>382</v>
      </c>
      <c r="E59" s="16" t="s">
        <v>235</v>
      </c>
      <c r="F59" s="16" t="s">
        <v>236</v>
      </c>
      <c r="G59" s="16" t="s">
        <v>162</v>
      </c>
      <c r="H59" s="16" t="s">
        <v>159</v>
      </c>
      <c r="I59" s="17" t="s">
        <v>236</v>
      </c>
      <c r="J59" s="17" t="s">
        <v>521</v>
      </c>
      <c r="K59" s="63" t="s">
        <v>68</v>
      </c>
      <c r="L59" s="23">
        <v>447302</v>
      </c>
      <c r="M59" s="24">
        <v>111826</v>
      </c>
    </row>
    <row r="60" spans="1:13" x14ac:dyDescent="0.2">
      <c r="A60" s="10" t="s">
        <v>64</v>
      </c>
      <c r="B60" s="11" t="s">
        <v>496</v>
      </c>
      <c r="C60" s="11">
        <v>4</v>
      </c>
      <c r="D60" s="16" t="s">
        <v>326</v>
      </c>
      <c r="E60" s="16" t="s">
        <v>237</v>
      </c>
      <c r="F60" s="16" t="s">
        <v>238</v>
      </c>
      <c r="G60" s="16" t="s">
        <v>162</v>
      </c>
      <c r="H60" s="16" t="s">
        <v>159</v>
      </c>
      <c r="I60" s="17" t="s">
        <v>238</v>
      </c>
      <c r="J60" s="17" t="s">
        <v>521</v>
      </c>
      <c r="K60" s="63" t="s">
        <v>66</v>
      </c>
      <c r="L60" s="23">
        <v>820015</v>
      </c>
      <c r="M60" s="24">
        <v>114524</v>
      </c>
    </row>
    <row r="61" spans="1:13" x14ac:dyDescent="0.2">
      <c r="A61" s="10" t="s">
        <v>64</v>
      </c>
      <c r="B61" s="11" t="s">
        <v>496</v>
      </c>
      <c r="C61" s="11">
        <v>4</v>
      </c>
      <c r="D61" s="16" t="s">
        <v>331</v>
      </c>
      <c r="E61" s="16" t="s">
        <v>237</v>
      </c>
      <c r="F61" s="16" t="s">
        <v>239</v>
      </c>
      <c r="G61" s="16" t="s">
        <v>162</v>
      </c>
      <c r="H61" s="16" t="s">
        <v>159</v>
      </c>
      <c r="I61" s="17" t="s">
        <v>239</v>
      </c>
      <c r="J61" s="17" t="s">
        <v>521</v>
      </c>
      <c r="K61" s="63" t="s">
        <v>65</v>
      </c>
      <c r="L61" s="23">
        <v>4659797</v>
      </c>
      <c r="M61" s="24">
        <v>711256</v>
      </c>
    </row>
    <row r="62" spans="1:13" x14ac:dyDescent="0.2">
      <c r="A62" s="10" t="s">
        <v>64</v>
      </c>
      <c r="B62" s="11" t="s">
        <v>496</v>
      </c>
      <c r="C62" s="11">
        <v>4</v>
      </c>
      <c r="D62" s="16" t="s">
        <v>532</v>
      </c>
      <c r="E62" s="16" t="s">
        <v>237</v>
      </c>
      <c r="F62" s="16" t="s">
        <v>533</v>
      </c>
      <c r="G62" s="16" t="s">
        <v>162</v>
      </c>
      <c r="H62" s="16" t="s">
        <v>159</v>
      </c>
      <c r="I62" s="17" t="s">
        <v>533</v>
      </c>
      <c r="J62" s="17" t="s">
        <v>521</v>
      </c>
      <c r="K62" s="63" t="s">
        <v>534</v>
      </c>
      <c r="L62" s="23">
        <v>3756283</v>
      </c>
      <c r="M62" s="24">
        <v>409760</v>
      </c>
    </row>
    <row r="63" spans="1:13" x14ac:dyDescent="0.2">
      <c r="A63" s="10" t="s">
        <v>57</v>
      </c>
      <c r="B63" s="11" t="s">
        <v>497</v>
      </c>
      <c r="C63" s="11">
        <v>2</v>
      </c>
      <c r="D63" s="16" t="s">
        <v>337</v>
      </c>
      <c r="E63" s="16" t="s">
        <v>240</v>
      </c>
      <c r="F63" s="16" t="s">
        <v>241</v>
      </c>
      <c r="G63" s="16" t="s">
        <v>162</v>
      </c>
      <c r="H63" s="16" t="s">
        <v>159</v>
      </c>
      <c r="I63" s="17" t="s">
        <v>241</v>
      </c>
      <c r="J63" s="17" t="s">
        <v>521</v>
      </c>
      <c r="K63" s="63" t="s">
        <v>63</v>
      </c>
      <c r="L63" s="23">
        <v>160380</v>
      </c>
      <c r="M63" s="24">
        <v>40095</v>
      </c>
    </row>
    <row r="64" spans="1:13" x14ac:dyDescent="0.2">
      <c r="A64" s="10" t="s">
        <v>57</v>
      </c>
      <c r="B64" s="11" t="s">
        <v>497</v>
      </c>
      <c r="C64" s="11">
        <v>2</v>
      </c>
      <c r="D64" s="16" t="s">
        <v>340</v>
      </c>
      <c r="E64" s="16" t="s">
        <v>240</v>
      </c>
      <c r="F64" s="16" t="s">
        <v>242</v>
      </c>
      <c r="G64" s="16" t="s">
        <v>162</v>
      </c>
      <c r="H64" s="16" t="s">
        <v>159</v>
      </c>
      <c r="I64" s="16" t="s">
        <v>242</v>
      </c>
      <c r="J64" s="16" t="s">
        <v>521</v>
      </c>
      <c r="K64" s="63" t="s">
        <v>62</v>
      </c>
      <c r="L64" s="23">
        <v>18733</v>
      </c>
      <c r="M64" s="24">
        <v>4683</v>
      </c>
    </row>
    <row r="65" spans="1:13" x14ac:dyDescent="0.2">
      <c r="A65" s="10" t="s">
        <v>57</v>
      </c>
      <c r="B65" s="11" t="s">
        <v>497</v>
      </c>
      <c r="C65" s="11">
        <v>2</v>
      </c>
      <c r="D65" s="16" t="s">
        <v>390</v>
      </c>
      <c r="E65" s="16" t="s">
        <v>240</v>
      </c>
      <c r="F65" s="16" t="s">
        <v>243</v>
      </c>
      <c r="G65" s="16" t="s">
        <v>244</v>
      </c>
      <c r="H65" s="16" t="s">
        <v>61</v>
      </c>
      <c r="I65" s="17" t="s">
        <v>440</v>
      </c>
      <c r="J65" s="17" t="s">
        <v>523</v>
      </c>
      <c r="K65" s="63" t="s">
        <v>60</v>
      </c>
      <c r="L65" s="23">
        <v>309408</v>
      </c>
      <c r="M65" s="24">
        <v>77352</v>
      </c>
    </row>
    <row r="66" spans="1:13" x14ac:dyDescent="0.2">
      <c r="A66" s="10" t="s">
        <v>57</v>
      </c>
      <c r="B66" s="11" t="s">
        <v>497</v>
      </c>
      <c r="C66" s="11">
        <v>2</v>
      </c>
      <c r="D66" s="16" t="s">
        <v>404</v>
      </c>
      <c r="E66" s="16" t="s">
        <v>240</v>
      </c>
      <c r="F66" s="16" t="s">
        <v>243</v>
      </c>
      <c r="G66" s="16" t="s">
        <v>245</v>
      </c>
      <c r="H66" s="16" t="s">
        <v>59</v>
      </c>
      <c r="I66" s="17" t="s">
        <v>454</v>
      </c>
      <c r="J66" s="17" t="s">
        <v>523</v>
      </c>
      <c r="K66" s="63" t="s">
        <v>58</v>
      </c>
      <c r="L66" s="23">
        <v>31116</v>
      </c>
      <c r="M66" s="24">
        <v>7779</v>
      </c>
    </row>
    <row r="67" spans="1:13" x14ac:dyDescent="0.2">
      <c r="A67" s="10" t="s">
        <v>55</v>
      </c>
      <c r="B67" s="11" t="s">
        <v>498</v>
      </c>
      <c r="C67" s="11">
        <v>1</v>
      </c>
      <c r="D67" s="16" t="s">
        <v>397</v>
      </c>
      <c r="E67" s="16" t="s">
        <v>246</v>
      </c>
      <c r="F67" s="16" t="s">
        <v>247</v>
      </c>
      <c r="G67" s="16" t="s">
        <v>248</v>
      </c>
      <c r="H67" s="16" t="s">
        <v>56</v>
      </c>
      <c r="I67" s="17" t="s">
        <v>447</v>
      </c>
      <c r="J67" s="17" t="s">
        <v>523</v>
      </c>
      <c r="K67" s="63" t="s">
        <v>433</v>
      </c>
      <c r="L67" s="23">
        <v>101222</v>
      </c>
      <c r="M67" s="24">
        <v>20740</v>
      </c>
    </row>
    <row r="68" spans="1:13" x14ac:dyDescent="0.2">
      <c r="A68" s="10" t="s">
        <v>434</v>
      </c>
      <c r="B68" s="11" t="s">
        <v>499</v>
      </c>
      <c r="C68" s="11">
        <v>1</v>
      </c>
      <c r="D68" s="16" t="s">
        <v>325</v>
      </c>
      <c r="E68" s="16" t="s">
        <v>249</v>
      </c>
      <c r="F68" s="16" t="s">
        <v>250</v>
      </c>
      <c r="G68" s="16" t="s">
        <v>162</v>
      </c>
      <c r="H68" s="16" t="s">
        <v>159</v>
      </c>
      <c r="I68" s="16" t="s">
        <v>250</v>
      </c>
      <c r="J68" s="16" t="s">
        <v>521</v>
      </c>
      <c r="K68" s="63" t="s">
        <v>54</v>
      </c>
      <c r="L68" s="23">
        <v>571161</v>
      </c>
      <c r="M68" s="24">
        <v>142790</v>
      </c>
    </row>
    <row r="69" spans="1:13" x14ac:dyDescent="0.2">
      <c r="A69" s="10" t="s">
        <v>434</v>
      </c>
      <c r="B69" s="11" t="s">
        <v>499</v>
      </c>
      <c r="C69" s="11">
        <v>1</v>
      </c>
      <c r="D69" s="16" t="s">
        <v>377</v>
      </c>
      <c r="E69" s="16" t="s">
        <v>249</v>
      </c>
      <c r="F69" s="16" t="s">
        <v>251</v>
      </c>
      <c r="G69" s="16" t="s">
        <v>162</v>
      </c>
      <c r="H69" s="16" t="s">
        <v>159</v>
      </c>
      <c r="I69" s="17" t="s">
        <v>251</v>
      </c>
      <c r="J69" s="17" t="s">
        <v>521</v>
      </c>
      <c r="K69" s="63" t="s">
        <v>53</v>
      </c>
      <c r="L69" s="23">
        <v>29076</v>
      </c>
      <c r="M69" s="24">
        <v>5574</v>
      </c>
    </row>
    <row r="70" spans="1:13" x14ac:dyDescent="0.2">
      <c r="A70" s="10" t="s">
        <v>434</v>
      </c>
      <c r="B70" s="11" t="s">
        <v>499</v>
      </c>
      <c r="C70" s="11">
        <v>1</v>
      </c>
      <c r="D70" s="16" t="s">
        <v>333</v>
      </c>
      <c r="E70" s="16" t="s">
        <v>249</v>
      </c>
      <c r="F70" s="16" t="s">
        <v>252</v>
      </c>
      <c r="G70" s="16" t="s">
        <v>162</v>
      </c>
      <c r="H70" s="16" t="s">
        <v>159</v>
      </c>
      <c r="I70" s="17" t="s">
        <v>252</v>
      </c>
      <c r="J70" s="17" t="s">
        <v>521</v>
      </c>
      <c r="K70" s="63" t="s">
        <v>52</v>
      </c>
      <c r="L70" s="23">
        <v>145055</v>
      </c>
      <c r="M70" s="24">
        <v>36264</v>
      </c>
    </row>
    <row r="71" spans="1:13" x14ac:dyDescent="0.2">
      <c r="A71" s="10" t="s">
        <v>51</v>
      </c>
      <c r="B71" s="11" t="s">
        <v>500</v>
      </c>
      <c r="C71" s="11">
        <v>10</v>
      </c>
      <c r="D71" s="16" t="s">
        <v>410</v>
      </c>
      <c r="E71" s="16" t="s">
        <v>253</v>
      </c>
      <c r="F71" s="16" t="s">
        <v>254</v>
      </c>
      <c r="G71" s="16" t="s">
        <v>255</v>
      </c>
      <c r="H71" s="16" t="s">
        <v>135</v>
      </c>
      <c r="I71" s="17" t="s">
        <v>460</v>
      </c>
      <c r="J71" s="17" t="s">
        <v>523</v>
      </c>
      <c r="K71" s="63" t="s">
        <v>134</v>
      </c>
      <c r="L71" s="23">
        <v>58716</v>
      </c>
      <c r="M71" s="24">
        <v>14679</v>
      </c>
    </row>
    <row r="72" spans="1:13" x14ac:dyDescent="0.2">
      <c r="A72" s="10" t="s">
        <v>47</v>
      </c>
      <c r="B72" s="11" t="s">
        <v>501</v>
      </c>
      <c r="C72" s="11">
        <v>39</v>
      </c>
      <c r="D72" s="16" t="s">
        <v>334</v>
      </c>
      <c r="E72" s="16" t="s">
        <v>256</v>
      </c>
      <c r="F72" s="16" t="s">
        <v>257</v>
      </c>
      <c r="G72" s="16" t="s">
        <v>162</v>
      </c>
      <c r="H72" s="16" t="s">
        <v>159</v>
      </c>
      <c r="I72" s="17" t="s">
        <v>257</v>
      </c>
      <c r="J72" s="17" t="s">
        <v>521</v>
      </c>
      <c r="K72" s="63" t="s">
        <v>50</v>
      </c>
      <c r="L72" s="23">
        <v>20694</v>
      </c>
      <c r="M72" s="24">
        <v>5174</v>
      </c>
    </row>
    <row r="73" spans="1:13" x14ac:dyDescent="0.2">
      <c r="A73" s="10" t="s">
        <v>47</v>
      </c>
      <c r="B73" s="11" t="s">
        <v>501</v>
      </c>
      <c r="C73" s="11">
        <v>39</v>
      </c>
      <c r="D73" s="16" t="s">
        <v>346</v>
      </c>
      <c r="E73" s="16" t="s">
        <v>256</v>
      </c>
      <c r="F73" s="16" t="s">
        <v>258</v>
      </c>
      <c r="G73" s="16" t="s">
        <v>162</v>
      </c>
      <c r="H73" s="16" t="s">
        <v>159</v>
      </c>
      <c r="I73" s="17" t="s">
        <v>258</v>
      </c>
      <c r="J73" s="17" t="s">
        <v>521</v>
      </c>
      <c r="K73" s="63" t="s">
        <v>49</v>
      </c>
      <c r="L73" s="23">
        <v>359323</v>
      </c>
      <c r="M73" s="24">
        <v>30830</v>
      </c>
    </row>
    <row r="74" spans="1:13" x14ac:dyDescent="0.2">
      <c r="A74" s="10" t="s">
        <v>47</v>
      </c>
      <c r="B74" s="11" t="s">
        <v>501</v>
      </c>
      <c r="C74" s="11">
        <v>39</v>
      </c>
      <c r="D74" s="16" t="s">
        <v>535</v>
      </c>
      <c r="E74" s="16" t="s">
        <v>256</v>
      </c>
      <c r="F74" s="16" t="s">
        <v>536</v>
      </c>
      <c r="G74" s="16" t="s">
        <v>162</v>
      </c>
      <c r="H74" s="16" t="s">
        <v>159</v>
      </c>
      <c r="I74" s="17" t="s">
        <v>536</v>
      </c>
      <c r="J74" s="17" t="s">
        <v>521</v>
      </c>
      <c r="K74" s="63" t="s">
        <v>537</v>
      </c>
      <c r="L74" s="23">
        <v>16555</v>
      </c>
      <c r="M74" s="24">
        <v>4139</v>
      </c>
    </row>
    <row r="75" spans="1:13" x14ac:dyDescent="0.2">
      <c r="A75" s="10" t="s">
        <v>47</v>
      </c>
      <c r="B75" s="11" t="s">
        <v>501</v>
      </c>
      <c r="C75" s="11">
        <v>39</v>
      </c>
      <c r="D75" s="16" t="s">
        <v>538</v>
      </c>
      <c r="E75" s="16" t="s">
        <v>256</v>
      </c>
      <c r="F75" s="16" t="s">
        <v>539</v>
      </c>
      <c r="G75" s="16" t="s">
        <v>162</v>
      </c>
      <c r="H75" s="16" t="s">
        <v>159</v>
      </c>
      <c r="I75" s="17" t="s">
        <v>539</v>
      </c>
      <c r="J75" s="17" t="s">
        <v>521</v>
      </c>
      <c r="K75" s="63" t="s">
        <v>540</v>
      </c>
      <c r="L75" s="23">
        <v>124166</v>
      </c>
      <c r="M75" s="24">
        <v>31042</v>
      </c>
    </row>
    <row r="76" spans="1:13" x14ac:dyDescent="0.2">
      <c r="A76" s="10" t="s">
        <v>47</v>
      </c>
      <c r="B76" s="11" t="s">
        <v>501</v>
      </c>
      <c r="C76" s="11">
        <v>39</v>
      </c>
      <c r="D76" s="16" t="s">
        <v>386</v>
      </c>
      <c r="E76" s="16" t="s">
        <v>256</v>
      </c>
      <c r="F76" s="16" t="s">
        <v>259</v>
      </c>
      <c r="G76" s="16" t="s">
        <v>162</v>
      </c>
      <c r="H76" s="16" t="s">
        <v>159</v>
      </c>
      <c r="I76" s="17" t="s">
        <v>259</v>
      </c>
      <c r="J76" s="17" t="s">
        <v>521</v>
      </c>
      <c r="K76" s="63" t="s">
        <v>48</v>
      </c>
      <c r="L76" s="23">
        <v>222891</v>
      </c>
      <c r="M76" s="24">
        <v>55723</v>
      </c>
    </row>
    <row r="77" spans="1:13" x14ac:dyDescent="0.2">
      <c r="A77" s="10" t="s">
        <v>40</v>
      </c>
      <c r="B77" s="11" t="s">
        <v>502</v>
      </c>
      <c r="C77" s="11">
        <v>3</v>
      </c>
      <c r="D77" s="16" t="s">
        <v>343</v>
      </c>
      <c r="E77" s="16" t="s">
        <v>260</v>
      </c>
      <c r="F77" s="16" t="s">
        <v>262</v>
      </c>
      <c r="G77" s="16" t="s">
        <v>162</v>
      </c>
      <c r="H77" s="16" t="s">
        <v>159</v>
      </c>
      <c r="I77" s="17" t="s">
        <v>262</v>
      </c>
      <c r="J77" s="17" t="s">
        <v>521</v>
      </c>
      <c r="K77" s="63" t="s">
        <v>46</v>
      </c>
      <c r="L77" s="23">
        <v>2331240</v>
      </c>
      <c r="M77" s="24">
        <v>582810</v>
      </c>
    </row>
    <row r="78" spans="1:13" x14ac:dyDescent="0.2">
      <c r="A78" s="10" t="s">
        <v>40</v>
      </c>
      <c r="B78" s="11" t="s">
        <v>502</v>
      </c>
      <c r="C78" s="11">
        <v>3</v>
      </c>
      <c r="D78" s="16" t="s">
        <v>367</v>
      </c>
      <c r="E78" s="16" t="s">
        <v>260</v>
      </c>
      <c r="F78" s="16" t="s">
        <v>263</v>
      </c>
      <c r="G78" s="16" t="s">
        <v>162</v>
      </c>
      <c r="H78" s="16" t="s">
        <v>159</v>
      </c>
      <c r="I78" s="17" t="s">
        <v>263</v>
      </c>
      <c r="J78" s="17" t="s">
        <v>521</v>
      </c>
      <c r="K78" s="63" t="s">
        <v>313</v>
      </c>
      <c r="L78" s="23">
        <v>381809</v>
      </c>
      <c r="M78" s="24">
        <v>93428</v>
      </c>
    </row>
    <row r="79" spans="1:13" x14ac:dyDescent="0.2">
      <c r="A79" s="10" t="s">
        <v>40</v>
      </c>
      <c r="B79" s="11" t="s">
        <v>502</v>
      </c>
      <c r="C79" s="11">
        <v>3</v>
      </c>
      <c r="D79" s="16" t="s">
        <v>369</v>
      </c>
      <c r="E79" s="16" t="s">
        <v>260</v>
      </c>
      <c r="F79" s="16" t="s">
        <v>264</v>
      </c>
      <c r="G79" s="16" t="s">
        <v>162</v>
      </c>
      <c r="H79" s="16" t="s">
        <v>159</v>
      </c>
      <c r="I79" s="17" t="s">
        <v>264</v>
      </c>
      <c r="J79" s="17" t="s">
        <v>521</v>
      </c>
      <c r="K79" s="63" t="s">
        <v>45</v>
      </c>
      <c r="L79" s="23">
        <v>1312695</v>
      </c>
      <c r="M79" s="24">
        <v>236059</v>
      </c>
    </row>
    <row r="80" spans="1:13" x14ac:dyDescent="0.2">
      <c r="A80" s="10" t="s">
        <v>40</v>
      </c>
      <c r="B80" s="11" t="s">
        <v>502</v>
      </c>
      <c r="C80" s="11">
        <v>3</v>
      </c>
      <c r="D80" s="16" t="s">
        <v>402</v>
      </c>
      <c r="E80" s="16" t="s">
        <v>260</v>
      </c>
      <c r="F80" s="16" t="s">
        <v>262</v>
      </c>
      <c r="G80" s="16" t="s">
        <v>265</v>
      </c>
      <c r="H80" s="16" t="s">
        <v>44</v>
      </c>
      <c r="I80" s="17" t="s">
        <v>452</v>
      </c>
      <c r="J80" s="17" t="s">
        <v>523</v>
      </c>
      <c r="K80" s="63" t="s">
        <v>43</v>
      </c>
      <c r="L80" s="23">
        <v>102108</v>
      </c>
      <c r="M80" s="24">
        <v>25527</v>
      </c>
    </row>
    <row r="81" spans="1:13" x14ac:dyDescent="0.2">
      <c r="A81" s="10" t="s">
        <v>40</v>
      </c>
      <c r="B81" s="11" t="s">
        <v>502</v>
      </c>
      <c r="C81" s="11">
        <v>3</v>
      </c>
      <c r="D81" s="16" t="s">
        <v>405</v>
      </c>
      <c r="E81" s="16" t="s">
        <v>260</v>
      </c>
      <c r="F81" s="16" t="s">
        <v>261</v>
      </c>
      <c r="G81" s="16" t="s">
        <v>266</v>
      </c>
      <c r="H81" s="16" t="s">
        <v>42</v>
      </c>
      <c r="I81" s="17" t="s">
        <v>455</v>
      </c>
      <c r="J81" s="17" t="s">
        <v>523</v>
      </c>
      <c r="K81" s="63" t="s">
        <v>41</v>
      </c>
      <c r="L81" s="23">
        <v>98260</v>
      </c>
      <c r="M81" s="24">
        <v>24565</v>
      </c>
    </row>
    <row r="82" spans="1:13" x14ac:dyDescent="0.2">
      <c r="A82" s="10" t="s">
        <v>32</v>
      </c>
      <c r="B82" s="11" t="s">
        <v>503</v>
      </c>
      <c r="C82" s="11">
        <v>1</v>
      </c>
      <c r="D82" s="16" t="s">
        <v>328</v>
      </c>
      <c r="E82" s="16" t="s">
        <v>267</v>
      </c>
      <c r="F82" s="16" t="s">
        <v>269</v>
      </c>
      <c r="G82" s="16" t="s">
        <v>162</v>
      </c>
      <c r="H82" s="16" t="s">
        <v>159</v>
      </c>
      <c r="I82" s="17" t="s">
        <v>269</v>
      </c>
      <c r="J82" s="17" t="s">
        <v>521</v>
      </c>
      <c r="K82" s="63" t="s">
        <v>39</v>
      </c>
      <c r="L82" s="23">
        <v>110085</v>
      </c>
      <c r="M82" s="24">
        <v>27521</v>
      </c>
    </row>
    <row r="83" spans="1:13" x14ac:dyDescent="0.2">
      <c r="A83" s="10" t="s">
        <v>32</v>
      </c>
      <c r="B83" s="11" t="s">
        <v>503</v>
      </c>
      <c r="C83" s="11">
        <v>1</v>
      </c>
      <c r="D83" s="16" t="s">
        <v>335</v>
      </c>
      <c r="E83" s="16" t="s">
        <v>267</v>
      </c>
      <c r="F83" s="16" t="s">
        <v>270</v>
      </c>
      <c r="G83" s="16" t="s">
        <v>162</v>
      </c>
      <c r="H83" s="16" t="s">
        <v>159</v>
      </c>
      <c r="I83" s="16" t="s">
        <v>270</v>
      </c>
      <c r="J83" s="16" t="s">
        <v>521</v>
      </c>
      <c r="K83" s="63" t="s">
        <v>38</v>
      </c>
      <c r="L83" s="23">
        <v>128304</v>
      </c>
      <c r="M83" s="24">
        <v>15076</v>
      </c>
    </row>
    <row r="84" spans="1:13" x14ac:dyDescent="0.2">
      <c r="A84" s="10" t="s">
        <v>32</v>
      </c>
      <c r="B84" s="11" t="s">
        <v>503</v>
      </c>
      <c r="C84" s="11">
        <v>1</v>
      </c>
      <c r="D84" s="16" t="s">
        <v>339</v>
      </c>
      <c r="E84" s="16" t="s">
        <v>267</v>
      </c>
      <c r="F84" s="16" t="s">
        <v>271</v>
      </c>
      <c r="G84" s="16" t="s">
        <v>162</v>
      </c>
      <c r="H84" s="16" t="s">
        <v>159</v>
      </c>
      <c r="I84" s="17" t="s">
        <v>271</v>
      </c>
      <c r="J84" s="17" t="s">
        <v>521</v>
      </c>
      <c r="K84" s="63" t="s">
        <v>37</v>
      </c>
      <c r="L84" s="23">
        <v>244597</v>
      </c>
      <c r="M84" s="24">
        <v>61149</v>
      </c>
    </row>
    <row r="85" spans="1:13" x14ac:dyDescent="0.2">
      <c r="A85" s="10" t="s">
        <v>32</v>
      </c>
      <c r="B85" s="11" t="s">
        <v>503</v>
      </c>
      <c r="C85" s="11">
        <v>1</v>
      </c>
      <c r="D85" s="16" t="s">
        <v>541</v>
      </c>
      <c r="E85" s="16" t="s">
        <v>267</v>
      </c>
      <c r="F85" s="16" t="s">
        <v>542</v>
      </c>
      <c r="G85" s="16" t="s">
        <v>162</v>
      </c>
      <c r="H85" s="16" t="s">
        <v>159</v>
      </c>
      <c r="I85" s="17" t="s">
        <v>542</v>
      </c>
      <c r="J85" s="17" t="s">
        <v>521</v>
      </c>
      <c r="K85" s="63" t="s">
        <v>543</v>
      </c>
      <c r="L85" s="23">
        <v>30018</v>
      </c>
      <c r="M85" s="24">
        <v>5730</v>
      </c>
    </row>
    <row r="86" spans="1:13" x14ac:dyDescent="0.2">
      <c r="A86" s="10" t="s">
        <v>32</v>
      </c>
      <c r="B86" s="11" t="s">
        <v>503</v>
      </c>
      <c r="C86" s="11">
        <v>1</v>
      </c>
      <c r="D86" s="16" t="s">
        <v>349</v>
      </c>
      <c r="E86" s="16" t="s">
        <v>267</v>
      </c>
      <c r="F86" s="16" t="s">
        <v>272</v>
      </c>
      <c r="G86" s="16" t="s">
        <v>162</v>
      </c>
      <c r="H86" s="16" t="s">
        <v>159</v>
      </c>
      <c r="I86" s="17" t="s">
        <v>272</v>
      </c>
      <c r="J86" s="17" t="s">
        <v>521</v>
      </c>
      <c r="K86" s="63" t="s">
        <v>36</v>
      </c>
      <c r="L86" s="23">
        <v>157106</v>
      </c>
      <c r="M86" s="24">
        <v>6771</v>
      </c>
    </row>
    <row r="87" spans="1:13" x14ac:dyDescent="0.2">
      <c r="A87" s="10" t="s">
        <v>32</v>
      </c>
      <c r="B87" s="11" t="s">
        <v>503</v>
      </c>
      <c r="C87" s="11">
        <v>1</v>
      </c>
      <c r="D87" s="16" t="s">
        <v>353</v>
      </c>
      <c r="E87" s="16" t="s">
        <v>267</v>
      </c>
      <c r="F87" s="16" t="s">
        <v>273</v>
      </c>
      <c r="G87" s="16" t="s">
        <v>162</v>
      </c>
      <c r="H87" s="16" t="s">
        <v>159</v>
      </c>
      <c r="I87" s="16" t="s">
        <v>273</v>
      </c>
      <c r="J87" s="16" t="s">
        <v>521</v>
      </c>
      <c r="K87" s="63" t="s">
        <v>31</v>
      </c>
      <c r="L87" s="23">
        <v>51183</v>
      </c>
      <c r="M87" s="24">
        <v>12796</v>
      </c>
    </row>
    <row r="88" spans="1:13" x14ac:dyDescent="0.2">
      <c r="A88" s="10" t="s">
        <v>32</v>
      </c>
      <c r="B88" s="11" t="s">
        <v>503</v>
      </c>
      <c r="C88" s="11">
        <v>1</v>
      </c>
      <c r="D88" s="16" t="s">
        <v>370</v>
      </c>
      <c r="E88" s="16" t="s">
        <v>267</v>
      </c>
      <c r="F88" s="16" t="s">
        <v>274</v>
      </c>
      <c r="G88" s="16" t="s">
        <v>162</v>
      </c>
      <c r="H88" s="16" t="s">
        <v>159</v>
      </c>
      <c r="I88" s="17" t="s">
        <v>274</v>
      </c>
      <c r="J88" s="17" t="s">
        <v>521</v>
      </c>
      <c r="K88" s="63" t="s">
        <v>35</v>
      </c>
      <c r="L88" s="23">
        <v>56687</v>
      </c>
      <c r="M88" s="24">
        <v>11238</v>
      </c>
    </row>
    <row r="89" spans="1:13" x14ac:dyDescent="0.2">
      <c r="A89" s="10" t="s">
        <v>32</v>
      </c>
      <c r="B89" s="11" t="s">
        <v>503</v>
      </c>
      <c r="C89" s="11">
        <v>1</v>
      </c>
      <c r="D89" s="16" t="s">
        <v>372</v>
      </c>
      <c r="E89" s="16" t="s">
        <v>267</v>
      </c>
      <c r="F89" s="16" t="s">
        <v>275</v>
      </c>
      <c r="G89" s="16" t="s">
        <v>162</v>
      </c>
      <c r="H89" s="16" t="s">
        <v>159</v>
      </c>
      <c r="I89" s="17" t="s">
        <v>275</v>
      </c>
      <c r="J89" s="17" t="s">
        <v>521</v>
      </c>
      <c r="K89" s="63" t="s">
        <v>34</v>
      </c>
      <c r="L89" s="23">
        <v>133228</v>
      </c>
      <c r="M89" s="24">
        <v>33307</v>
      </c>
    </row>
    <row r="90" spans="1:13" x14ac:dyDescent="0.2">
      <c r="A90" s="10" t="s">
        <v>32</v>
      </c>
      <c r="B90" s="11" t="s">
        <v>503</v>
      </c>
      <c r="C90" s="11">
        <v>1</v>
      </c>
      <c r="D90" s="16" t="s">
        <v>366</v>
      </c>
      <c r="E90" s="16" t="s">
        <v>267</v>
      </c>
      <c r="F90" s="16" t="s">
        <v>276</v>
      </c>
      <c r="G90" s="16" t="s">
        <v>162</v>
      </c>
      <c r="H90" s="16" t="s">
        <v>159</v>
      </c>
      <c r="I90" s="17" t="s">
        <v>276</v>
      </c>
      <c r="J90" s="17" t="s">
        <v>521</v>
      </c>
      <c r="K90" s="63" t="s">
        <v>33</v>
      </c>
      <c r="L90" s="23">
        <v>76344</v>
      </c>
      <c r="M90" s="24">
        <v>6394</v>
      </c>
    </row>
    <row r="91" spans="1:13" x14ac:dyDescent="0.2">
      <c r="A91" s="10" t="s">
        <v>32</v>
      </c>
      <c r="B91" s="11" t="s">
        <v>503</v>
      </c>
      <c r="C91" s="11">
        <v>1</v>
      </c>
      <c r="D91" s="16" t="s">
        <v>414</v>
      </c>
      <c r="E91" s="16" t="s">
        <v>267</v>
      </c>
      <c r="F91" s="16" t="s">
        <v>268</v>
      </c>
      <c r="G91" s="16" t="s">
        <v>277</v>
      </c>
      <c r="H91" s="16" t="s">
        <v>148</v>
      </c>
      <c r="I91" s="17" t="s">
        <v>464</v>
      </c>
      <c r="J91" s="17" t="s">
        <v>523</v>
      </c>
      <c r="K91" s="63" t="s">
        <v>149</v>
      </c>
      <c r="L91" s="23">
        <v>46568</v>
      </c>
      <c r="M91" s="24">
        <v>11642</v>
      </c>
    </row>
    <row r="92" spans="1:13" x14ac:dyDescent="0.2">
      <c r="A92" s="10" t="s">
        <v>32</v>
      </c>
      <c r="B92" s="11" t="s">
        <v>503</v>
      </c>
      <c r="C92" s="11">
        <v>1</v>
      </c>
      <c r="D92" s="16" t="s">
        <v>417</v>
      </c>
      <c r="E92" s="16" t="s">
        <v>267</v>
      </c>
      <c r="F92" s="16" t="s">
        <v>270</v>
      </c>
      <c r="G92" s="16" t="s">
        <v>278</v>
      </c>
      <c r="H92" s="16" t="s">
        <v>150</v>
      </c>
      <c r="I92" s="17" t="s">
        <v>467</v>
      </c>
      <c r="J92" s="17" t="s">
        <v>523</v>
      </c>
      <c r="K92" s="63" t="s">
        <v>151</v>
      </c>
      <c r="L92" s="23">
        <v>55155</v>
      </c>
      <c r="M92" s="24">
        <v>11795</v>
      </c>
    </row>
    <row r="93" spans="1:13" x14ac:dyDescent="0.2">
      <c r="A93" s="10" t="s">
        <v>32</v>
      </c>
      <c r="B93" s="11" t="s">
        <v>503</v>
      </c>
      <c r="C93" s="11">
        <v>1</v>
      </c>
      <c r="D93" s="16" t="s">
        <v>425</v>
      </c>
      <c r="E93" s="16" t="s">
        <v>267</v>
      </c>
      <c r="F93" s="16" t="s">
        <v>270</v>
      </c>
      <c r="G93" s="16" t="s">
        <v>426</v>
      </c>
      <c r="H93" s="16" t="s">
        <v>427</v>
      </c>
      <c r="I93" s="17" t="s">
        <v>472</v>
      </c>
      <c r="J93" s="17" t="s">
        <v>523</v>
      </c>
      <c r="K93" s="63" t="s">
        <v>428</v>
      </c>
      <c r="L93" s="23">
        <v>66796</v>
      </c>
      <c r="M93" s="24">
        <v>16699</v>
      </c>
    </row>
    <row r="94" spans="1:13" x14ac:dyDescent="0.2">
      <c r="A94" s="10" t="s">
        <v>32</v>
      </c>
      <c r="B94" s="11" t="s">
        <v>503</v>
      </c>
      <c r="C94" s="11">
        <v>1</v>
      </c>
      <c r="D94" s="16" t="s">
        <v>436</v>
      </c>
      <c r="E94" s="16" t="s">
        <v>267</v>
      </c>
      <c r="F94" s="16" t="s">
        <v>270</v>
      </c>
      <c r="G94" s="16" t="s">
        <v>437</v>
      </c>
      <c r="H94" s="16" t="s">
        <v>438</v>
      </c>
      <c r="I94" s="17" t="s">
        <v>473</v>
      </c>
      <c r="J94" s="17" t="s">
        <v>523</v>
      </c>
      <c r="K94" s="63" t="s">
        <v>439</v>
      </c>
      <c r="L94" s="23">
        <v>54105</v>
      </c>
      <c r="M94" s="24">
        <v>13526</v>
      </c>
    </row>
    <row r="95" spans="1:13" x14ac:dyDescent="0.2">
      <c r="A95" s="10" t="s">
        <v>29</v>
      </c>
      <c r="B95" s="11" t="s">
        <v>504</v>
      </c>
      <c r="C95" s="11">
        <v>3</v>
      </c>
      <c r="D95" s="16" t="s">
        <v>327</v>
      </c>
      <c r="E95" s="16" t="s">
        <v>279</v>
      </c>
      <c r="F95" s="16" t="s">
        <v>280</v>
      </c>
      <c r="G95" s="16" t="s">
        <v>162</v>
      </c>
      <c r="H95" s="16" t="s">
        <v>159</v>
      </c>
      <c r="I95" s="17" t="s">
        <v>280</v>
      </c>
      <c r="J95" s="17" t="s">
        <v>521</v>
      </c>
      <c r="K95" s="63" t="s">
        <v>30</v>
      </c>
      <c r="L95" s="23">
        <v>326118</v>
      </c>
      <c r="M95" s="24">
        <v>81530</v>
      </c>
    </row>
    <row r="96" spans="1:13" x14ac:dyDescent="0.2">
      <c r="A96" s="10" t="s">
        <v>29</v>
      </c>
      <c r="B96" s="11" t="s">
        <v>504</v>
      </c>
      <c r="C96" s="11">
        <v>3</v>
      </c>
      <c r="D96" s="16" t="s">
        <v>416</v>
      </c>
      <c r="E96" s="16" t="s">
        <v>279</v>
      </c>
      <c r="F96" s="16" t="s">
        <v>281</v>
      </c>
      <c r="G96" s="16" t="s">
        <v>282</v>
      </c>
      <c r="H96" s="16" t="s">
        <v>152</v>
      </c>
      <c r="I96" s="17" t="s">
        <v>466</v>
      </c>
      <c r="J96" s="17" t="s">
        <v>523</v>
      </c>
      <c r="K96" s="63" t="s">
        <v>153</v>
      </c>
      <c r="L96" s="23">
        <v>214317</v>
      </c>
      <c r="M96" s="24">
        <v>53579</v>
      </c>
    </row>
    <row r="97" spans="1:13" x14ac:dyDescent="0.2">
      <c r="A97" s="10" t="s">
        <v>19</v>
      </c>
      <c r="B97" s="11" t="s">
        <v>505</v>
      </c>
      <c r="C97" s="11">
        <v>6</v>
      </c>
      <c r="D97" s="16" t="s">
        <v>344</v>
      </c>
      <c r="E97" s="16" t="s">
        <v>283</v>
      </c>
      <c r="F97" s="16" t="s">
        <v>284</v>
      </c>
      <c r="G97" s="16" t="s">
        <v>162</v>
      </c>
      <c r="H97" s="16" t="s">
        <v>159</v>
      </c>
      <c r="I97" s="17" t="s">
        <v>284</v>
      </c>
      <c r="J97" s="17" t="s">
        <v>521</v>
      </c>
      <c r="K97" s="63" t="s">
        <v>28</v>
      </c>
      <c r="L97" s="23">
        <v>24403</v>
      </c>
      <c r="M97" s="24">
        <v>3103</v>
      </c>
    </row>
    <row r="98" spans="1:13" x14ac:dyDescent="0.2">
      <c r="A98" s="10" t="s">
        <v>19</v>
      </c>
      <c r="B98" s="11" t="s">
        <v>505</v>
      </c>
      <c r="C98" s="11">
        <v>6</v>
      </c>
      <c r="D98" s="16" t="s">
        <v>351</v>
      </c>
      <c r="E98" s="16" t="s">
        <v>283</v>
      </c>
      <c r="F98" s="16" t="s">
        <v>285</v>
      </c>
      <c r="G98" s="16" t="s">
        <v>162</v>
      </c>
      <c r="H98" s="16" t="s">
        <v>159</v>
      </c>
      <c r="I98" s="17" t="s">
        <v>285</v>
      </c>
      <c r="J98" s="17" t="s">
        <v>521</v>
      </c>
      <c r="K98" s="63" t="s">
        <v>27</v>
      </c>
      <c r="L98" s="23">
        <v>1734</v>
      </c>
      <c r="M98" s="24">
        <v>434</v>
      </c>
    </row>
    <row r="99" spans="1:13" x14ac:dyDescent="0.2">
      <c r="A99" s="10" t="s">
        <v>19</v>
      </c>
      <c r="B99" s="11" t="s">
        <v>505</v>
      </c>
      <c r="C99" s="11">
        <v>6</v>
      </c>
      <c r="D99" s="16" t="s">
        <v>373</v>
      </c>
      <c r="E99" s="16" t="s">
        <v>283</v>
      </c>
      <c r="F99" s="16" t="s">
        <v>286</v>
      </c>
      <c r="G99" s="16" t="s">
        <v>162</v>
      </c>
      <c r="H99" s="16" t="s">
        <v>159</v>
      </c>
      <c r="I99" s="17" t="s">
        <v>286</v>
      </c>
      <c r="J99" s="17" t="s">
        <v>521</v>
      </c>
      <c r="K99" s="63" t="s">
        <v>26</v>
      </c>
      <c r="L99" s="23">
        <v>103380</v>
      </c>
      <c r="M99" s="24">
        <v>25845</v>
      </c>
    </row>
    <row r="100" spans="1:13" x14ac:dyDescent="0.2">
      <c r="A100" s="10" t="s">
        <v>19</v>
      </c>
      <c r="B100" s="11" t="s">
        <v>505</v>
      </c>
      <c r="C100" s="11">
        <v>6</v>
      </c>
      <c r="D100" s="16" t="s">
        <v>338</v>
      </c>
      <c r="E100" s="16" t="s">
        <v>283</v>
      </c>
      <c r="F100" s="16" t="s">
        <v>287</v>
      </c>
      <c r="G100" s="16" t="s">
        <v>162</v>
      </c>
      <c r="H100" s="16" t="s">
        <v>159</v>
      </c>
      <c r="I100" s="17" t="s">
        <v>287</v>
      </c>
      <c r="J100" s="17" t="s">
        <v>521</v>
      </c>
      <c r="K100" s="63" t="s">
        <v>25</v>
      </c>
      <c r="L100" s="23">
        <v>796779</v>
      </c>
      <c r="M100" s="24">
        <v>199195</v>
      </c>
    </row>
    <row r="101" spans="1:13" x14ac:dyDescent="0.2">
      <c r="A101" s="10" t="s">
        <v>19</v>
      </c>
      <c r="B101" s="11" t="s">
        <v>505</v>
      </c>
      <c r="C101" s="11">
        <v>6</v>
      </c>
      <c r="D101" s="16" t="s">
        <v>391</v>
      </c>
      <c r="E101" s="16" t="s">
        <v>283</v>
      </c>
      <c r="F101" s="16" t="s">
        <v>286</v>
      </c>
      <c r="G101" s="16" t="s">
        <v>288</v>
      </c>
      <c r="H101" s="16" t="s">
        <v>24</v>
      </c>
      <c r="I101" s="17" t="s">
        <v>441</v>
      </c>
      <c r="J101" s="17" t="s">
        <v>523</v>
      </c>
      <c r="K101" s="63" t="s">
        <v>23</v>
      </c>
      <c r="L101" s="23">
        <v>30234</v>
      </c>
      <c r="M101" s="24">
        <v>7559</v>
      </c>
    </row>
    <row r="102" spans="1:13" x14ac:dyDescent="0.2">
      <c r="A102" s="10" t="s">
        <v>19</v>
      </c>
      <c r="B102" s="11" t="s">
        <v>505</v>
      </c>
      <c r="C102" s="11">
        <v>6</v>
      </c>
      <c r="D102" s="16" t="s">
        <v>394</v>
      </c>
      <c r="E102" s="16" t="s">
        <v>283</v>
      </c>
      <c r="F102" s="16" t="s">
        <v>286</v>
      </c>
      <c r="G102" s="16" t="s">
        <v>289</v>
      </c>
      <c r="H102" s="16" t="s">
        <v>22</v>
      </c>
      <c r="I102" s="17" t="s">
        <v>444</v>
      </c>
      <c r="J102" s="17" t="s">
        <v>523</v>
      </c>
      <c r="K102" s="63" t="s">
        <v>141</v>
      </c>
      <c r="L102" s="23">
        <v>17631</v>
      </c>
      <c r="M102" s="24">
        <v>4408</v>
      </c>
    </row>
    <row r="103" spans="1:13" x14ac:dyDescent="0.2">
      <c r="A103" s="10" t="s">
        <v>19</v>
      </c>
      <c r="B103" s="11" t="s">
        <v>505</v>
      </c>
      <c r="C103" s="11">
        <v>6</v>
      </c>
      <c r="D103" s="16" t="s">
        <v>408</v>
      </c>
      <c r="E103" s="16" t="s">
        <v>283</v>
      </c>
      <c r="F103" s="16" t="s">
        <v>286</v>
      </c>
      <c r="G103" s="16" t="s">
        <v>290</v>
      </c>
      <c r="H103" s="16" t="s">
        <v>21</v>
      </c>
      <c r="I103" s="17" t="s">
        <v>458</v>
      </c>
      <c r="J103" s="17" t="s">
        <v>523</v>
      </c>
      <c r="K103" s="63" t="s">
        <v>142</v>
      </c>
      <c r="L103" s="23">
        <v>62069</v>
      </c>
      <c r="M103" s="24">
        <v>15517</v>
      </c>
    </row>
    <row r="104" spans="1:13" x14ac:dyDescent="0.2">
      <c r="A104" s="10" t="s">
        <v>19</v>
      </c>
      <c r="B104" s="11" t="s">
        <v>505</v>
      </c>
      <c r="C104" s="11">
        <v>6</v>
      </c>
      <c r="D104" s="16" t="s">
        <v>409</v>
      </c>
      <c r="E104" s="18" t="s">
        <v>283</v>
      </c>
      <c r="F104" s="18" t="s">
        <v>286</v>
      </c>
      <c r="G104" s="18" t="s">
        <v>291</v>
      </c>
      <c r="H104" s="16" t="s">
        <v>20</v>
      </c>
      <c r="I104" s="17" t="s">
        <v>459</v>
      </c>
      <c r="J104" s="17" t="s">
        <v>523</v>
      </c>
      <c r="K104" s="66" t="s">
        <v>143</v>
      </c>
      <c r="L104" s="23">
        <v>44770</v>
      </c>
      <c r="M104" s="24">
        <v>11193</v>
      </c>
    </row>
    <row r="105" spans="1:13" x14ac:dyDescent="0.2">
      <c r="A105" s="10" t="s">
        <v>16</v>
      </c>
      <c r="B105" s="11" t="s">
        <v>506</v>
      </c>
      <c r="C105" s="11">
        <v>35</v>
      </c>
      <c r="D105" s="16" t="s">
        <v>330</v>
      </c>
      <c r="E105" s="16" t="s">
        <v>292</v>
      </c>
      <c r="F105" s="16" t="s">
        <v>293</v>
      </c>
      <c r="G105" s="16" t="s">
        <v>162</v>
      </c>
      <c r="H105" s="16" t="s">
        <v>159</v>
      </c>
      <c r="I105" s="17" t="s">
        <v>293</v>
      </c>
      <c r="J105" s="17" t="s">
        <v>521</v>
      </c>
      <c r="K105" s="63" t="s">
        <v>18</v>
      </c>
      <c r="L105" s="23">
        <v>3679796</v>
      </c>
      <c r="M105" s="24">
        <v>448658</v>
      </c>
    </row>
    <row r="106" spans="1:13" x14ac:dyDescent="0.2">
      <c r="A106" s="10" t="s">
        <v>16</v>
      </c>
      <c r="B106" s="11" t="s">
        <v>506</v>
      </c>
      <c r="C106" s="11">
        <v>35</v>
      </c>
      <c r="D106" s="16" t="s">
        <v>350</v>
      </c>
      <c r="E106" s="16" t="s">
        <v>292</v>
      </c>
      <c r="F106" s="16" t="s">
        <v>294</v>
      </c>
      <c r="G106" s="16" t="s">
        <v>162</v>
      </c>
      <c r="H106" s="16" t="s">
        <v>159</v>
      </c>
      <c r="I106" s="17" t="s">
        <v>294</v>
      </c>
      <c r="J106" s="17" t="s">
        <v>521</v>
      </c>
      <c r="K106" s="63" t="s">
        <v>17</v>
      </c>
      <c r="L106" s="23">
        <v>42245</v>
      </c>
      <c r="M106" s="24">
        <v>10561</v>
      </c>
    </row>
    <row r="107" spans="1:13" x14ac:dyDescent="0.2">
      <c r="A107" s="10" t="s">
        <v>12</v>
      </c>
      <c r="B107" s="11" t="s">
        <v>507</v>
      </c>
      <c r="C107" s="11">
        <v>1</v>
      </c>
      <c r="D107" s="16" t="s">
        <v>336</v>
      </c>
      <c r="E107" s="16" t="s">
        <v>295</v>
      </c>
      <c r="F107" s="16" t="s">
        <v>296</v>
      </c>
      <c r="G107" s="16" t="s">
        <v>162</v>
      </c>
      <c r="H107" s="16" t="s">
        <v>159</v>
      </c>
      <c r="I107" s="17" t="s">
        <v>296</v>
      </c>
      <c r="J107" s="17" t="s">
        <v>521</v>
      </c>
      <c r="K107" s="63" t="s">
        <v>15</v>
      </c>
      <c r="L107" s="23">
        <v>922582</v>
      </c>
      <c r="M107" s="24">
        <v>230646</v>
      </c>
    </row>
    <row r="108" spans="1:13" x14ac:dyDescent="0.2">
      <c r="A108" s="10" t="s">
        <v>12</v>
      </c>
      <c r="B108" s="11" t="s">
        <v>507</v>
      </c>
      <c r="C108" s="11">
        <v>1</v>
      </c>
      <c r="D108" s="16" t="s">
        <v>359</v>
      </c>
      <c r="E108" s="16" t="s">
        <v>295</v>
      </c>
      <c r="F108" s="16" t="s">
        <v>297</v>
      </c>
      <c r="G108" s="16" t="s">
        <v>162</v>
      </c>
      <c r="H108" s="16" t="s">
        <v>159</v>
      </c>
      <c r="I108" s="17" t="s">
        <v>297</v>
      </c>
      <c r="J108" s="17" t="s">
        <v>521</v>
      </c>
      <c r="K108" s="63" t="s">
        <v>14</v>
      </c>
      <c r="L108" s="23">
        <v>151582</v>
      </c>
      <c r="M108" s="24">
        <v>37896</v>
      </c>
    </row>
    <row r="109" spans="1:13" x14ac:dyDescent="0.2">
      <c r="A109" s="10" t="s">
        <v>12</v>
      </c>
      <c r="B109" s="11" t="s">
        <v>507</v>
      </c>
      <c r="C109" s="11">
        <v>1</v>
      </c>
      <c r="D109" s="16" t="s">
        <v>380</v>
      </c>
      <c r="E109" s="16" t="s">
        <v>295</v>
      </c>
      <c r="F109" s="16" t="s">
        <v>298</v>
      </c>
      <c r="G109" s="16" t="s">
        <v>162</v>
      </c>
      <c r="H109" s="16" t="s">
        <v>159</v>
      </c>
      <c r="I109" s="17" t="s">
        <v>298</v>
      </c>
      <c r="J109" s="17" t="s">
        <v>521</v>
      </c>
      <c r="K109" s="63" t="s">
        <v>13</v>
      </c>
      <c r="L109" s="23">
        <v>524221</v>
      </c>
      <c r="M109" s="24">
        <v>131055</v>
      </c>
    </row>
    <row r="110" spans="1:13" x14ac:dyDescent="0.2">
      <c r="A110" s="10" t="s">
        <v>10</v>
      </c>
      <c r="B110" s="11" t="s">
        <v>508</v>
      </c>
      <c r="C110" s="11">
        <v>1</v>
      </c>
      <c r="D110" s="16" t="s">
        <v>388</v>
      </c>
      <c r="E110" s="16" t="s">
        <v>299</v>
      </c>
      <c r="F110" s="16" t="s">
        <v>301</v>
      </c>
      <c r="G110" s="16" t="s">
        <v>162</v>
      </c>
      <c r="H110" s="16" t="s">
        <v>159</v>
      </c>
      <c r="I110" s="17" t="s">
        <v>301</v>
      </c>
      <c r="J110" s="17" t="s">
        <v>521</v>
      </c>
      <c r="K110" s="63" t="s">
        <v>11</v>
      </c>
      <c r="L110" s="23">
        <v>113996</v>
      </c>
      <c r="M110" s="24">
        <v>28161</v>
      </c>
    </row>
    <row r="111" spans="1:13" x14ac:dyDescent="0.2">
      <c r="A111" s="10" t="s">
        <v>10</v>
      </c>
      <c r="B111" s="11" t="s">
        <v>508</v>
      </c>
      <c r="C111" s="11">
        <v>1</v>
      </c>
      <c r="D111" s="16" t="s">
        <v>544</v>
      </c>
      <c r="E111" s="16" t="s">
        <v>299</v>
      </c>
      <c r="F111" s="16" t="s">
        <v>545</v>
      </c>
      <c r="G111" s="16" t="s">
        <v>162</v>
      </c>
      <c r="H111" s="16" t="s">
        <v>159</v>
      </c>
      <c r="I111" s="17" t="s">
        <v>545</v>
      </c>
      <c r="J111" s="17" t="s">
        <v>521</v>
      </c>
      <c r="K111" s="63" t="s">
        <v>546</v>
      </c>
      <c r="L111" s="23">
        <v>1277022</v>
      </c>
      <c r="M111" s="24">
        <v>85124</v>
      </c>
    </row>
    <row r="112" spans="1:13" x14ac:dyDescent="0.2">
      <c r="A112" s="10" t="s">
        <v>10</v>
      </c>
      <c r="B112" s="11" t="s">
        <v>508</v>
      </c>
      <c r="C112" s="11">
        <v>1</v>
      </c>
      <c r="D112" s="16" t="s">
        <v>407</v>
      </c>
      <c r="E112" s="16" t="s">
        <v>299</v>
      </c>
      <c r="F112" s="16" t="s">
        <v>300</v>
      </c>
      <c r="G112" s="16" t="s">
        <v>302</v>
      </c>
      <c r="H112" s="16" t="s">
        <v>9</v>
      </c>
      <c r="I112" s="17" t="s">
        <v>457</v>
      </c>
      <c r="J112" s="17" t="s">
        <v>523</v>
      </c>
      <c r="K112" s="63" t="s">
        <v>8</v>
      </c>
      <c r="L112" s="23">
        <v>41417</v>
      </c>
      <c r="M112" s="24">
        <v>10354</v>
      </c>
    </row>
    <row r="113" spans="1:13" x14ac:dyDescent="0.2">
      <c r="A113" s="10" t="s">
        <v>10</v>
      </c>
      <c r="B113" s="11" t="s">
        <v>508</v>
      </c>
      <c r="C113" s="11">
        <v>1</v>
      </c>
      <c r="D113" s="16" t="s">
        <v>547</v>
      </c>
      <c r="E113" s="16" t="s">
        <v>299</v>
      </c>
      <c r="F113" s="16" t="s">
        <v>300</v>
      </c>
      <c r="G113" s="16" t="s">
        <v>548</v>
      </c>
      <c r="H113" s="16" t="s">
        <v>549</v>
      </c>
      <c r="I113" s="17" t="s">
        <v>550</v>
      </c>
      <c r="J113" s="17" t="s">
        <v>523</v>
      </c>
      <c r="K113" s="63" t="s">
        <v>551</v>
      </c>
      <c r="L113" s="23">
        <v>48118</v>
      </c>
      <c r="M113" s="24">
        <v>12030</v>
      </c>
    </row>
    <row r="114" spans="1:13" x14ac:dyDescent="0.2">
      <c r="A114" s="10" t="s">
        <v>6</v>
      </c>
      <c r="B114" s="11" t="s">
        <v>509</v>
      </c>
      <c r="C114" s="11">
        <v>29</v>
      </c>
      <c r="D114" s="16" t="s">
        <v>387</v>
      </c>
      <c r="E114" s="16" t="s">
        <v>303</v>
      </c>
      <c r="F114" s="16" t="s">
        <v>304</v>
      </c>
      <c r="G114" s="16" t="s">
        <v>162</v>
      </c>
      <c r="H114" s="16" t="s">
        <v>159</v>
      </c>
      <c r="I114" s="17" t="s">
        <v>304</v>
      </c>
      <c r="J114" s="17" t="s">
        <v>521</v>
      </c>
      <c r="K114" s="63" t="s">
        <v>7</v>
      </c>
      <c r="L114" s="23">
        <v>109256</v>
      </c>
      <c r="M114" s="24">
        <v>27314</v>
      </c>
    </row>
    <row r="115" spans="1:13" x14ac:dyDescent="0.2">
      <c r="A115" s="10" t="s">
        <v>1</v>
      </c>
      <c r="B115" s="11" t="s">
        <v>510</v>
      </c>
      <c r="C115" s="11">
        <v>58</v>
      </c>
      <c r="D115" s="16" t="s">
        <v>371</v>
      </c>
      <c r="E115" s="16" t="s">
        <v>305</v>
      </c>
      <c r="F115" s="16" t="s">
        <v>307</v>
      </c>
      <c r="G115" s="16" t="s">
        <v>162</v>
      </c>
      <c r="H115" s="16" t="s">
        <v>159</v>
      </c>
      <c r="I115" s="17" t="s">
        <v>307</v>
      </c>
      <c r="J115" s="17" t="s">
        <v>521</v>
      </c>
      <c r="K115" s="63" t="s">
        <v>5</v>
      </c>
      <c r="L115" s="23">
        <v>544956</v>
      </c>
      <c r="M115" s="24">
        <v>136239</v>
      </c>
    </row>
    <row r="116" spans="1:13" ht="30" x14ac:dyDescent="0.2">
      <c r="A116" s="10" t="s">
        <v>1</v>
      </c>
      <c r="B116" s="11" t="s">
        <v>510</v>
      </c>
      <c r="C116" s="11">
        <v>58</v>
      </c>
      <c r="D116" s="16" t="s">
        <v>392</v>
      </c>
      <c r="E116" s="16" t="s">
        <v>305</v>
      </c>
      <c r="F116" s="16" t="s">
        <v>308</v>
      </c>
      <c r="G116" s="16" t="s">
        <v>309</v>
      </c>
      <c r="H116" s="16" t="s">
        <v>4</v>
      </c>
      <c r="I116" s="17" t="s">
        <v>442</v>
      </c>
      <c r="J116" s="17" t="s">
        <v>523</v>
      </c>
      <c r="K116" s="63" t="s">
        <v>158</v>
      </c>
      <c r="L116" s="23">
        <v>106960</v>
      </c>
      <c r="M116" s="24">
        <v>26740</v>
      </c>
    </row>
    <row r="117" spans="1:13" ht="30" x14ac:dyDescent="0.2">
      <c r="A117" s="10" t="s">
        <v>1</v>
      </c>
      <c r="B117" s="11" t="s">
        <v>510</v>
      </c>
      <c r="C117" s="11">
        <v>58</v>
      </c>
      <c r="D117" s="16" t="s">
        <v>399</v>
      </c>
      <c r="E117" s="16" t="s">
        <v>305</v>
      </c>
      <c r="F117" s="16" t="s">
        <v>306</v>
      </c>
      <c r="G117" s="16" t="s">
        <v>310</v>
      </c>
      <c r="H117" s="16" t="s">
        <v>3</v>
      </c>
      <c r="I117" s="17" t="s">
        <v>449</v>
      </c>
      <c r="J117" s="17" t="s">
        <v>523</v>
      </c>
      <c r="K117" s="63" t="s">
        <v>2</v>
      </c>
      <c r="L117" s="23">
        <v>47870</v>
      </c>
      <c r="M117" s="24">
        <v>11968</v>
      </c>
    </row>
    <row r="118" spans="1:13" x14ac:dyDescent="0.2">
      <c r="A118" s="10" t="s">
        <v>1</v>
      </c>
      <c r="B118" s="11" t="s">
        <v>510</v>
      </c>
      <c r="C118" s="11">
        <v>58</v>
      </c>
      <c r="D118" s="16" t="s">
        <v>421</v>
      </c>
      <c r="E118" s="16" t="s">
        <v>305</v>
      </c>
      <c r="F118" s="16" t="s">
        <v>308</v>
      </c>
      <c r="G118" s="16" t="s">
        <v>422</v>
      </c>
      <c r="H118" s="16" t="s">
        <v>423</v>
      </c>
      <c r="I118" s="17" t="s">
        <v>471</v>
      </c>
      <c r="J118" s="17" t="s">
        <v>523</v>
      </c>
      <c r="K118" s="63" t="s">
        <v>424</v>
      </c>
      <c r="L118" s="23">
        <v>84386</v>
      </c>
      <c r="M118" s="24">
        <v>21097</v>
      </c>
    </row>
    <row r="119" spans="1:13" ht="15.75" x14ac:dyDescent="0.25">
      <c r="A119" s="60" t="s">
        <v>515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0"/>
      <c r="L119" s="68">
        <f>SUBTOTAL(109,Table13[
2023‒24
Preliminary
Allocation
Amount])</f>
        <v>100170645</v>
      </c>
      <c r="M119" s="69">
        <f>SUBTOTAL(109,Table13[1st Apportionment])</f>
        <v>19200280</v>
      </c>
    </row>
    <row r="120" spans="1:13" x14ac:dyDescent="0.2">
      <c r="A120" s="6" t="s">
        <v>0</v>
      </c>
      <c r="B120" s="7"/>
      <c r="C120" s="7"/>
    </row>
    <row r="121" spans="1:13" x14ac:dyDescent="0.2">
      <c r="A121" s="6" t="s">
        <v>157</v>
      </c>
      <c r="B121" s="7"/>
      <c r="C121" s="7"/>
    </row>
    <row r="122" spans="1:13" x14ac:dyDescent="0.2">
      <c r="A122" s="9" t="s">
        <v>553</v>
      </c>
      <c r="B122" s="31"/>
      <c r="C122" s="31"/>
    </row>
  </sheetData>
  <conditionalFormatting sqref="I7:I118">
    <cfRule type="duplicateValues" dxfId="3" priority="405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8091-CFF0-449F-A0D0-5C810BA1639A}">
  <sheetPr>
    <pageSetUpPr fitToPage="1"/>
  </sheetPr>
  <dimension ref="A1:E42"/>
  <sheetViews>
    <sheetView workbookViewId="0">
      <pane ySplit="5" topLeftCell="A6" activePane="bottomLeft" state="frozen"/>
      <selection pane="bottomLeft"/>
    </sheetView>
  </sheetViews>
  <sheetFormatPr defaultColWidth="8.88671875" defaultRowHeight="12.75" x14ac:dyDescent="0.2"/>
  <cols>
    <col min="1" max="1" width="11.21875" style="40" customWidth="1"/>
    <col min="2" max="2" width="21.44140625" style="40" customWidth="1"/>
    <col min="3" max="3" width="27.5546875" style="40" customWidth="1"/>
    <col min="4" max="4" width="15.44140625" style="40" customWidth="1"/>
    <col min="5" max="5" width="13.33203125" style="40" customWidth="1"/>
    <col min="6" max="16384" width="8.88671875" style="40"/>
  </cols>
  <sheetData>
    <row r="1" spans="1:5" s="33" customFormat="1" ht="23.25" x14ac:dyDescent="0.35">
      <c r="A1" s="19" t="s">
        <v>519</v>
      </c>
      <c r="B1" s="32"/>
      <c r="C1" s="32"/>
      <c r="D1" s="32"/>
    </row>
    <row r="2" spans="1:5" s="35" customFormat="1" ht="20.25" x14ac:dyDescent="0.3">
      <c r="A2" s="26" t="s">
        <v>511</v>
      </c>
      <c r="B2" s="34"/>
      <c r="C2" s="34"/>
      <c r="D2" s="34"/>
    </row>
    <row r="3" spans="1:5" s="37" customFormat="1" ht="18" x14ac:dyDescent="0.25">
      <c r="A3" s="27" t="s">
        <v>321</v>
      </c>
      <c r="B3" s="36"/>
      <c r="C3" s="36"/>
      <c r="D3" s="36"/>
    </row>
    <row r="4" spans="1:5" ht="15.75" x14ac:dyDescent="0.25">
      <c r="A4" s="38" t="s">
        <v>555</v>
      </c>
      <c r="B4" s="39"/>
      <c r="C4" s="39"/>
      <c r="D4" s="39"/>
    </row>
    <row r="5" spans="1:5" ht="31.5" x14ac:dyDescent="0.25">
      <c r="A5" s="41" t="s">
        <v>133</v>
      </c>
      <c r="B5" s="41" t="s">
        <v>512</v>
      </c>
      <c r="C5" s="41" t="s">
        <v>513</v>
      </c>
      <c r="D5" s="42" t="s">
        <v>514</v>
      </c>
      <c r="E5" s="58" t="s">
        <v>556</v>
      </c>
    </row>
    <row r="6" spans="1:5" ht="15" x14ac:dyDescent="0.2">
      <c r="A6" s="43" t="s">
        <v>160</v>
      </c>
      <c r="B6" s="13" t="s">
        <v>123</v>
      </c>
      <c r="C6" s="44" t="s">
        <v>554</v>
      </c>
      <c r="D6" s="45">
        <v>4146308</v>
      </c>
      <c r="E6" s="59" t="s">
        <v>557</v>
      </c>
    </row>
    <row r="7" spans="1:5" ht="15" x14ac:dyDescent="0.2">
      <c r="A7" s="46" t="s">
        <v>167</v>
      </c>
      <c r="B7" s="13" t="s">
        <v>121</v>
      </c>
      <c r="C7" s="44" t="s">
        <v>554</v>
      </c>
      <c r="D7" s="45">
        <v>40869</v>
      </c>
      <c r="E7" s="59" t="s">
        <v>558</v>
      </c>
    </row>
    <row r="8" spans="1:5" ht="15" x14ac:dyDescent="0.2">
      <c r="A8" s="46" t="s">
        <v>169</v>
      </c>
      <c r="B8" s="13" t="s">
        <v>435</v>
      </c>
      <c r="C8" s="44" t="s">
        <v>554</v>
      </c>
      <c r="D8" s="45">
        <v>178548</v>
      </c>
      <c r="E8" s="59" t="s">
        <v>559</v>
      </c>
    </row>
    <row r="9" spans="1:5" ht="15" x14ac:dyDescent="0.2">
      <c r="A9" s="46" t="s">
        <v>174</v>
      </c>
      <c r="B9" s="13" t="s">
        <v>429</v>
      </c>
      <c r="C9" s="44" t="s">
        <v>554</v>
      </c>
      <c r="D9" s="45">
        <v>37392</v>
      </c>
      <c r="E9" s="59" t="s">
        <v>560</v>
      </c>
    </row>
    <row r="10" spans="1:5" ht="15" x14ac:dyDescent="0.2">
      <c r="A10" s="46" t="s">
        <v>177</v>
      </c>
      <c r="B10" s="13" t="s">
        <v>116</v>
      </c>
      <c r="C10" s="44" t="s">
        <v>554</v>
      </c>
      <c r="D10" s="45">
        <v>24112</v>
      </c>
      <c r="E10" s="59" t="s">
        <v>561</v>
      </c>
    </row>
    <row r="11" spans="1:5" ht="15" x14ac:dyDescent="0.2">
      <c r="A11" s="46" t="s">
        <v>180</v>
      </c>
      <c r="B11" s="13" t="s">
        <v>110</v>
      </c>
      <c r="C11" s="44" t="s">
        <v>554</v>
      </c>
      <c r="D11" s="45">
        <v>1441353</v>
      </c>
      <c r="E11" s="59" t="s">
        <v>562</v>
      </c>
    </row>
    <row r="12" spans="1:5" ht="15" x14ac:dyDescent="0.2">
      <c r="A12" s="46" t="s">
        <v>189</v>
      </c>
      <c r="B12" s="13" t="s">
        <v>106</v>
      </c>
      <c r="C12" s="44" t="s">
        <v>554</v>
      </c>
      <c r="D12" s="45">
        <v>870169</v>
      </c>
      <c r="E12" s="59" t="s">
        <v>563</v>
      </c>
    </row>
    <row r="13" spans="1:5" ht="15" x14ac:dyDescent="0.2">
      <c r="A13" s="46" t="s">
        <v>193</v>
      </c>
      <c r="B13" s="13" t="s">
        <v>104</v>
      </c>
      <c r="C13" s="44" t="s">
        <v>554</v>
      </c>
      <c r="D13" s="45">
        <v>69754</v>
      </c>
      <c r="E13" s="59" t="s">
        <v>564</v>
      </c>
    </row>
    <row r="14" spans="1:5" ht="15" x14ac:dyDescent="0.2">
      <c r="A14" s="46" t="s">
        <v>195</v>
      </c>
      <c r="B14" s="13" t="s">
        <v>102</v>
      </c>
      <c r="C14" s="44" t="s">
        <v>554</v>
      </c>
      <c r="D14" s="45">
        <v>1822</v>
      </c>
      <c r="E14" s="59" t="s">
        <v>565</v>
      </c>
    </row>
    <row r="15" spans="1:5" ht="15" x14ac:dyDescent="0.2">
      <c r="A15" s="46" t="s">
        <v>197</v>
      </c>
      <c r="B15" s="13" t="s">
        <v>92</v>
      </c>
      <c r="C15" s="44" t="s">
        <v>554</v>
      </c>
      <c r="D15" s="45">
        <v>3063806</v>
      </c>
      <c r="E15" s="59" t="s">
        <v>566</v>
      </c>
    </row>
    <row r="16" spans="1:5" ht="15" x14ac:dyDescent="0.2">
      <c r="A16" s="46" t="s">
        <v>210</v>
      </c>
      <c r="B16" s="13" t="s">
        <v>87</v>
      </c>
      <c r="C16" s="44" t="s">
        <v>554</v>
      </c>
      <c r="D16" s="45">
        <v>179688</v>
      </c>
      <c r="E16" s="59" t="s">
        <v>567</v>
      </c>
    </row>
    <row r="17" spans="1:5" ht="15" x14ac:dyDescent="0.2">
      <c r="A17" s="46" t="s">
        <v>215</v>
      </c>
      <c r="B17" s="13" t="s">
        <v>81</v>
      </c>
      <c r="C17" s="44" t="s">
        <v>554</v>
      </c>
      <c r="D17" s="45">
        <v>741587</v>
      </c>
      <c r="E17" s="59" t="s">
        <v>568</v>
      </c>
    </row>
    <row r="18" spans="1:5" ht="15" x14ac:dyDescent="0.2">
      <c r="A18" s="46" t="s">
        <v>221</v>
      </c>
      <c r="B18" s="13" t="s">
        <v>77</v>
      </c>
      <c r="C18" s="44" t="s">
        <v>554</v>
      </c>
      <c r="D18" s="45">
        <v>149179</v>
      </c>
      <c r="E18" s="59" t="s">
        <v>569</v>
      </c>
    </row>
    <row r="19" spans="1:5" ht="15" x14ac:dyDescent="0.2">
      <c r="A19" s="46" t="s">
        <v>227</v>
      </c>
      <c r="B19" s="13" t="s">
        <v>75</v>
      </c>
      <c r="C19" s="44" t="s">
        <v>554</v>
      </c>
      <c r="D19" s="45">
        <v>114366</v>
      </c>
      <c r="E19" s="59" t="s">
        <v>570</v>
      </c>
    </row>
    <row r="20" spans="1:5" ht="15" x14ac:dyDescent="0.2">
      <c r="A20" s="46" t="s">
        <v>229</v>
      </c>
      <c r="B20" s="13" t="s">
        <v>73</v>
      </c>
      <c r="C20" s="44" t="s">
        <v>554</v>
      </c>
      <c r="D20" s="45">
        <v>18781</v>
      </c>
      <c r="E20" s="59" t="s">
        <v>571</v>
      </c>
    </row>
    <row r="21" spans="1:5" ht="15" x14ac:dyDescent="0.2">
      <c r="A21" s="46" t="s">
        <v>231</v>
      </c>
      <c r="B21" s="13" t="s">
        <v>71</v>
      </c>
      <c r="C21" s="44" t="s">
        <v>554</v>
      </c>
      <c r="D21" s="45">
        <v>2975787</v>
      </c>
      <c r="E21" s="59" t="s">
        <v>572</v>
      </c>
    </row>
    <row r="22" spans="1:5" ht="15" x14ac:dyDescent="0.2">
      <c r="A22" s="46" t="s">
        <v>233</v>
      </c>
      <c r="B22" s="13" t="s">
        <v>69</v>
      </c>
      <c r="C22" s="44" t="s">
        <v>554</v>
      </c>
      <c r="D22" s="45">
        <v>506290</v>
      </c>
      <c r="E22" s="59" t="s">
        <v>573</v>
      </c>
    </row>
    <row r="23" spans="1:5" ht="15" x14ac:dyDescent="0.2">
      <c r="A23" s="46" t="s">
        <v>235</v>
      </c>
      <c r="B23" s="13" t="s">
        <v>67</v>
      </c>
      <c r="C23" s="44" t="s">
        <v>554</v>
      </c>
      <c r="D23" s="45">
        <v>111826</v>
      </c>
      <c r="E23" s="59" t="s">
        <v>574</v>
      </c>
    </row>
    <row r="24" spans="1:5" ht="15" x14ac:dyDescent="0.2">
      <c r="A24" s="46" t="s">
        <v>237</v>
      </c>
      <c r="B24" s="13" t="s">
        <v>64</v>
      </c>
      <c r="C24" s="44" t="s">
        <v>554</v>
      </c>
      <c r="D24" s="45">
        <v>1235540</v>
      </c>
      <c r="E24" s="59" t="s">
        <v>575</v>
      </c>
    </row>
    <row r="25" spans="1:5" ht="15" x14ac:dyDescent="0.2">
      <c r="A25" s="46" t="s">
        <v>240</v>
      </c>
      <c r="B25" s="13" t="s">
        <v>57</v>
      </c>
      <c r="C25" s="44" t="s">
        <v>554</v>
      </c>
      <c r="D25" s="45">
        <v>129909</v>
      </c>
      <c r="E25" s="59" t="s">
        <v>576</v>
      </c>
    </row>
    <row r="26" spans="1:5" ht="15" x14ac:dyDescent="0.2">
      <c r="A26" s="46" t="s">
        <v>246</v>
      </c>
      <c r="B26" s="13" t="s">
        <v>55</v>
      </c>
      <c r="C26" s="44" t="s">
        <v>554</v>
      </c>
      <c r="D26" s="45">
        <v>20740</v>
      </c>
      <c r="E26" s="59" t="s">
        <v>577</v>
      </c>
    </row>
    <row r="27" spans="1:5" ht="15" x14ac:dyDescent="0.2">
      <c r="A27" s="46" t="s">
        <v>249</v>
      </c>
      <c r="B27" s="13" t="s">
        <v>434</v>
      </c>
      <c r="C27" s="44" t="s">
        <v>554</v>
      </c>
      <c r="D27" s="45">
        <v>184628</v>
      </c>
      <c r="E27" s="59" t="s">
        <v>578</v>
      </c>
    </row>
    <row r="28" spans="1:5" ht="15" x14ac:dyDescent="0.2">
      <c r="A28" s="46" t="s">
        <v>253</v>
      </c>
      <c r="B28" s="13" t="s">
        <v>51</v>
      </c>
      <c r="C28" s="44" t="s">
        <v>554</v>
      </c>
      <c r="D28" s="45">
        <v>14679</v>
      </c>
      <c r="E28" s="59" t="s">
        <v>579</v>
      </c>
    </row>
    <row r="29" spans="1:5" ht="15" x14ac:dyDescent="0.2">
      <c r="A29" s="46" t="s">
        <v>256</v>
      </c>
      <c r="B29" s="13" t="s">
        <v>47</v>
      </c>
      <c r="C29" s="44" t="s">
        <v>554</v>
      </c>
      <c r="D29" s="45">
        <v>126908</v>
      </c>
      <c r="E29" s="59" t="s">
        <v>580</v>
      </c>
    </row>
    <row r="30" spans="1:5" ht="15" x14ac:dyDescent="0.2">
      <c r="A30" s="46" t="s">
        <v>260</v>
      </c>
      <c r="B30" s="13" t="s">
        <v>40</v>
      </c>
      <c r="C30" s="44" t="s">
        <v>554</v>
      </c>
      <c r="D30" s="45">
        <v>962389</v>
      </c>
      <c r="E30" s="59" t="s">
        <v>581</v>
      </c>
    </row>
    <row r="31" spans="1:5" ht="15" x14ac:dyDescent="0.2">
      <c r="A31" s="46" t="s">
        <v>267</v>
      </c>
      <c r="B31" s="13" t="s">
        <v>32</v>
      </c>
      <c r="C31" s="44" t="s">
        <v>554</v>
      </c>
      <c r="D31" s="45">
        <v>233644</v>
      </c>
      <c r="E31" s="59" t="s">
        <v>582</v>
      </c>
    </row>
    <row r="32" spans="1:5" ht="15" x14ac:dyDescent="0.2">
      <c r="A32" s="46" t="s">
        <v>279</v>
      </c>
      <c r="B32" s="13" t="s">
        <v>29</v>
      </c>
      <c r="C32" s="44" t="s">
        <v>554</v>
      </c>
      <c r="D32" s="45">
        <v>135109</v>
      </c>
      <c r="E32" s="59" t="s">
        <v>583</v>
      </c>
    </row>
    <row r="33" spans="1:5" ht="15" x14ac:dyDescent="0.2">
      <c r="A33" s="46" t="s">
        <v>283</v>
      </c>
      <c r="B33" s="13" t="s">
        <v>19</v>
      </c>
      <c r="C33" s="44" t="s">
        <v>554</v>
      </c>
      <c r="D33" s="45">
        <v>267254</v>
      </c>
      <c r="E33" s="59" t="s">
        <v>584</v>
      </c>
    </row>
    <row r="34" spans="1:5" ht="15" x14ac:dyDescent="0.2">
      <c r="A34" s="46" t="s">
        <v>292</v>
      </c>
      <c r="B34" s="13" t="s">
        <v>16</v>
      </c>
      <c r="C34" s="44" t="s">
        <v>554</v>
      </c>
      <c r="D34" s="45">
        <v>459219</v>
      </c>
      <c r="E34" s="59" t="s">
        <v>585</v>
      </c>
    </row>
    <row r="35" spans="1:5" ht="15" x14ac:dyDescent="0.2">
      <c r="A35" s="46" t="s">
        <v>295</v>
      </c>
      <c r="B35" s="13" t="s">
        <v>12</v>
      </c>
      <c r="C35" s="44" t="s">
        <v>554</v>
      </c>
      <c r="D35" s="45">
        <v>399597</v>
      </c>
      <c r="E35" s="59" t="s">
        <v>586</v>
      </c>
    </row>
    <row r="36" spans="1:5" ht="15" x14ac:dyDescent="0.2">
      <c r="A36" s="46" t="s">
        <v>299</v>
      </c>
      <c r="B36" s="13" t="s">
        <v>10</v>
      </c>
      <c r="C36" s="44" t="s">
        <v>554</v>
      </c>
      <c r="D36" s="45">
        <v>135669</v>
      </c>
      <c r="E36" s="59" t="s">
        <v>587</v>
      </c>
    </row>
    <row r="37" spans="1:5" ht="15" x14ac:dyDescent="0.2">
      <c r="A37" s="46" t="s">
        <v>303</v>
      </c>
      <c r="B37" s="13" t="s">
        <v>6</v>
      </c>
      <c r="C37" s="44" t="s">
        <v>554</v>
      </c>
      <c r="D37" s="45">
        <v>27314</v>
      </c>
      <c r="E37" s="59" t="s">
        <v>588</v>
      </c>
    </row>
    <row r="38" spans="1:5" ht="15" x14ac:dyDescent="0.2">
      <c r="A38" s="46" t="s">
        <v>305</v>
      </c>
      <c r="B38" s="13" t="s">
        <v>1</v>
      </c>
      <c r="C38" s="44" t="s">
        <v>554</v>
      </c>
      <c r="D38" s="45">
        <v>196044</v>
      </c>
      <c r="E38" s="59" t="s">
        <v>589</v>
      </c>
    </row>
    <row r="39" spans="1:5" ht="15.75" x14ac:dyDescent="0.25">
      <c r="A39" s="60" t="s">
        <v>515</v>
      </c>
      <c r="B39" s="60"/>
      <c r="C39" s="60"/>
      <c r="D39" s="61">
        <f>SUBTOTAL(109,Table37[County
Total])</f>
        <v>19200280</v>
      </c>
      <c r="E39" s="60"/>
    </row>
    <row r="40" spans="1:5" ht="15" x14ac:dyDescent="0.2">
      <c r="A40" s="47" t="s">
        <v>0</v>
      </c>
    </row>
    <row r="41" spans="1:5" ht="15" x14ac:dyDescent="0.2">
      <c r="A41" s="47" t="s">
        <v>157</v>
      </c>
    </row>
    <row r="42" spans="1:5" ht="15" x14ac:dyDescent="0.2">
      <c r="A42" s="9" t="s">
        <v>553</v>
      </c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 Title I Part A 1st- LEAs</vt:lpstr>
      <vt:lpstr>23-24 Title I Pt A 1st -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I, Part A (CA Dept of Education)</dc:title>
  <dc:subject>Title I, Part A Basic Grant program first apportionment letter for fiscal year 2023-24.</dc:subject>
  <dc:creator/>
  <cp:keywords/>
  <cp:lastModifiedBy/>
  <dcterms:created xsi:type="dcterms:W3CDTF">2023-10-04T17:50:42Z</dcterms:created>
  <dcterms:modified xsi:type="dcterms:W3CDTF">2023-10-04T17:51:50Z</dcterms:modified>
</cp:coreProperties>
</file>