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65356" windowWidth="9765" windowHeight="6045" tabRatio="512" activeTab="0"/>
  </bookViews>
  <sheets>
    <sheet name="03-04 Final Eligible List" sheetId="1" r:id="rId1"/>
  </sheets>
  <definedNames>
    <definedName name="_xlnm.Print_Titles" localSheetId="0">'03-04 Final Eligible List'!$1:$3</definedName>
  </definedNames>
  <calcPr fullCalcOnLoad="1"/>
</workbook>
</file>

<file path=xl/sharedStrings.xml><?xml version="1.0" encoding="utf-8"?>
<sst xmlns="http://schemas.openxmlformats.org/spreadsheetml/2006/main" count="843" uniqueCount="564">
  <si>
    <t>CDS Code</t>
  </si>
  <si>
    <t>Charter School</t>
  </si>
  <si>
    <t>Authorizing Entity</t>
  </si>
  <si>
    <t xml:space="preserve">Corner Stone Prep School </t>
  </si>
  <si>
    <t>Los Angeles</t>
  </si>
  <si>
    <t>Sherman Thomas Charter School</t>
  </si>
  <si>
    <t>Madera</t>
  </si>
  <si>
    <t>Literacy First Charter School</t>
  </si>
  <si>
    <t>San Diego</t>
  </si>
  <si>
    <t>Delores Huerta Learning Academy</t>
  </si>
  <si>
    <t>Alameda</t>
  </si>
  <si>
    <t>San Jacinto Valley Academy</t>
  </si>
  <si>
    <t>Riverside</t>
  </si>
  <si>
    <t>Oakland Unity High School</t>
  </si>
  <si>
    <t>Watts Learning Center</t>
  </si>
  <si>
    <t>Cornerstone Academy Charter School</t>
  </si>
  <si>
    <t>Fresno</t>
  </si>
  <si>
    <t>Kid Street Charter School</t>
  </si>
  <si>
    <t>Sonoma</t>
  </si>
  <si>
    <t xml:space="preserve">East Bay Conservation Corp Charter </t>
  </si>
  <si>
    <t>Oakland Military Institute</t>
  </si>
  <si>
    <t>Life Learning Academy</t>
  </si>
  <si>
    <t>San Francisco</t>
  </si>
  <si>
    <t>View Park Prep Accelerated Charter High</t>
  </si>
  <si>
    <t>View Park Prep Accelerated Charter Middle School</t>
  </si>
  <si>
    <t>Cortez Hill Academy</t>
  </si>
  <si>
    <t>Willits Charter School</t>
  </si>
  <si>
    <t>Mendocino</t>
  </si>
  <si>
    <t>The Learner Centered School</t>
  </si>
  <si>
    <t>Contra Costa</t>
  </si>
  <si>
    <t>American Indian Public Charter School</t>
  </si>
  <si>
    <t>Academia Semillas Del Pueblo</t>
  </si>
  <si>
    <t>Crosswalk Charter School</t>
  </si>
  <si>
    <t>San Bernardino</t>
  </si>
  <si>
    <t>Downtown College Prep. Charter High School</t>
  </si>
  <si>
    <t>Santa Clara</t>
  </si>
  <si>
    <t>Orange County High School of the Arts</t>
  </si>
  <si>
    <t>Santa Rosa Education Cooperative</t>
  </si>
  <si>
    <t>Oakland School for the Arts</t>
  </si>
  <si>
    <t>All Tribes American Indian Charter School</t>
  </si>
  <si>
    <t>Monarch Academy</t>
  </si>
  <si>
    <t>Westwood Charter School</t>
  </si>
  <si>
    <t>Soledad Enrichment Act Charter School</t>
  </si>
  <si>
    <t>Stella Middle Charter Academy</t>
  </si>
  <si>
    <t>Escondido Charter High School</t>
  </si>
  <si>
    <t>Heritage K-8 Charter School</t>
  </si>
  <si>
    <t>University High School</t>
  </si>
  <si>
    <t>CHIME Charter Middle School</t>
  </si>
  <si>
    <t>Henry Hearns Charter School</t>
  </si>
  <si>
    <t>MAAC Community Charter School</t>
  </si>
  <si>
    <t>School of Unlimited Learning</t>
  </si>
  <si>
    <t>Carter G. Woodson Public Charter School</t>
  </si>
  <si>
    <t>Nubia Leadership Academy Charter School</t>
  </si>
  <si>
    <t>W.E.B. DuBois Public Charter School</t>
  </si>
  <si>
    <t>Culture &amp; Language Academy of Success</t>
  </si>
  <si>
    <t>Pacific Learning Center</t>
  </si>
  <si>
    <t>East Oakland Leadership Academy</t>
  </si>
  <si>
    <t>New Millennium Institute of Education</t>
  </si>
  <si>
    <t>Integrity Charter School</t>
  </si>
  <si>
    <t>Pacific View Charter School</t>
  </si>
  <si>
    <t>Humboldt</t>
  </si>
  <si>
    <t>Oakland Charter Academy</t>
  </si>
  <si>
    <t>KIPP Adelante Prep. Academy</t>
  </si>
  <si>
    <t>Aurora High School</t>
  </si>
  <si>
    <t>San Mateo</t>
  </si>
  <si>
    <t>Constellation Community Middle School</t>
  </si>
  <si>
    <t>PUENTE Charter School</t>
  </si>
  <si>
    <t>Para Los Ninos Charter School</t>
  </si>
  <si>
    <t>Holly Drive Leadership Academy</t>
  </si>
  <si>
    <t>Learning Community Charter-Four Winds School</t>
  </si>
  <si>
    <t>Butte</t>
  </si>
  <si>
    <t>Progressive Education Entrepreneurial Charter</t>
  </si>
  <si>
    <t>Marysville Charter Academy for the Arts</t>
  </si>
  <si>
    <t>Yuba</t>
  </si>
  <si>
    <t>Magnolia Science Academy</t>
  </si>
  <si>
    <t>KIPP Bayview Academy</t>
  </si>
  <si>
    <t>Accelerated Achievement Academy</t>
  </si>
  <si>
    <t>West Fresno Performing Arts Academy</t>
  </si>
  <si>
    <t>Lionel Wilson College Prep. Academy</t>
  </si>
  <si>
    <t>Leadership Public School-Richmond</t>
  </si>
  <si>
    <t>Escuela Popular Accelerated Family Learning</t>
  </si>
  <si>
    <t>McGill School of Success</t>
  </si>
  <si>
    <t>School of Art and Enterprise</t>
  </si>
  <si>
    <t>Ernestine C. Reems Academy of Technology and Arts</t>
  </si>
  <si>
    <t>University Preparatory Charter</t>
  </si>
  <si>
    <t>Lighthouse Community Charter School</t>
  </si>
  <si>
    <t>Growing Children</t>
  </si>
  <si>
    <t>Sacramento</t>
  </si>
  <si>
    <t xml:space="preserve">Orange </t>
  </si>
  <si>
    <t>Eel River Charter School</t>
  </si>
  <si>
    <t>Mencocino</t>
  </si>
  <si>
    <t>Las Banderas Academy</t>
  </si>
  <si>
    <t>Applied Sciences &amp; Technology Academy</t>
  </si>
  <si>
    <t>The Accelerated School</t>
  </si>
  <si>
    <t>Acorns to Oaks Charter School</t>
  </si>
  <si>
    <t>Sojourner Truth Academy</t>
  </si>
  <si>
    <t>Russian River Charter School</t>
  </si>
  <si>
    <t>San Diego Cooperative Charter School</t>
  </si>
  <si>
    <t>Multicultural Learning Center</t>
  </si>
  <si>
    <t>Lifeline Education Charter School</t>
  </si>
  <si>
    <t>Promise Charter School</t>
  </si>
  <si>
    <t>Albor Charter School</t>
  </si>
  <si>
    <t>Oscar De La Hoya Animo Charter High School</t>
  </si>
  <si>
    <t>Camino Nuevo Charter Academy</t>
  </si>
  <si>
    <t>Camino Nuevo Charter Academy - Middle School</t>
  </si>
  <si>
    <t>Todays Fresh Start Charter School</t>
  </si>
  <si>
    <t>Central City Value School</t>
  </si>
  <si>
    <t>Downtown Value School</t>
  </si>
  <si>
    <t>La Sierra High School</t>
  </si>
  <si>
    <t>Tulare</t>
  </si>
  <si>
    <t>California Academy For Liberal Studies</t>
  </si>
  <si>
    <t>Community Harvest Charter School</t>
  </si>
  <si>
    <t>Rosalyn Charter School</t>
  </si>
  <si>
    <t>Cross Cultural Environmental Leadership Academy</t>
  </si>
  <si>
    <t>The Jump Academy</t>
  </si>
  <si>
    <t>Imagine Academy</t>
  </si>
  <si>
    <t>Pacifica Community Charter</t>
  </si>
  <si>
    <t>Los Angeles Leadership</t>
  </si>
  <si>
    <t>King Chavez Academy of Excellence</t>
  </si>
  <si>
    <t>Valley Community Charter School</t>
  </si>
  <si>
    <t xml:space="preserve">New Academy of Science  </t>
  </si>
  <si>
    <t>Renaissance Arts Academy</t>
  </si>
  <si>
    <t>Yuba City Charter School</t>
  </si>
  <si>
    <t>Sutter</t>
  </si>
  <si>
    <t>El Sol Science and Arts Academy</t>
  </si>
  <si>
    <t>Visual and Performing Arts Charter</t>
  </si>
  <si>
    <t>Environmental Charter High School</t>
  </si>
  <si>
    <t>New West Charter Middle School</t>
  </si>
  <si>
    <t>Excelsior Education Center</t>
  </si>
  <si>
    <t>Edward B. Cole Academy</t>
  </si>
  <si>
    <t>America's Choice High School</t>
  </si>
  <si>
    <t>Grant Community Outreach Academy</t>
  </si>
  <si>
    <t>New City Charter School</t>
  </si>
  <si>
    <t>San Jose Conservation Corps Charter</t>
  </si>
  <si>
    <t>Discovery Charter Preparatory School</t>
  </si>
  <si>
    <t>Shasta</t>
  </si>
  <si>
    <t>KIPP Academy of Opportunity</t>
  </si>
  <si>
    <t>KIPP Los Angeles College Preparatory</t>
  </si>
  <si>
    <t>Community Charter Middle School</t>
  </si>
  <si>
    <t>River Oak Charter</t>
  </si>
  <si>
    <t>Napa Valley Charter School</t>
  </si>
  <si>
    <t>Crenshaw Arts/Tech Charter High, C.A.T.C.H.</t>
  </si>
  <si>
    <t>Guajome Park Academy</t>
  </si>
  <si>
    <t>West Oakland Community School</t>
  </si>
  <si>
    <t xml:space="preserve">One Step Up Charter Academy </t>
  </si>
  <si>
    <t>Odyssey Charter School</t>
  </si>
  <si>
    <t>Oakland USD</t>
  </si>
  <si>
    <t>Antioch USD</t>
  </si>
  <si>
    <t>West Contra Costa USD</t>
  </si>
  <si>
    <t>Fresno USD</t>
  </si>
  <si>
    <t>LAUSD</t>
  </si>
  <si>
    <t>Long Beach USD</t>
  </si>
  <si>
    <t>Lawndale USD</t>
  </si>
  <si>
    <t>Amino Leadership Charter High School</t>
  </si>
  <si>
    <t>West Park ESD</t>
  </si>
  <si>
    <t>Westwood USD</t>
  </si>
  <si>
    <t>State Board of Education</t>
  </si>
  <si>
    <t>Sierra USD</t>
  </si>
  <si>
    <t>Gorman ESD</t>
  </si>
  <si>
    <t>Round Valley USD</t>
  </si>
  <si>
    <t>Madera USD</t>
  </si>
  <si>
    <t>Ukiah USD</t>
  </si>
  <si>
    <t xml:space="preserve">Willits USD </t>
  </si>
  <si>
    <t>Santa Ana USD</t>
  </si>
  <si>
    <t>San Jacinto USD</t>
  </si>
  <si>
    <t xml:space="preserve">Sacramento City USD </t>
  </si>
  <si>
    <t>Colton Joint USD</t>
  </si>
  <si>
    <t>Hesperia USD</t>
  </si>
  <si>
    <t>Grant Joint Union High SD</t>
  </si>
  <si>
    <t xml:space="preserve">State Board of Education </t>
  </si>
  <si>
    <t xml:space="preserve">Escondido Union ESD </t>
  </si>
  <si>
    <t>National ESD</t>
  </si>
  <si>
    <t>Mountain Empire USD</t>
  </si>
  <si>
    <t>Vista USD</t>
  </si>
  <si>
    <t>Sweetwater Union HSD</t>
  </si>
  <si>
    <t>Valley Center - Pauma USD</t>
  </si>
  <si>
    <t>San Francisco USD</t>
  </si>
  <si>
    <t>Redwood City ESD</t>
  </si>
  <si>
    <t>San Jose USD</t>
  </si>
  <si>
    <t>East Side Union HSD</t>
  </si>
  <si>
    <t>Redding ESD</t>
  </si>
  <si>
    <t>West Sonoma County Union HSD</t>
  </si>
  <si>
    <t>Santa Rosa ESD</t>
  </si>
  <si>
    <t>Yuba City USD</t>
  </si>
  <si>
    <t>Marysville Joint USD</t>
  </si>
  <si>
    <t>County</t>
  </si>
  <si>
    <t xml:space="preserve">San Diego </t>
  </si>
  <si>
    <t>Nevada</t>
  </si>
  <si>
    <t>Lassen</t>
  </si>
  <si>
    <t>Alameda County Total</t>
  </si>
  <si>
    <t>Charter School Number</t>
  </si>
  <si>
    <t>Los Angeles COE</t>
  </si>
  <si>
    <t>Tulare COE</t>
  </si>
  <si>
    <t>San Diego COE</t>
  </si>
  <si>
    <t xml:space="preserve">Escondido Union HSD </t>
  </si>
  <si>
    <t>Victor Valley Union HSD</t>
  </si>
  <si>
    <t>San Diego City USD</t>
  </si>
  <si>
    <t>Twin Ridges ESD</t>
  </si>
  <si>
    <t>Lennox ESD</t>
  </si>
  <si>
    <t>Antelope Valley Union HSD</t>
  </si>
  <si>
    <t>Loleta Union ESD</t>
  </si>
  <si>
    <t>West Fresno ESD</t>
  </si>
  <si>
    <t>Butte COE</t>
  </si>
  <si>
    <t>State Total</t>
  </si>
  <si>
    <t>Contra Costa County Total</t>
  </si>
  <si>
    <t>Fresno County Total</t>
  </si>
  <si>
    <t>Lassen County Total</t>
  </si>
  <si>
    <t>Los Angeles County Total</t>
  </si>
  <si>
    <t>Madera County Total</t>
  </si>
  <si>
    <t>Nevada County Total</t>
  </si>
  <si>
    <t>Orange County Total</t>
  </si>
  <si>
    <t>Sacramento County Total</t>
  </si>
  <si>
    <t>San Bernardino County Total</t>
  </si>
  <si>
    <t>San Francisco County Total</t>
  </si>
  <si>
    <t>Santa Clara County Total</t>
  </si>
  <si>
    <t>Shasta County Total</t>
  </si>
  <si>
    <t>Sonoma County Total</t>
  </si>
  <si>
    <t>Sutter County Total</t>
  </si>
  <si>
    <t>Tulare County Total</t>
  </si>
  <si>
    <t>Yuba County Total</t>
  </si>
  <si>
    <t>West Contra Costa USD Total</t>
  </si>
  <si>
    <t>Fresno USD Total</t>
  </si>
  <si>
    <t>10-62116-6118095</t>
  </si>
  <si>
    <t>10-62166-1030840</t>
  </si>
  <si>
    <t>10-62166-1030677</t>
  </si>
  <si>
    <t>10-62166-1030642</t>
  </si>
  <si>
    <t>10-62174-1030865</t>
  </si>
  <si>
    <t>10-62174-1030774</t>
  </si>
  <si>
    <t>10-62174-1030857</t>
  </si>
  <si>
    <t>10-75275-1030808</t>
  </si>
  <si>
    <t>12-62927-1230150</t>
  </si>
  <si>
    <t>19-10199-1996008</t>
  </si>
  <si>
    <t>19-10199-6116883</t>
  </si>
  <si>
    <t>19-64246-1996347</t>
  </si>
  <si>
    <t>19-64584-1996677</t>
  </si>
  <si>
    <t>19-64691-1996438</t>
  </si>
  <si>
    <t>19-64709-1996313</t>
  </si>
  <si>
    <t>19-64725-6113146</t>
  </si>
  <si>
    <t>19-64725-6118269</t>
  </si>
  <si>
    <t>19-64725-1996362</t>
  </si>
  <si>
    <t>19-64733-6119929</t>
  </si>
  <si>
    <t>19-64733-6118194</t>
  </si>
  <si>
    <t>19-64733-6117667</t>
  </si>
  <si>
    <t>19-64733-6119424</t>
  </si>
  <si>
    <t>19-64733-6116750</t>
  </si>
  <si>
    <t>19-64733-1996636</t>
  </si>
  <si>
    <t>19-64733-1996594</t>
  </si>
  <si>
    <t>19-64733-6119903</t>
  </si>
  <si>
    <t>19-64733-1996610</t>
  </si>
  <si>
    <t>19-64733-6119945</t>
  </si>
  <si>
    <t>19-64733-6119044</t>
  </si>
  <si>
    <t>19-64733-6119895</t>
  </si>
  <si>
    <t>19-64733-6120489</t>
  </si>
  <si>
    <t>19-64733-6120471</t>
  </si>
  <si>
    <t>19-64733-6112536</t>
  </si>
  <si>
    <t>19-64733-6117949</t>
  </si>
  <si>
    <t>19-64733-6117048</t>
  </si>
  <si>
    <t>19-64733-6121081</t>
  </si>
  <si>
    <t>19-64733-6114912</t>
  </si>
  <si>
    <t>19-75663-6120158</t>
  </si>
  <si>
    <t>19-75697-1996693</t>
  </si>
  <si>
    <t>23-65607-2330272</t>
  </si>
  <si>
    <t>23-65623-2330363</t>
  </si>
  <si>
    <t>29-66415-6118152</t>
  </si>
  <si>
    <t>29-66415-6117188</t>
  </si>
  <si>
    <t>30-66670-3030780</t>
  </si>
  <si>
    <t>30-66670-6119127</t>
  </si>
  <si>
    <t>30-66670-3030723</t>
  </si>
  <si>
    <t>33-67249-6114748</t>
  </si>
  <si>
    <t>36-67934-3630761</t>
  </si>
  <si>
    <t>37-10371-6119119</t>
  </si>
  <si>
    <t>37-68106-3731023</t>
  </si>
  <si>
    <t>37-68213-3731619</t>
  </si>
  <si>
    <t>37-68338-3731320</t>
  </si>
  <si>
    <t>37-68338-6117279</t>
  </si>
  <si>
    <t>37-68338-6119598</t>
  </si>
  <si>
    <t>37-68338-6113211</t>
  </si>
  <si>
    <t>37-68338-6114961</t>
  </si>
  <si>
    <t>37-68411-3731304</t>
  </si>
  <si>
    <t>37-68452-3730942</t>
  </si>
  <si>
    <t>37-75614-6119275</t>
  </si>
  <si>
    <t>37-68338-6120943</t>
  </si>
  <si>
    <t>38-68478-3830429</t>
  </si>
  <si>
    <t>43-69427-4330726</t>
  </si>
  <si>
    <t>43-69427-4330676</t>
  </si>
  <si>
    <t>43-69666-4330585</t>
  </si>
  <si>
    <t>45-70110-6119572</t>
  </si>
  <si>
    <t>49-70607-4930368</t>
  </si>
  <si>
    <t>49-70912-6116958</t>
  </si>
  <si>
    <t>49-70912-6113278</t>
  </si>
  <si>
    <t>51-71464-5130125</t>
  </si>
  <si>
    <t>54-10546-5430327</t>
  </si>
  <si>
    <t>58-72736-5830138</t>
  </si>
  <si>
    <t>01-61259-6113807</t>
  </si>
  <si>
    <t>01-61259-6117402</t>
  </si>
  <si>
    <t>01-61259-6117394</t>
  </si>
  <si>
    <t>01-61259-6119911</t>
  </si>
  <si>
    <t>01-61259-6117568</t>
  </si>
  <si>
    <t>01-61259-6111660</t>
  </si>
  <si>
    <t>01-61259-3030772</t>
  </si>
  <si>
    <t>01-61259-6115711</t>
  </si>
  <si>
    <t/>
  </si>
  <si>
    <t>07-61648-6115703</t>
  </si>
  <si>
    <t>State Board of Education Total</t>
  </si>
  <si>
    <t>West Fresno ESD Total</t>
  </si>
  <si>
    <t>Sierra USD Total</t>
  </si>
  <si>
    <t>C-106</t>
  </si>
  <si>
    <t>C-220</t>
  </si>
  <si>
    <t>C-99</t>
  </si>
  <si>
    <t>C-499</t>
  </si>
  <si>
    <t>C-218</t>
  </si>
  <si>
    <t>C-454</t>
  </si>
  <si>
    <t>C-413</t>
  </si>
  <si>
    <t>C-465</t>
  </si>
  <si>
    <t>C-252</t>
  </si>
  <si>
    <t>C-14</t>
  </si>
  <si>
    <t>C-340</t>
  </si>
  <si>
    <t>C-510</t>
  </si>
  <si>
    <t>C-386</t>
  </si>
  <si>
    <t>C-145</t>
  </si>
  <si>
    <t>C-349</t>
  </si>
  <si>
    <t>C-143</t>
  </si>
  <si>
    <t>C-557</t>
  </si>
  <si>
    <t>C-311</t>
  </si>
  <si>
    <t>C-378</t>
  </si>
  <si>
    <t>C-163</t>
  </si>
  <si>
    <t>C-149</t>
  </si>
  <si>
    <t>C-379</t>
  </si>
  <si>
    <t>C-270</t>
  </si>
  <si>
    <t>C-381</t>
  </si>
  <si>
    <t>C-198</t>
  </si>
  <si>
    <t>C-277</t>
  </si>
  <si>
    <t>C-399</t>
  </si>
  <si>
    <t>C-595</t>
  </si>
  <si>
    <t>C-124</t>
  </si>
  <si>
    <t>C-597</t>
  </si>
  <si>
    <t>C-249</t>
  </si>
  <si>
    <t>C-315</t>
  </si>
  <si>
    <t>C-478</t>
  </si>
  <si>
    <t>C-353</t>
  </si>
  <si>
    <t>C-281</t>
  </si>
  <si>
    <t>C-58</t>
  </si>
  <si>
    <t>C-291</t>
  </si>
  <si>
    <t>C-313</t>
  </si>
  <si>
    <t>C-447</t>
  </si>
  <si>
    <t>C-331</t>
  </si>
  <si>
    <t>C-293</t>
  </si>
  <si>
    <t>C-404</t>
  </si>
  <si>
    <t>C-534</t>
  </si>
  <si>
    <t>C-580</t>
  </si>
  <si>
    <t>C-213</t>
  </si>
  <si>
    <t>C-474</t>
  </si>
  <si>
    <t>C-520</t>
  </si>
  <si>
    <t>C-570</t>
  </si>
  <si>
    <t>C-536</t>
  </si>
  <si>
    <t>C-470</t>
  </si>
  <si>
    <t>C-448</t>
  </si>
  <si>
    <t>C-540</t>
  </si>
  <si>
    <t>C-530</t>
  </si>
  <si>
    <t>C-531</t>
  </si>
  <si>
    <t>C-461</t>
  </si>
  <si>
    <t>C-438</t>
  </si>
  <si>
    <t>C-388</t>
  </si>
  <si>
    <t>C-521</t>
  </si>
  <si>
    <t>C-581</t>
  </si>
  <si>
    <t>C-449</t>
  </si>
  <si>
    <t>C-475</t>
  </si>
  <si>
    <t>C-473</t>
  </si>
  <si>
    <t>C-579</t>
  </si>
  <si>
    <t>C-535</t>
  </si>
  <si>
    <t>C-45</t>
  </si>
  <si>
    <t>C-543</t>
  </si>
  <si>
    <t>C-190</t>
  </si>
  <si>
    <t>C-506</t>
  </si>
  <si>
    <t>C-131</t>
  </si>
  <si>
    <t>C-431</t>
  </si>
  <si>
    <t>C-505</t>
  </si>
  <si>
    <t>C-507</t>
  </si>
  <si>
    <t>C-32</t>
  </si>
  <si>
    <t>C-439</t>
  </si>
  <si>
    <t>C-166</t>
  </si>
  <si>
    <t>C-204</t>
  </si>
  <si>
    <t>C-186</t>
  </si>
  <si>
    <t>C-578</t>
  </si>
  <si>
    <t>C-486</t>
  </si>
  <si>
    <t>C-365</t>
  </si>
  <si>
    <t>C-290</t>
  </si>
  <si>
    <t>C-129</t>
  </si>
  <si>
    <t>C-561</t>
  </si>
  <si>
    <t>C-588</t>
  </si>
  <si>
    <t>C-547</t>
  </si>
  <si>
    <t>C-515</t>
  </si>
  <si>
    <t>C-74</t>
  </si>
  <si>
    <t>C-405</t>
  </si>
  <si>
    <t>C-556</t>
  </si>
  <si>
    <t>C-109</t>
  </si>
  <si>
    <t>C-500</t>
  </si>
  <si>
    <t>C-553</t>
  </si>
  <si>
    <t>C-342</t>
  </si>
  <si>
    <t>C-264</t>
  </si>
  <si>
    <t>C-420</t>
  </si>
  <si>
    <t>C-550</t>
  </si>
  <si>
    <t>C-95</t>
  </si>
  <si>
    <t>C-133</t>
  </si>
  <si>
    <t>C-303</t>
  </si>
  <si>
    <t>C-50</t>
  </si>
  <si>
    <t>C-389</t>
  </si>
  <si>
    <t>C-487</t>
  </si>
  <si>
    <t>C-541</t>
  </si>
  <si>
    <t>C-549</t>
  </si>
  <si>
    <t>C-140</t>
  </si>
  <si>
    <t>C-502</t>
  </si>
  <si>
    <t>C-425</t>
  </si>
  <si>
    <t>C-287</t>
  </si>
  <si>
    <t>C-572</t>
  </si>
  <si>
    <t>C-503</t>
  </si>
  <si>
    <t>C-215</t>
  </si>
  <si>
    <t>C-75</t>
  </si>
  <si>
    <t>C-289</t>
  </si>
  <si>
    <t>C-341</t>
  </si>
  <si>
    <t>C-306</t>
  </si>
  <si>
    <t>Los Angeles COE Total</t>
  </si>
  <si>
    <t>Gorman ESD Total</t>
  </si>
  <si>
    <t>Lennox ESD Total</t>
  </si>
  <si>
    <t>Long Beach USD Total</t>
  </si>
  <si>
    <t>LAUSD Total</t>
  </si>
  <si>
    <t>Round Valley USD Total</t>
  </si>
  <si>
    <t>Willits USD Total</t>
  </si>
  <si>
    <t>Twin Ridges ESD Total</t>
  </si>
  <si>
    <t>San Jacinto USD Total</t>
  </si>
  <si>
    <t>Grant Joint Union HSD Total</t>
  </si>
  <si>
    <t>Sacramento City USD Total</t>
  </si>
  <si>
    <t>Colton Joint USD Total</t>
  </si>
  <si>
    <t>Victor Valley Union HSD Total</t>
  </si>
  <si>
    <t>Sweetwater Union HSD Total</t>
  </si>
  <si>
    <t>Valley Center - Pauma USD Total</t>
  </si>
  <si>
    <t>San Francisco USD Total</t>
  </si>
  <si>
    <t>Redding ESD Total</t>
  </si>
  <si>
    <t>West Sonoma County Union HSD Total</t>
  </si>
  <si>
    <t>Santa Rosa ESD Total</t>
  </si>
  <si>
    <t>Madera USD Total</t>
  </si>
  <si>
    <t>Marysville Joint USD Total</t>
  </si>
  <si>
    <t>Modesto Campus Site</t>
  </si>
  <si>
    <t>Jah's Academy Site</t>
  </si>
  <si>
    <t>East San Diego Site</t>
  </si>
  <si>
    <t>Charter House Site</t>
  </si>
  <si>
    <t>Fragment House Site</t>
  </si>
  <si>
    <t>Scope Learning Center Site</t>
  </si>
  <si>
    <t>Carter G. Woodson Academy Site</t>
  </si>
  <si>
    <t>Carter G. Woodson Public Charter Site</t>
  </si>
  <si>
    <t>Visalia Site</t>
  </si>
  <si>
    <t>Porterville Site</t>
  </si>
  <si>
    <t xml:space="preserve">East "E" St. Site </t>
  </si>
  <si>
    <t xml:space="preserve">West Citrus Ave Site </t>
  </si>
  <si>
    <t>S Boyle Ave Site</t>
  </si>
  <si>
    <t>S Western Ave Site</t>
  </si>
  <si>
    <t>Eighth Street Campus Site</t>
  </si>
  <si>
    <t>Celis Street Site</t>
  </si>
  <si>
    <t>San Marcos Site</t>
  </si>
  <si>
    <t>Escondido Site</t>
  </si>
  <si>
    <t xml:space="preserve">CALS Charter Middle School Site </t>
  </si>
  <si>
    <t>CALS Early College High School Site</t>
  </si>
  <si>
    <t>Compton School Site</t>
  </si>
  <si>
    <t>Crenshaw School Site</t>
  </si>
  <si>
    <t xml:space="preserve">Estrada Court Schools Site </t>
  </si>
  <si>
    <t>Firestone School Site</t>
  </si>
  <si>
    <t>Girls Academy School Site</t>
  </si>
  <si>
    <t>Hollywood School Site</t>
  </si>
  <si>
    <t>Long Beach School Site</t>
  </si>
  <si>
    <t>Manchester School Site</t>
  </si>
  <si>
    <t>Montebello School Site</t>
  </si>
  <si>
    <t>North Hills School Site</t>
  </si>
  <si>
    <t>North Long Beach Site</t>
  </si>
  <si>
    <t>Norwalk School Site</t>
  </si>
  <si>
    <t>Pacoima School Site</t>
  </si>
  <si>
    <t>Pomona School Site</t>
  </si>
  <si>
    <t>Soto School Site</t>
  </si>
  <si>
    <t xml:space="preserve">South Central School Site </t>
  </si>
  <si>
    <t>South Gate School Site</t>
  </si>
  <si>
    <t>C-435</t>
  </si>
  <si>
    <t>36-75044-3631132</t>
  </si>
  <si>
    <t>Loleta Union ESD Total</t>
  </si>
  <si>
    <t>Tulare COE Total</t>
  </si>
  <si>
    <t>C-396</t>
  </si>
  <si>
    <t>37-68338-6119168</t>
  </si>
  <si>
    <t>C-319</t>
  </si>
  <si>
    <t>C-110</t>
  </si>
  <si>
    <t>10-62539-1030881</t>
  </si>
  <si>
    <t>C-444</t>
  </si>
  <si>
    <t>ROS Site</t>
  </si>
  <si>
    <t>Mecca Site</t>
  </si>
  <si>
    <t>37-68338-6117436</t>
  </si>
  <si>
    <t>C-189</t>
  </si>
  <si>
    <t>38-69478-6119614</t>
  </si>
  <si>
    <t>C-428</t>
  </si>
  <si>
    <t>41-69005-4130100</t>
  </si>
  <si>
    <t>C-209</t>
  </si>
  <si>
    <r>
      <t xml:space="preserve">                                                                                            </t>
    </r>
    <r>
      <rPr>
        <b/>
        <sz val="10"/>
        <color indexed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CHARTER SCHOOL FACILITY GRANT PROGRAM                                                                                                                                                                                                                                                         FOR PROGRAM YEAR 2003-04</t>
    </r>
  </si>
  <si>
    <t xml:space="preserve">Eligible Amount </t>
  </si>
  <si>
    <t>Prorated Payment Amount</t>
  </si>
  <si>
    <t>Proration factor   0.56494344                   (based on available funds)</t>
  </si>
  <si>
    <t>38-68478-0101261</t>
  </si>
  <si>
    <t>01-61259-0130518</t>
  </si>
  <si>
    <t>01-61259-0100123</t>
  </si>
  <si>
    <t>01-61259-0130633</t>
  </si>
  <si>
    <t>01-61259-0130666</t>
  </si>
  <si>
    <t>01-61259-0100065</t>
  </si>
  <si>
    <t>01-61259-0130591</t>
  </si>
  <si>
    <t>Oakland USD Total</t>
  </si>
  <si>
    <t>01-75622-0130617</t>
  </si>
  <si>
    <t>04-10041-0430090</t>
  </si>
  <si>
    <t>Butte COETotal</t>
  </si>
  <si>
    <t>Butte County Total</t>
  </si>
  <si>
    <t>Antioch USD Total</t>
  </si>
  <si>
    <t>07-61796-0101477</t>
  </si>
  <si>
    <t>West ParkESD Total</t>
  </si>
  <si>
    <t>HumboldtCounty Total</t>
  </si>
  <si>
    <t>18-64204-0183012</t>
  </si>
  <si>
    <t>WestwoodUSD Total</t>
  </si>
  <si>
    <t>19-10199-0102145</t>
  </si>
  <si>
    <t>19-10199-0102020</t>
  </si>
  <si>
    <t>AntelopeValley Union HSD Total</t>
  </si>
  <si>
    <t>LawndaleUSD Total</t>
  </si>
  <si>
    <t>19-64733-0100800</t>
  </si>
  <si>
    <t>19-64733-0101634</t>
  </si>
  <si>
    <t>19-64733-0100297</t>
  </si>
  <si>
    <t>19-64733-0101659</t>
  </si>
  <si>
    <t>19-64733-0100768</t>
  </si>
  <si>
    <t>19-64733-0100776</t>
  </si>
  <si>
    <t>19-64733-0101444</t>
  </si>
  <si>
    <t>19-64733-0100867</t>
  </si>
  <si>
    <t>19-64733-0100289</t>
  </si>
  <si>
    <t>19-64733-0101675</t>
  </si>
  <si>
    <t>19-64733-0101683</t>
  </si>
  <si>
    <t>19-64733-0100669</t>
  </si>
  <si>
    <t>19-64733-0101196</t>
  </si>
  <si>
    <t>20-65234-0100016</t>
  </si>
  <si>
    <t>23-65615-0230454</t>
  </si>
  <si>
    <t>Ukiah USDTotal</t>
  </si>
  <si>
    <t>MendocinoCounty Total</t>
  </si>
  <si>
    <t>30-66670-0101626</t>
  </si>
  <si>
    <t>Santa AnaUSD Total</t>
  </si>
  <si>
    <t>RiversideCounty Total</t>
  </si>
  <si>
    <t>34-67363-0101766</t>
  </si>
  <si>
    <t>34-67439-0101899</t>
  </si>
  <si>
    <t>34-67439-0101550</t>
  </si>
  <si>
    <t>36-67686-0100271</t>
  </si>
  <si>
    <t>HesperiaUSD Total</t>
  </si>
  <si>
    <t>San DiegoCOE Total</t>
  </si>
  <si>
    <t>37-68098-0101535</t>
  </si>
  <si>
    <t>EscondidoUnion ESD Total</t>
  </si>
  <si>
    <t>EscondidoUnion HSD Total</t>
  </si>
  <si>
    <t>MountainEmpire USD Total</t>
  </si>
  <si>
    <t>37-68221-0101360</t>
  </si>
  <si>
    <t>NationalESD Total</t>
  </si>
  <si>
    <t>37-68338-0101345</t>
  </si>
  <si>
    <t>San DiegoCity USD Total</t>
  </si>
  <si>
    <t>Vista USDTotal</t>
  </si>
  <si>
    <t>San DiegoCounty Total</t>
  </si>
  <si>
    <t>38-68478-0101337</t>
  </si>
  <si>
    <t>San MateoCounty Total</t>
  </si>
  <si>
    <t>East SideUnion HSD Total</t>
  </si>
  <si>
    <t>San JoseUSD Total</t>
  </si>
  <si>
    <t>Yuba CityUSD Total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</si>
</sst>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dd\-mmm\-yy"/>
    <numFmt numFmtId="166" formatCode="0.0%"/>
    <numFmt numFmtId="167" formatCode="&quot;$&quot;#,##0"/>
    <numFmt numFmtId="168" formatCode="#,##0.00000"/>
    <numFmt numFmtId="169" formatCode="&quot;$&quot;#,##0.00000"/>
    <numFmt numFmtId="170" formatCode="&quot;$&quot;#,##0.00"/>
    <numFmt numFmtId="171" formatCode="mmm\-yyyy"/>
    <numFmt numFmtId="172" formatCode="0.E+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&quot;$&quot;#,##0.000"/>
    <numFmt numFmtId="177" formatCode="&quot;$&quot;#,##0.0"/>
  </numFmts>
  <fonts count="6">
    <font>
      <sz val="10"/>
      <color indexed="8"/>
      <name val="Arial"/>
      <family val="0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167" fontId="0" fillId="0" borderId="0" xfId="0" applyNumberFormat="1" applyAlignment="1">
      <alignment vertical="center" wrapText="1"/>
    </xf>
    <xf numFmtId="0" fontId="0" fillId="0" borderId="0" xfId="0" applyFill="1" applyAlignment="1">
      <alignment/>
    </xf>
    <xf numFmtId="167" fontId="0" fillId="0" borderId="0" xfId="0" applyNumberFormat="1" applyFill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67" fontId="0" fillId="0" borderId="0" xfId="0" applyNumberFormat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167" fontId="1" fillId="0" borderId="0" xfId="0" applyNumberFormat="1" applyFont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167" fontId="0" fillId="0" borderId="0" xfId="0" applyNumberFormat="1" applyFont="1" applyFill="1" applyBorder="1" applyAlignment="1">
      <alignment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vertical="center" wrapText="1"/>
    </xf>
    <xf numFmtId="0" fontId="0" fillId="0" borderId="0" xfId="0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67" fontId="0" fillId="0" borderId="0" xfId="0" applyNumberFormat="1" applyFill="1" applyBorder="1" applyAlignment="1">
      <alignment vertical="center" wrapText="1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vertical="center" wrapText="1"/>
    </xf>
    <xf numFmtId="167" fontId="1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67" fontId="0" fillId="0" borderId="0" xfId="0" applyNumberForma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/>
    </xf>
    <xf numFmtId="1" fontId="1" fillId="0" borderId="1" xfId="0" applyNumberFormat="1" applyFont="1" applyBorder="1" applyAlignment="1">
      <alignment horizontal="left" vertical="center" wrapText="1"/>
    </xf>
    <xf numFmtId="1" fontId="0" fillId="0" borderId="0" xfId="0" applyNumberForma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NumberForma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67" fontId="0" fillId="0" borderId="2" xfId="0" applyNumberFormat="1" applyFill="1" applyBorder="1" applyAlignment="1">
      <alignment vertical="center" wrapText="1"/>
    </xf>
    <xf numFmtId="167" fontId="1" fillId="0" borderId="2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167" fontId="0" fillId="0" borderId="2" xfId="0" applyNumberFormat="1" applyFont="1" applyFill="1" applyBorder="1" applyAlignment="1">
      <alignment vertical="center" wrapText="1"/>
    </xf>
    <xf numFmtId="1" fontId="0" fillId="0" borderId="0" xfId="0" applyNumberForma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167" fontId="1" fillId="0" borderId="3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horizontal="left"/>
    </xf>
    <xf numFmtId="49" fontId="0" fillId="0" borderId="0" xfId="0" applyNumberFormat="1" applyFill="1" applyBorder="1" applyAlignment="1">
      <alignment horizontal="left" vertical="center"/>
    </xf>
    <xf numFmtId="0" fontId="0" fillId="0" borderId="0" xfId="0" applyNumberFormat="1" applyFill="1" applyBorder="1" applyAlignment="1" quotePrefix="1">
      <alignment horizontal="left" vertical="center"/>
    </xf>
    <xf numFmtId="0" fontId="1" fillId="0" borderId="0" xfId="0" applyNumberFormat="1" applyFont="1" applyFill="1" applyBorder="1" applyAlignment="1" quotePrefix="1">
      <alignment horizontal="left" vertical="center"/>
    </xf>
    <xf numFmtId="0" fontId="0" fillId="0" borderId="0" xfId="0" applyNumberForma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left" vertical="center" wrapText="1"/>
    </xf>
    <xf numFmtId="1" fontId="1" fillId="0" borderId="0" xfId="0" applyNumberFormat="1" applyFont="1" applyFill="1" applyBorder="1" applyAlignment="1">
      <alignment horizontal="left" vertic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0" fillId="0" borderId="0" xfId="0" applyFill="1" applyBorder="1" applyAlignment="1">
      <alignment/>
    </xf>
    <xf numFmtId="1" fontId="1" fillId="0" borderId="0" xfId="0" applyNumberFormat="1" applyFont="1" applyFill="1" applyBorder="1" applyAlignment="1">
      <alignment horizontal="left" vertical="center" wrapText="1"/>
    </xf>
    <xf numFmtId="167" fontId="0" fillId="0" borderId="0" xfId="0" applyNumberFormat="1" applyFont="1" applyFill="1" applyAlignment="1">
      <alignment/>
    </xf>
    <xf numFmtId="167" fontId="0" fillId="0" borderId="0" xfId="0" applyNumberFormat="1" applyFill="1" applyAlignment="1">
      <alignment/>
    </xf>
    <xf numFmtId="1" fontId="0" fillId="0" borderId="0" xfId="0" applyNumberFormat="1" applyFont="1" applyAlignment="1">
      <alignment horizontal="left" vertical="center" wrapText="1"/>
    </xf>
    <xf numFmtId="167" fontId="0" fillId="0" borderId="3" xfId="0" applyNumberFormat="1" applyFont="1" applyFill="1" applyBorder="1" applyAlignment="1">
      <alignment/>
    </xf>
    <xf numFmtId="167" fontId="0" fillId="0" borderId="3" xfId="0" applyNumberFormat="1" applyFont="1" applyFill="1" applyBorder="1" applyAlignment="1">
      <alignment vertical="center" wrapText="1"/>
    </xf>
    <xf numFmtId="167" fontId="0" fillId="0" borderId="0" xfId="0" applyNumberFormat="1" applyFont="1" applyFill="1" applyBorder="1" applyAlignment="1">
      <alignment vertical="center" wrapText="1"/>
    </xf>
    <xf numFmtId="0" fontId="0" fillId="0" borderId="3" xfId="0" applyFont="1" applyFill="1" applyBorder="1" applyAlignment="1">
      <alignment vertical="center" wrapText="1"/>
    </xf>
    <xf numFmtId="167" fontId="0" fillId="0" borderId="3" xfId="0" applyNumberFormat="1" applyFill="1" applyBorder="1" applyAlignment="1">
      <alignment vertical="center" wrapText="1"/>
    </xf>
    <xf numFmtId="167" fontId="0" fillId="0" borderId="3" xfId="0" applyNumberFormat="1" applyFont="1" applyFill="1" applyBorder="1" applyAlignment="1">
      <alignment vertical="center" wrapText="1"/>
    </xf>
    <xf numFmtId="167" fontId="1" fillId="0" borderId="0" xfId="0" applyNumberFormat="1" applyFont="1" applyFill="1" applyBorder="1" applyAlignment="1">
      <alignment/>
    </xf>
    <xf numFmtId="0" fontId="1" fillId="0" borderId="3" xfId="0" applyFont="1" applyFill="1" applyBorder="1" applyAlignment="1">
      <alignment vertical="center" wrapText="1"/>
    </xf>
    <xf numFmtId="167" fontId="0" fillId="0" borderId="0" xfId="0" applyNumberFormat="1" applyFont="1" applyFill="1" applyBorder="1" applyAlignment="1">
      <alignment horizontal="right" vertical="center" wrapText="1"/>
    </xf>
    <xf numFmtId="167" fontId="0" fillId="0" borderId="3" xfId="0" applyNumberFormat="1" applyFont="1" applyFill="1" applyBorder="1" applyAlignment="1">
      <alignment horizontal="right" vertical="center" wrapText="1"/>
    </xf>
    <xf numFmtId="167" fontId="0" fillId="0" borderId="3" xfId="0" applyNumberFormat="1" applyFont="1" applyFill="1" applyBorder="1" applyAlignment="1">
      <alignment horizontal="center" vertical="center" wrapText="1"/>
    </xf>
    <xf numFmtId="167" fontId="0" fillId="0" borderId="0" xfId="0" applyNumberFormat="1" applyFont="1" applyFill="1" applyBorder="1" applyAlignment="1">
      <alignment horizontal="right" vertical="center" wrapText="1"/>
    </xf>
    <xf numFmtId="0" fontId="0" fillId="0" borderId="3" xfId="0" applyFill="1" applyBorder="1" applyAlignment="1">
      <alignment/>
    </xf>
    <xf numFmtId="0" fontId="0" fillId="0" borderId="3" xfId="0" applyFill="1" applyBorder="1" applyAlignment="1">
      <alignment vertical="center" wrapText="1"/>
    </xf>
    <xf numFmtId="167" fontId="0" fillId="0" borderId="3" xfId="0" applyNumberFormat="1" applyBorder="1" applyAlignment="1">
      <alignment vertical="center" wrapText="1"/>
    </xf>
    <xf numFmtId="167" fontId="1" fillId="0" borderId="0" xfId="0" applyNumberFormat="1" applyFont="1" applyFill="1" applyBorder="1" applyAlignment="1">
      <alignment horizontal="right" vertical="center" wrapText="1"/>
    </xf>
    <xf numFmtId="167" fontId="1" fillId="0" borderId="0" xfId="0" applyNumberFormat="1" applyFont="1" applyFill="1" applyBorder="1" applyAlignment="1">
      <alignment vertical="center" wrapText="1"/>
    </xf>
    <xf numFmtId="167" fontId="0" fillId="0" borderId="3" xfId="0" applyNumberFormat="1" applyFont="1" applyFill="1" applyBorder="1" applyAlignment="1">
      <alignment horizontal="right" vertical="center" wrapText="1"/>
    </xf>
    <xf numFmtId="167" fontId="0" fillId="0" borderId="0" xfId="0" applyNumberFormat="1" applyFont="1" applyFill="1" applyBorder="1" applyAlignment="1">
      <alignment horizontal="right" vertical="center" wrapText="1"/>
    </xf>
    <xf numFmtId="167" fontId="0" fillId="0" borderId="3" xfId="0" applyNumberFormat="1" applyFont="1" applyFill="1" applyBorder="1" applyAlignment="1">
      <alignment horizontal="right" vertical="center" wrapText="1"/>
    </xf>
    <xf numFmtId="0" fontId="0" fillId="0" borderId="3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0"/>
  <sheetViews>
    <sheetView tabSelected="1" zoomScale="75" zoomScaleNormal="75" zoomScaleSheetLayoutView="75" workbookViewId="0" topLeftCell="A1">
      <selection activeCell="A252" sqref="A252"/>
    </sheetView>
  </sheetViews>
  <sheetFormatPr defaultColWidth="9.140625" defaultRowHeight="12.75"/>
  <cols>
    <col min="1" max="1" width="18.140625" style="40" customWidth="1"/>
    <col min="2" max="2" width="11.00390625" style="21" customWidth="1"/>
    <col min="3" max="3" width="13.57421875" style="0" customWidth="1"/>
    <col min="4" max="4" width="23.421875" style="43" customWidth="1"/>
    <col min="5" max="5" width="39.140625" style="21" customWidth="1"/>
    <col min="6" max="6" width="16.140625" style="21" customWidth="1"/>
    <col min="7" max="7" width="13.8515625" style="0" customWidth="1"/>
  </cols>
  <sheetData>
    <row r="1" spans="1:7" ht="58.5" customHeight="1" thickBot="1">
      <c r="A1" s="100" t="s">
        <v>497</v>
      </c>
      <c r="B1" s="100"/>
      <c r="C1" s="100"/>
      <c r="D1" s="100"/>
      <c r="E1" s="100"/>
      <c r="F1" s="100"/>
      <c r="G1" s="100"/>
    </row>
    <row r="2" spans="1:7" s="21" customFormat="1" ht="45" customHeight="1" thickBot="1">
      <c r="A2" s="41" t="s">
        <v>0</v>
      </c>
      <c r="B2" s="38" t="s">
        <v>190</v>
      </c>
      <c r="C2" s="38" t="s">
        <v>185</v>
      </c>
      <c r="D2" s="44" t="s">
        <v>2</v>
      </c>
      <c r="E2" s="38" t="s">
        <v>1</v>
      </c>
      <c r="F2" s="38" t="s">
        <v>498</v>
      </c>
      <c r="G2" s="37" t="s">
        <v>499</v>
      </c>
    </row>
    <row r="3" spans="1:7" s="8" customFormat="1" ht="12.75">
      <c r="A3" s="74"/>
      <c r="B3" s="15"/>
      <c r="C3" s="15"/>
      <c r="D3" s="47"/>
      <c r="E3" s="15"/>
      <c r="F3" s="15"/>
      <c r="G3" s="15"/>
    </row>
    <row r="4" spans="1:7" s="8" customFormat="1" ht="15" customHeight="1">
      <c r="A4" s="58" t="s">
        <v>293</v>
      </c>
      <c r="B4" s="28" t="s">
        <v>306</v>
      </c>
      <c r="C4" s="28" t="s">
        <v>10</v>
      </c>
      <c r="D4" s="45" t="s">
        <v>146</v>
      </c>
      <c r="E4" s="19" t="s">
        <v>30</v>
      </c>
      <c r="F4" s="80">
        <v>92085</v>
      </c>
      <c r="G4" s="75">
        <v>52023</v>
      </c>
    </row>
    <row r="5" spans="1:7" s="8" customFormat="1" ht="15" customHeight="1">
      <c r="A5" s="58" t="s">
        <v>294</v>
      </c>
      <c r="B5" s="28" t="s">
        <v>307</v>
      </c>
      <c r="C5" s="28" t="s">
        <v>10</v>
      </c>
      <c r="D5" s="45" t="s">
        <v>146</v>
      </c>
      <c r="E5" s="19" t="s">
        <v>9</v>
      </c>
      <c r="F5" s="80">
        <v>41513</v>
      </c>
      <c r="G5" s="75">
        <v>23452</v>
      </c>
    </row>
    <row r="6" spans="1:7" s="8" customFormat="1" ht="15" customHeight="1">
      <c r="A6" s="58" t="s">
        <v>502</v>
      </c>
      <c r="B6" s="28" t="s">
        <v>308</v>
      </c>
      <c r="C6" s="28" t="s">
        <v>10</v>
      </c>
      <c r="D6" s="45" t="s">
        <v>146</v>
      </c>
      <c r="E6" s="19" t="s">
        <v>19</v>
      </c>
      <c r="F6" s="80">
        <v>52661</v>
      </c>
      <c r="G6" s="75">
        <v>29750</v>
      </c>
    </row>
    <row r="7" spans="1:7" s="8" customFormat="1" ht="15" customHeight="1">
      <c r="A7" s="58" t="s">
        <v>503</v>
      </c>
      <c r="B7" s="28" t="s">
        <v>309</v>
      </c>
      <c r="C7" s="28" t="s">
        <v>10</v>
      </c>
      <c r="D7" s="45" t="s">
        <v>146</v>
      </c>
      <c r="E7" s="19" t="s">
        <v>56</v>
      </c>
      <c r="F7" s="80">
        <v>37275</v>
      </c>
      <c r="G7" s="75">
        <v>21058</v>
      </c>
    </row>
    <row r="8" spans="1:7" s="10" customFormat="1" ht="12.75" customHeight="1">
      <c r="A8" s="58" t="s">
        <v>295</v>
      </c>
      <c r="B8" s="28" t="s">
        <v>310</v>
      </c>
      <c r="C8" s="14" t="s">
        <v>10</v>
      </c>
      <c r="D8" s="46" t="s">
        <v>146</v>
      </c>
      <c r="E8" s="20" t="s">
        <v>83</v>
      </c>
      <c r="F8" s="22">
        <v>53604</v>
      </c>
      <c r="G8" s="75">
        <v>30283</v>
      </c>
    </row>
    <row r="9" spans="1:7" s="10" customFormat="1" ht="15" customHeight="1">
      <c r="A9" s="58" t="s">
        <v>296</v>
      </c>
      <c r="B9" s="28" t="s">
        <v>311</v>
      </c>
      <c r="C9" s="14" t="s">
        <v>10</v>
      </c>
      <c r="D9" s="46" t="s">
        <v>146</v>
      </c>
      <c r="E9" s="20" t="s">
        <v>86</v>
      </c>
      <c r="F9" s="22">
        <v>71565</v>
      </c>
      <c r="G9" s="75">
        <v>40430</v>
      </c>
    </row>
    <row r="10" spans="1:7" s="10" customFormat="1" ht="15" customHeight="1">
      <c r="A10" s="58" t="s">
        <v>504</v>
      </c>
      <c r="B10" s="28" t="s">
        <v>312</v>
      </c>
      <c r="C10" s="14" t="s">
        <v>10</v>
      </c>
      <c r="D10" s="46" t="s">
        <v>146</v>
      </c>
      <c r="E10" s="20" t="s">
        <v>85</v>
      </c>
      <c r="F10" s="22">
        <v>128529</v>
      </c>
      <c r="G10" s="75">
        <v>72612</v>
      </c>
    </row>
    <row r="11" spans="1:7" s="10" customFormat="1" ht="15" customHeight="1">
      <c r="A11" s="58" t="s">
        <v>505</v>
      </c>
      <c r="B11" s="28" t="s">
        <v>313</v>
      </c>
      <c r="C11" s="14" t="s">
        <v>10</v>
      </c>
      <c r="D11" s="46" t="s">
        <v>146</v>
      </c>
      <c r="E11" s="20" t="s">
        <v>78</v>
      </c>
      <c r="F11" s="22">
        <v>274650</v>
      </c>
      <c r="G11" s="76">
        <v>155162</v>
      </c>
    </row>
    <row r="12" spans="1:7" s="10" customFormat="1" ht="15" customHeight="1">
      <c r="A12" s="58" t="s">
        <v>297</v>
      </c>
      <c r="B12" s="28" t="s">
        <v>314</v>
      </c>
      <c r="C12" s="14" t="s">
        <v>10</v>
      </c>
      <c r="D12" s="46" t="s">
        <v>146</v>
      </c>
      <c r="E12" s="20" t="s">
        <v>40</v>
      </c>
      <c r="F12" s="22">
        <v>153000</v>
      </c>
      <c r="G12" s="76">
        <v>86436</v>
      </c>
    </row>
    <row r="13" spans="1:7" s="10" customFormat="1" ht="15" customHeight="1">
      <c r="A13" s="58" t="s">
        <v>298</v>
      </c>
      <c r="B13" s="28" t="s">
        <v>315</v>
      </c>
      <c r="C13" s="14" t="s">
        <v>10</v>
      </c>
      <c r="D13" s="46" t="s">
        <v>146</v>
      </c>
      <c r="E13" s="20" t="s">
        <v>61</v>
      </c>
      <c r="F13" s="22">
        <v>108750</v>
      </c>
      <c r="G13" s="76">
        <v>61438</v>
      </c>
    </row>
    <row r="14" spans="1:7" s="10" customFormat="1" ht="15" customHeight="1">
      <c r="A14" s="58" t="s">
        <v>299</v>
      </c>
      <c r="B14" s="28" t="s">
        <v>316</v>
      </c>
      <c r="C14" s="14" t="s">
        <v>10</v>
      </c>
      <c r="D14" s="46" t="s">
        <v>146</v>
      </c>
      <c r="E14" s="20" t="s">
        <v>38</v>
      </c>
      <c r="F14" s="22">
        <v>78350</v>
      </c>
      <c r="G14" s="76">
        <v>44263</v>
      </c>
    </row>
    <row r="15" spans="1:7" s="10" customFormat="1" ht="15" customHeight="1">
      <c r="A15" s="58" t="s">
        <v>506</v>
      </c>
      <c r="B15" s="28" t="s">
        <v>317</v>
      </c>
      <c r="C15" s="14" t="s">
        <v>10</v>
      </c>
      <c r="D15" s="46" t="s">
        <v>146</v>
      </c>
      <c r="E15" s="20" t="s">
        <v>13</v>
      </c>
      <c r="F15" s="22">
        <v>76875</v>
      </c>
      <c r="G15" s="76">
        <v>43430</v>
      </c>
    </row>
    <row r="16" spans="1:7" s="10" customFormat="1" ht="15" customHeight="1">
      <c r="A16" s="58" t="s">
        <v>507</v>
      </c>
      <c r="B16" s="28" t="s">
        <v>318</v>
      </c>
      <c r="C16" s="14" t="s">
        <v>10</v>
      </c>
      <c r="D16" s="46" t="s">
        <v>146</v>
      </c>
      <c r="E16" s="20" t="s">
        <v>84</v>
      </c>
      <c r="F16" s="22">
        <v>105503</v>
      </c>
      <c r="G16" s="76">
        <v>59603</v>
      </c>
    </row>
    <row r="17" spans="1:7" s="8" customFormat="1" ht="15" customHeight="1">
      <c r="A17" s="58" t="s">
        <v>300</v>
      </c>
      <c r="B17" s="28" t="s">
        <v>319</v>
      </c>
      <c r="C17" s="27" t="s">
        <v>10</v>
      </c>
      <c r="D17" s="45" t="s">
        <v>146</v>
      </c>
      <c r="E17" s="33" t="s">
        <v>143</v>
      </c>
      <c r="F17" s="82">
        <v>28458</v>
      </c>
      <c r="G17" s="78">
        <v>16077</v>
      </c>
    </row>
    <row r="18" spans="1:7" s="8" customFormat="1" ht="12.75">
      <c r="A18" s="26" t="s">
        <v>508</v>
      </c>
      <c r="B18" s="27"/>
      <c r="C18" s="27"/>
      <c r="D18" s="45"/>
      <c r="E18" s="33"/>
      <c r="F18" s="29">
        <f>SUM(F4:F17)</f>
        <v>1302818</v>
      </c>
      <c r="G18" s="22">
        <f>SUBTOTAL(9,G4:G17)</f>
        <v>736017</v>
      </c>
    </row>
    <row r="19" spans="1:7" s="8" customFormat="1" ht="12.75">
      <c r="A19" s="58" t="s">
        <v>301</v>
      </c>
      <c r="B19" s="27"/>
      <c r="C19" s="27"/>
      <c r="D19" s="45"/>
      <c r="E19" s="33"/>
      <c r="F19" s="33"/>
      <c r="G19" s="22"/>
    </row>
    <row r="20" spans="1:7" s="8" customFormat="1" ht="15" customHeight="1">
      <c r="A20" s="58" t="s">
        <v>509</v>
      </c>
      <c r="B20" s="28" t="s">
        <v>320</v>
      </c>
      <c r="C20" s="28" t="s">
        <v>10</v>
      </c>
      <c r="D20" s="48" t="s">
        <v>169</v>
      </c>
      <c r="E20" s="19" t="s">
        <v>20</v>
      </c>
      <c r="F20" s="83">
        <v>133085</v>
      </c>
      <c r="G20" s="78">
        <v>75185</v>
      </c>
    </row>
    <row r="21" spans="1:7" s="8" customFormat="1" ht="15" customHeight="1">
      <c r="A21" s="59" t="s">
        <v>303</v>
      </c>
      <c r="B21" s="28"/>
      <c r="C21" s="28"/>
      <c r="D21" s="48"/>
      <c r="E21" s="19"/>
      <c r="F21" s="80">
        <v>133085</v>
      </c>
      <c r="G21" s="29">
        <f>SUBTOTAL(9,G20:G20)</f>
        <v>75185</v>
      </c>
    </row>
    <row r="22" spans="1:7" s="8" customFormat="1" ht="15" customHeight="1">
      <c r="A22" s="58" t="s">
        <v>301</v>
      </c>
      <c r="B22" s="28"/>
      <c r="C22" s="28"/>
      <c r="D22" s="48"/>
      <c r="E22" s="19"/>
      <c r="F22" s="83"/>
      <c r="G22" s="29"/>
    </row>
    <row r="23" spans="1:7" s="56" customFormat="1" ht="15" customHeight="1">
      <c r="A23" s="30" t="s">
        <v>189</v>
      </c>
      <c r="B23" s="60"/>
      <c r="C23" s="61"/>
      <c r="D23" s="47"/>
      <c r="E23" s="60"/>
      <c r="F23" s="84">
        <v>1435903</v>
      </c>
      <c r="G23" s="54">
        <f>SUBTOTAL(9,G4:G21)</f>
        <v>811202</v>
      </c>
    </row>
    <row r="24" spans="1:7" s="56" customFormat="1" ht="15" customHeight="1">
      <c r="A24" s="58" t="s">
        <v>301</v>
      </c>
      <c r="B24" s="60"/>
      <c r="C24" s="61"/>
      <c r="D24" s="47"/>
      <c r="E24" s="60"/>
      <c r="F24" s="60"/>
      <c r="G24" s="32"/>
    </row>
    <row r="25" spans="1:7" s="56" customFormat="1" ht="15" customHeight="1">
      <c r="A25" s="58" t="s">
        <v>301</v>
      </c>
      <c r="B25" s="60"/>
      <c r="C25" s="61"/>
      <c r="D25" s="47"/>
      <c r="E25" s="60"/>
      <c r="F25" s="60"/>
      <c r="G25" s="32"/>
    </row>
    <row r="26" spans="1:7" s="8" customFormat="1" ht="24.75" customHeight="1">
      <c r="A26" s="58" t="s">
        <v>510</v>
      </c>
      <c r="B26" s="28" t="s">
        <v>486</v>
      </c>
      <c r="C26" s="28" t="s">
        <v>70</v>
      </c>
      <c r="D26" s="50" t="s">
        <v>202</v>
      </c>
      <c r="E26" s="19" t="s">
        <v>69</v>
      </c>
      <c r="F26" s="83">
        <v>45563</v>
      </c>
      <c r="G26" s="75">
        <v>25741</v>
      </c>
    </row>
    <row r="27" spans="1:7" s="8" customFormat="1" ht="15" customHeight="1">
      <c r="A27" s="50" t="s">
        <v>511</v>
      </c>
      <c r="B27" s="28"/>
      <c r="C27" s="28"/>
      <c r="D27" s="50"/>
      <c r="E27" s="19"/>
      <c r="F27" s="80">
        <v>45563</v>
      </c>
      <c r="G27" s="57">
        <f>SUBTOTAL(9,G26:G26)</f>
        <v>25741</v>
      </c>
    </row>
    <row r="28" spans="1:7" s="8" customFormat="1" ht="15" customHeight="1">
      <c r="A28" s="50" t="s">
        <v>301</v>
      </c>
      <c r="B28" s="28"/>
      <c r="C28" s="28"/>
      <c r="D28" s="50"/>
      <c r="E28" s="19"/>
      <c r="F28" s="83"/>
      <c r="G28" s="62"/>
    </row>
    <row r="29" spans="1:7" s="56" customFormat="1" ht="15" customHeight="1">
      <c r="A29" s="30" t="s">
        <v>512</v>
      </c>
      <c r="B29" s="15"/>
      <c r="C29" s="15"/>
      <c r="D29" s="47"/>
      <c r="E29" s="31"/>
      <c r="F29" s="32">
        <v>45563</v>
      </c>
      <c r="G29" s="54">
        <f>SUBTOTAL(9,G26:G26)</f>
        <v>25741</v>
      </c>
    </row>
    <row r="30" spans="1:7" s="56" customFormat="1" ht="15" customHeight="1">
      <c r="A30" s="58" t="s">
        <v>301</v>
      </c>
      <c r="B30" s="15"/>
      <c r="C30" s="15"/>
      <c r="D30" s="47"/>
      <c r="E30" s="31"/>
      <c r="F30" s="31"/>
      <c r="G30" s="32"/>
    </row>
    <row r="31" spans="1:7" s="56" customFormat="1" ht="15" customHeight="1">
      <c r="A31" s="58" t="s">
        <v>301</v>
      </c>
      <c r="B31" s="15"/>
      <c r="C31" s="15"/>
      <c r="D31" s="47"/>
      <c r="E31" s="31"/>
      <c r="F31" s="31"/>
      <c r="G31" s="32"/>
    </row>
    <row r="32" spans="1:7" s="8" customFormat="1" ht="15" customHeight="1">
      <c r="A32" s="58" t="s">
        <v>302</v>
      </c>
      <c r="B32" s="28" t="s">
        <v>321</v>
      </c>
      <c r="C32" s="28" t="s">
        <v>29</v>
      </c>
      <c r="D32" s="45" t="s">
        <v>147</v>
      </c>
      <c r="E32" s="19" t="s">
        <v>28</v>
      </c>
      <c r="F32" s="83">
        <v>16791</v>
      </c>
      <c r="G32" s="75">
        <v>9486</v>
      </c>
    </row>
    <row r="33" spans="1:7" s="8" customFormat="1" ht="15" customHeight="1">
      <c r="A33" s="63" t="s">
        <v>513</v>
      </c>
      <c r="B33" s="28"/>
      <c r="C33" s="28"/>
      <c r="D33" s="45"/>
      <c r="E33" s="19"/>
      <c r="F33" s="80">
        <v>16791</v>
      </c>
      <c r="G33" s="53">
        <f>SUBTOTAL(9,G32:G32)</f>
        <v>9486</v>
      </c>
    </row>
    <row r="34" spans="1:7" s="8" customFormat="1" ht="15" customHeight="1">
      <c r="A34" s="58" t="s">
        <v>514</v>
      </c>
      <c r="B34" s="28" t="s">
        <v>322</v>
      </c>
      <c r="C34" s="27" t="s">
        <v>29</v>
      </c>
      <c r="D34" s="45" t="s">
        <v>148</v>
      </c>
      <c r="E34" s="19" t="s">
        <v>79</v>
      </c>
      <c r="F34" s="83">
        <v>103478</v>
      </c>
      <c r="G34" s="75">
        <v>58459</v>
      </c>
    </row>
    <row r="35" spans="1:7" s="8" customFormat="1" ht="15" customHeight="1">
      <c r="A35" s="63" t="s">
        <v>220</v>
      </c>
      <c r="B35" s="28"/>
      <c r="C35" s="27"/>
      <c r="D35" s="45"/>
      <c r="E35" s="19"/>
      <c r="F35" s="80">
        <v>103478</v>
      </c>
      <c r="G35" s="53">
        <f>SUBTOTAL(9,G34:G34)</f>
        <v>58459</v>
      </c>
    </row>
    <row r="36" spans="1:7" s="8" customFormat="1" ht="15" customHeight="1">
      <c r="A36" s="58" t="s">
        <v>301</v>
      </c>
      <c r="B36" s="28"/>
      <c r="C36" s="27"/>
      <c r="D36" s="45"/>
      <c r="E36" s="19"/>
      <c r="F36" s="83"/>
      <c r="G36" s="29"/>
    </row>
    <row r="37" spans="1:7" s="56" customFormat="1" ht="15" customHeight="1">
      <c r="A37" s="30" t="s">
        <v>204</v>
      </c>
      <c r="B37" s="15"/>
      <c r="C37" s="15"/>
      <c r="D37" s="47"/>
      <c r="E37" s="31"/>
      <c r="F37" s="32">
        <v>120269</v>
      </c>
      <c r="G37" s="54">
        <f>SUBTOTAL(9,G32:G36)</f>
        <v>67945</v>
      </c>
    </row>
    <row r="38" spans="1:7" s="56" customFormat="1" ht="15" customHeight="1">
      <c r="A38" s="58" t="s">
        <v>301</v>
      </c>
      <c r="B38" s="15"/>
      <c r="C38" s="15"/>
      <c r="D38" s="47"/>
      <c r="E38" s="31"/>
      <c r="F38" s="31"/>
      <c r="G38" s="32"/>
    </row>
    <row r="39" spans="1:7" s="56" customFormat="1" ht="15" customHeight="1">
      <c r="A39" s="58" t="s">
        <v>301</v>
      </c>
      <c r="B39" s="15"/>
      <c r="C39" s="15"/>
      <c r="D39" s="47"/>
      <c r="E39" s="31"/>
      <c r="F39" s="31"/>
      <c r="G39" s="32"/>
    </row>
    <row r="40" spans="1:7" s="8" customFormat="1" ht="15" customHeight="1">
      <c r="A40" s="58" t="s">
        <v>222</v>
      </c>
      <c r="B40" s="28" t="s">
        <v>323</v>
      </c>
      <c r="C40" s="28" t="s">
        <v>16</v>
      </c>
      <c r="D40" s="45" t="s">
        <v>149</v>
      </c>
      <c r="E40" s="19" t="s">
        <v>15</v>
      </c>
      <c r="F40" s="80">
        <v>26760</v>
      </c>
      <c r="G40" s="75">
        <v>15118</v>
      </c>
    </row>
    <row r="41" spans="1:6" s="8" customFormat="1" ht="24.75" customHeight="1">
      <c r="A41" s="58" t="s">
        <v>223</v>
      </c>
      <c r="B41" s="28" t="s">
        <v>324</v>
      </c>
      <c r="C41" s="28" t="s">
        <v>16</v>
      </c>
      <c r="D41" s="45" t="s">
        <v>149</v>
      </c>
      <c r="E41" s="19" t="s">
        <v>51</v>
      </c>
      <c r="F41" s="80"/>
    </row>
    <row r="42" spans="1:7" s="8" customFormat="1" ht="24.75" customHeight="1">
      <c r="A42" s="58" t="s">
        <v>301</v>
      </c>
      <c r="B42" s="28"/>
      <c r="C42" s="28"/>
      <c r="D42" s="45"/>
      <c r="E42" s="11" t="s">
        <v>448</v>
      </c>
      <c r="F42" s="86">
        <v>12750</v>
      </c>
      <c r="G42" s="75">
        <v>7203</v>
      </c>
    </row>
    <row r="43" spans="1:7" s="8" customFormat="1" ht="24.75" customHeight="1">
      <c r="A43" s="58" t="s">
        <v>301</v>
      </c>
      <c r="B43" s="28"/>
      <c r="C43" s="28"/>
      <c r="D43" s="45"/>
      <c r="E43" s="11" t="s">
        <v>449</v>
      </c>
      <c r="F43" s="86">
        <v>72000</v>
      </c>
      <c r="G43" s="75">
        <v>40676</v>
      </c>
    </row>
    <row r="44" spans="1:7" s="8" customFormat="1" ht="15" customHeight="1">
      <c r="A44" s="58" t="s">
        <v>224</v>
      </c>
      <c r="B44" s="28" t="s">
        <v>325</v>
      </c>
      <c r="C44" s="28" t="s">
        <v>16</v>
      </c>
      <c r="D44" s="45" t="s">
        <v>149</v>
      </c>
      <c r="E44" s="19" t="s">
        <v>57</v>
      </c>
      <c r="F44" s="80">
        <v>56025</v>
      </c>
      <c r="G44" s="75">
        <v>31651</v>
      </c>
    </row>
    <row r="45" spans="1:7" s="8" customFormat="1" ht="15" customHeight="1">
      <c r="A45" s="58" t="s">
        <v>225</v>
      </c>
      <c r="B45" s="28" t="s">
        <v>326</v>
      </c>
      <c r="C45" s="28" t="s">
        <v>16</v>
      </c>
      <c r="D45" s="45" t="s">
        <v>149</v>
      </c>
      <c r="E45" s="19" t="s">
        <v>50</v>
      </c>
      <c r="F45" s="83">
        <v>52830</v>
      </c>
      <c r="G45" s="75">
        <v>29846</v>
      </c>
    </row>
    <row r="46" spans="1:7" s="8" customFormat="1" ht="15" customHeight="1">
      <c r="A46" s="63" t="s">
        <v>221</v>
      </c>
      <c r="B46" s="28"/>
      <c r="C46" s="28"/>
      <c r="D46" s="45"/>
      <c r="E46" s="19"/>
      <c r="F46" s="80">
        <f>SUM(F40:F45)</f>
        <v>220365</v>
      </c>
      <c r="G46" s="53">
        <f>SUBTOTAL(9,G40:G45)</f>
        <v>124494</v>
      </c>
    </row>
    <row r="47" spans="1:7" s="8" customFormat="1" ht="15" customHeight="1">
      <c r="A47" s="58" t="s">
        <v>226</v>
      </c>
      <c r="B47" s="28" t="s">
        <v>327</v>
      </c>
      <c r="C47" s="28" t="s">
        <v>16</v>
      </c>
      <c r="D47" s="64" t="s">
        <v>201</v>
      </c>
      <c r="E47" s="19" t="s">
        <v>144</v>
      </c>
      <c r="F47" s="80">
        <v>57428</v>
      </c>
      <c r="G47" s="75">
        <v>32444</v>
      </c>
    </row>
    <row r="48" spans="1:7" s="8" customFormat="1" ht="15" customHeight="1">
      <c r="A48" s="58" t="s">
        <v>227</v>
      </c>
      <c r="B48" s="28" t="s">
        <v>328</v>
      </c>
      <c r="C48" s="28" t="s">
        <v>16</v>
      </c>
      <c r="D48" s="64" t="s">
        <v>201</v>
      </c>
      <c r="E48" s="19" t="s">
        <v>53</v>
      </c>
      <c r="F48" s="80">
        <v>9000</v>
      </c>
      <c r="G48" s="75">
        <v>5084</v>
      </c>
    </row>
    <row r="49" spans="1:7" s="8" customFormat="1" ht="15" customHeight="1">
      <c r="A49" s="58" t="s">
        <v>228</v>
      </c>
      <c r="B49" s="28" t="s">
        <v>329</v>
      </c>
      <c r="C49" s="28" t="s">
        <v>16</v>
      </c>
      <c r="D49" s="64" t="s">
        <v>201</v>
      </c>
      <c r="E49" s="19" t="s">
        <v>77</v>
      </c>
      <c r="F49" s="83">
        <v>63286</v>
      </c>
      <c r="G49" s="75">
        <v>35753</v>
      </c>
    </row>
    <row r="50" spans="1:7" s="8" customFormat="1" ht="15" customHeight="1">
      <c r="A50" s="63" t="s">
        <v>304</v>
      </c>
      <c r="B50" s="28"/>
      <c r="C50" s="28"/>
      <c r="D50" s="64"/>
      <c r="E50" s="19"/>
      <c r="F50" s="80">
        <f>SUM(F47:F49)</f>
        <v>129714</v>
      </c>
      <c r="G50" s="53">
        <f>SUBTOTAL(9,G47:G49)</f>
        <v>73281</v>
      </c>
    </row>
    <row r="51" spans="1:7" s="8" customFormat="1" ht="15" customHeight="1">
      <c r="A51" s="63" t="s">
        <v>487</v>
      </c>
      <c r="B51" s="28" t="s">
        <v>488</v>
      </c>
      <c r="C51" s="28" t="s">
        <v>16</v>
      </c>
      <c r="D51" s="64" t="s">
        <v>154</v>
      </c>
      <c r="E51" s="19" t="s">
        <v>112</v>
      </c>
      <c r="F51" s="80"/>
      <c r="G51" s="29"/>
    </row>
    <row r="52" spans="1:7" s="8" customFormat="1" ht="15" customHeight="1">
      <c r="A52" s="63" t="s">
        <v>301</v>
      </c>
      <c r="B52" s="28"/>
      <c r="C52" s="28"/>
      <c r="D52" s="64"/>
      <c r="E52" s="19" t="s">
        <v>489</v>
      </c>
      <c r="F52" s="80">
        <v>97998</v>
      </c>
      <c r="G52" s="29">
        <v>55363</v>
      </c>
    </row>
    <row r="53" spans="1:7" s="8" customFormat="1" ht="15" customHeight="1">
      <c r="A53" s="63" t="s">
        <v>301</v>
      </c>
      <c r="B53" s="28"/>
      <c r="C53" s="28"/>
      <c r="D53" s="64"/>
      <c r="E53" s="19" t="s">
        <v>490</v>
      </c>
      <c r="F53" s="83">
        <v>22500</v>
      </c>
      <c r="G53" s="29">
        <v>12711</v>
      </c>
    </row>
    <row r="54" spans="1:7" s="8" customFormat="1" ht="15" customHeight="1">
      <c r="A54" s="63" t="s">
        <v>515</v>
      </c>
      <c r="B54" s="28"/>
      <c r="C54" s="28"/>
      <c r="D54" s="64"/>
      <c r="E54" s="19"/>
      <c r="F54" s="80">
        <f>SUM(F52:F53)</f>
        <v>120498</v>
      </c>
      <c r="G54" s="53">
        <f>SUBTOTAL(9,G51:G53)</f>
        <v>68074</v>
      </c>
    </row>
    <row r="55" spans="1:7" s="8" customFormat="1" ht="15" customHeight="1">
      <c r="A55" s="58" t="s">
        <v>229</v>
      </c>
      <c r="B55" s="28" t="s">
        <v>330</v>
      </c>
      <c r="C55" s="28" t="s">
        <v>16</v>
      </c>
      <c r="D55" s="48" t="s">
        <v>157</v>
      </c>
      <c r="E55" s="19" t="s">
        <v>46</v>
      </c>
      <c r="F55" s="83">
        <v>177264</v>
      </c>
      <c r="G55" s="75">
        <v>100144</v>
      </c>
    </row>
    <row r="56" spans="1:7" s="8" customFormat="1" ht="15" customHeight="1">
      <c r="A56" s="26" t="s">
        <v>305</v>
      </c>
      <c r="B56" s="28"/>
      <c r="C56" s="28"/>
      <c r="D56" s="48"/>
      <c r="E56" s="19"/>
      <c r="F56" s="80">
        <v>177264</v>
      </c>
      <c r="G56" s="53">
        <f>SUBTOTAL(9,G55:G55)</f>
        <v>100144</v>
      </c>
    </row>
    <row r="57" spans="1:7" s="8" customFormat="1" ht="15" customHeight="1">
      <c r="A57" s="58" t="s">
        <v>301</v>
      </c>
      <c r="B57" s="28"/>
      <c r="C57" s="28"/>
      <c r="D57" s="48"/>
      <c r="E57" s="19"/>
      <c r="F57" s="83"/>
      <c r="G57" s="29"/>
    </row>
    <row r="58" spans="1:7" s="56" customFormat="1" ht="15" customHeight="1">
      <c r="A58" s="30" t="s">
        <v>205</v>
      </c>
      <c r="B58" s="15"/>
      <c r="C58" s="15"/>
      <c r="D58" s="49"/>
      <c r="E58" s="31"/>
      <c r="F58" s="32">
        <v>647841</v>
      </c>
      <c r="G58" s="54">
        <f>SUBTOTAL(9,G40:G57)</f>
        <v>365993</v>
      </c>
    </row>
    <row r="59" spans="1:7" s="56" customFormat="1" ht="15" customHeight="1">
      <c r="A59" s="58" t="s">
        <v>301</v>
      </c>
      <c r="B59" s="15"/>
      <c r="C59" s="15"/>
      <c r="D59" s="49"/>
      <c r="E59" s="31"/>
      <c r="F59" s="31"/>
      <c r="G59" s="32"/>
    </row>
    <row r="60" spans="1:7" s="56" customFormat="1" ht="15" customHeight="1">
      <c r="A60" s="58" t="s">
        <v>301</v>
      </c>
      <c r="B60" s="15"/>
      <c r="C60" s="15"/>
      <c r="D60" s="49"/>
      <c r="E60" s="31"/>
      <c r="F60" s="31"/>
      <c r="G60" s="32"/>
    </row>
    <row r="61" spans="1:7" s="8" customFormat="1" ht="15" customHeight="1">
      <c r="A61" s="58" t="s">
        <v>230</v>
      </c>
      <c r="B61" s="28" t="s">
        <v>331</v>
      </c>
      <c r="C61" s="28" t="s">
        <v>60</v>
      </c>
      <c r="D61" s="65" t="s">
        <v>200</v>
      </c>
      <c r="E61" s="19" t="s">
        <v>59</v>
      </c>
      <c r="F61" s="83">
        <v>59025</v>
      </c>
      <c r="G61" s="75">
        <v>33346</v>
      </c>
    </row>
    <row r="62" spans="1:7" s="8" customFormat="1" ht="15" customHeight="1">
      <c r="A62" s="65" t="s">
        <v>481</v>
      </c>
      <c r="B62" s="28"/>
      <c r="C62" s="28"/>
      <c r="D62" s="65"/>
      <c r="E62" s="19"/>
      <c r="F62" s="80">
        <v>59025</v>
      </c>
      <c r="G62" s="53">
        <f>SUBTOTAL(9,G61:G61)</f>
        <v>33346</v>
      </c>
    </row>
    <row r="63" spans="1:7" s="8" customFormat="1" ht="15" customHeight="1">
      <c r="A63" s="65" t="s">
        <v>301</v>
      </c>
      <c r="B63" s="28"/>
      <c r="C63" s="28"/>
      <c r="D63" s="65"/>
      <c r="E63" s="19"/>
      <c r="F63" s="83"/>
      <c r="G63" s="29"/>
    </row>
    <row r="64" spans="1:7" s="56" customFormat="1" ht="15" customHeight="1">
      <c r="A64" s="30" t="s">
        <v>516</v>
      </c>
      <c r="B64" s="15"/>
      <c r="C64" s="15"/>
      <c r="D64" s="66"/>
      <c r="E64" s="31"/>
      <c r="F64" s="32">
        <v>59025</v>
      </c>
      <c r="G64" s="54">
        <f>SUBTOTAL(9,G61:G61)</f>
        <v>33346</v>
      </c>
    </row>
    <row r="65" spans="1:7" s="56" customFormat="1" ht="15" customHeight="1">
      <c r="A65" s="58" t="s">
        <v>301</v>
      </c>
      <c r="B65" s="15"/>
      <c r="C65" s="15"/>
      <c r="D65" s="66"/>
      <c r="E65" s="31"/>
      <c r="F65" s="31"/>
      <c r="G65" s="32"/>
    </row>
    <row r="66" spans="1:7" s="56" customFormat="1" ht="15" customHeight="1">
      <c r="A66" s="58" t="s">
        <v>301</v>
      </c>
      <c r="B66" s="15"/>
      <c r="C66" s="15"/>
      <c r="D66" s="66"/>
      <c r="E66" s="31"/>
      <c r="F66" s="31"/>
      <c r="G66" s="32"/>
    </row>
    <row r="67" spans="1:6" s="8" customFormat="1" ht="15" customHeight="1">
      <c r="A67" s="58" t="s">
        <v>517</v>
      </c>
      <c r="B67" s="28" t="s">
        <v>332</v>
      </c>
      <c r="C67" s="28" t="s">
        <v>188</v>
      </c>
      <c r="D67" s="45" t="s">
        <v>155</v>
      </c>
      <c r="E67" s="19" t="s">
        <v>41</v>
      </c>
      <c r="F67" s="19"/>
    </row>
    <row r="68" spans="1:7" s="8" customFormat="1" ht="15" customHeight="1">
      <c r="A68" s="58" t="s">
        <v>301</v>
      </c>
      <c r="B68" s="28"/>
      <c r="C68" s="28"/>
      <c r="D68" s="45"/>
      <c r="E68" s="11" t="s">
        <v>442</v>
      </c>
      <c r="F68" s="86">
        <v>100306</v>
      </c>
      <c r="G68" s="75">
        <v>56667</v>
      </c>
    </row>
    <row r="69" spans="1:7" s="8" customFormat="1" ht="15" customHeight="1">
      <c r="A69" s="58" t="s">
        <v>301</v>
      </c>
      <c r="B69" s="28"/>
      <c r="C69" s="28"/>
      <c r="D69" s="45"/>
      <c r="E69" s="11" t="s">
        <v>443</v>
      </c>
      <c r="F69" s="86">
        <v>45338</v>
      </c>
      <c r="G69" s="75">
        <v>25614</v>
      </c>
    </row>
    <row r="70" spans="1:7" s="8" customFormat="1" ht="15" customHeight="1">
      <c r="A70" s="58" t="s">
        <v>301</v>
      </c>
      <c r="B70" s="28"/>
      <c r="C70" s="28"/>
      <c r="D70" s="45"/>
      <c r="E70" s="11" t="s">
        <v>444</v>
      </c>
      <c r="F70" s="86">
        <v>50707</v>
      </c>
      <c r="G70" s="75">
        <v>28647</v>
      </c>
    </row>
    <row r="71" spans="1:7" s="8" customFormat="1" ht="15" customHeight="1">
      <c r="A71" s="58" t="s">
        <v>301</v>
      </c>
      <c r="B71" s="28"/>
      <c r="C71" s="28"/>
      <c r="D71" s="45"/>
      <c r="E71" s="11" t="s">
        <v>445</v>
      </c>
      <c r="F71" s="86">
        <v>37606</v>
      </c>
      <c r="G71" s="75">
        <v>21245</v>
      </c>
    </row>
    <row r="72" spans="1:7" s="8" customFormat="1" ht="15" customHeight="1">
      <c r="A72" s="58" t="s">
        <v>301</v>
      </c>
      <c r="B72" s="28"/>
      <c r="C72" s="28"/>
      <c r="D72" s="45"/>
      <c r="E72" s="11" t="s">
        <v>446</v>
      </c>
      <c r="F72" s="86">
        <v>27644</v>
      </c>
      <c r="G72" s="75">
        <v>15617</v>
      </c>
    </row>
    <row r="73" spans="1:7" s="8" customFormat="1" ht="15" customHeight="1">
      <c r="A73" s="58" t="s">
        <v>301</v>
      </c>
      <c r="B73" s="28"/>
      <c r="C73" s="28"/>
      <c r="D73" s="45"/>
      <c r="E73" s="11" t="s">
        <v>447</v>
      </c>
      <c r="F73" s="87">
        <v>51713</v>
      </c>
      <c r="G73" s="75">
        <v>29215</v>
      </c>
    </row>
    <row r="74" spans="1:7" s="8" customFormat="1" ht="15" customHeight="1">
      <c r="A74" s="45" t="s">
        <v>518</v>
      </c>
      <c r="B74" s="28"/>
      <c r="C74" s="28"/>
      <c r="D74" s="45"/>
      <c r="E74" s="11"/>
      <c r="F74" s="86">
        <f>SUM(F68:F73)</f>
        <v>313314</v>
      </c>
      <c r="G74" s="53">
        <f>SUBTOTAL(9,G68:G73)</f>
        <v>177005</v>
      </c>
    </row>
    <row r="75" spans="1:7" s="8" customFormat="1" ht="15" customHeight="1">
      <c r="A75" s="58" t="s">
        <v>301</v>
      </c>
      <c r="B75" s="28"/>
      <c r="C75" s="28"/>
      <c r="D75" s="45"/>
      <c r="E75" s="11"/>
      <c r="F75" s="88"/>
      <c r="G75" s="9"/>
    </row>
    <row r="76" spans="1:7" s="56" customFormat="1" ht="15" customHeight="1">
      <c r="A76" s="30" t="s">
        <v>206</v>
      </c>
      <c r="B76" s="15"/>
      <c r="C76" s="15"/>
      <c r="D76" s="47"/>
      <c r="E76" s="31"/>
      <c r="F76" s="32">
        <v>313314</v>
      </c>
      <c r="G76" s="54">
        <f>SUBTOTAL(9,G68:G73)</f>
        <v>177005</v>
      </c>
    </row>
    <row r="77" spans="1:7" s="56" customFormat="1" ht="15" customHeight="1">
      <c r="A77" s="30" t="s">
        <v>301</v>
      </c>
      <c r="B77" s="15"/>
      <c r="C77" s="15"/>
      <c r="D77" s="47"/>
      <c r="E77" s="31"/>
      <c r="F77" s="31"/>
      <c r="G77" s="32"/>
    </row>
    <row r="78" spans="1:7" s="56" customFormat="1" ht="15" customHeight="1" hidden="1">
      <c r="A78" s="30" t="s">
        <v>301</v>
      </c>
      <c r="B78" s="15"/>
      <c r="C78" s="15"/>
      <c r="D78" s="47"/>
      <c r="E78" s="31"/>
      <c r="F78" s="31"/>
      <c r="G78" s="32"/>
    </row>
    <row r="79" spans="1:7" s="8" customFormat="1" ht="15" customHeight="1">
      <c r="A79" s="58" t="s">
        <v>519</v>
      </c>
      <c r="B79" s="28" t="s">
        <v>333</v>
      </c>
      <c r="C79" s="28" t="s">
        <v>4</v>
      </c>
      <c r="D79" s="48" t="s">
        <v>191</v>
      </c>
      <c r="E79" s="19" t="s">
        <v>71</v>
      </c>
      <c r="F79" s="80">
        <v>64125</v>
      </c>
      <c r="G79" s="75">
        <v>36227</v>
      </c>
    </row>
    <row r="80" spans="1:6" s="8" customFormat="1" ht="15" customHeight="1">
      <c r="A80" s="58" t="s">
        <v>231</v>
      </c>
      <c r="B80" s="28" t="s">
        <v>334</v>
      </c>
      <c r="C80" s="27" t="s">
        <v>4</v>
      </c>
      <c r="D80" s="48" t="s">
        <v>191</v>
      </c>
      <c r="E80" s="19" t="s">
        <v>42</v>
      </c>
      <c r="F80" s="19"/>
    </row>
    <row r="81" spans="1:7" s="8" customFormat="1" ht="15" customHeight="1">
      <c r="A81" s="58" t="s">
        <v>301</v>
      </c>
      <c r="B81" s="28"/>
      <c r="C81" s="27"/>
      <c r="D81" s="48"/>
      <c r="E81" s="11" t="s">
        <v>462</v>
      </c>
      <c r="F81" s="89">
        <v>24750</v>
      </c>
      <c r="G81" s="75">
        <v>13982</v>
      </c>
    </row>
    <row r="82" spans="1:7" s="8" customFormat="1" ht="15" customHeight="1">
      <c r="A82" s="58" t="s">
        <v>301</v>
      </c>
      <c r="B82" s="28"/>
      <c r="C82" s="27"/>
      <c r="D82" s="48"/>
      <c r="E82" s="11" t="s">
        <v>463</v>
      </c>
      <c r="F82" s="89">
        <v>38250</v>
      </c>
      <c r="G82" s="75">
        <v>21609</v>
      </c>
    </row>
    <row r="83" spans="1:7" s="8" customFormat="1" ht="15" customHeight="1">
      <c r="A83" s="58" t="s">
        <v>301</v>
      </c>
      <c r="B83" s="28"/>
      <c r="C83" s="27"/>
      <c r="D83" s="48"/>
      <c r="E83" s="11" t="s">
        <v>464</v>
      </c>
      <c r="F83" s="89">
        <v>4500</v>
      </c>
      <c r="G83" s="75">
        <v>2542</v>
      </c>
    </row>
    <row r="84" spans="1:7" s="8" customFormat="1" ht="15" customHeight="1">
      <c r="A84" s="58" t="s">
        <v>301</v>
      </c>
      <c r="B84" s="28"/>
      <c r="C84" s="27"/>
      <c r="D84" s="48"/>
      <c r="E84" s="11" t="s">
        <v>465</v>
      </c>
      <c r="F84" s="89">
        <v>12000</v>
      </c>
      <c r="G84" s="75">
        <v>6779</v>
      </c>
    </row>
    <row r="85" spans="1:7" s="8" customFormat="1" ht="15" customHeight="1">
      <c r="A85" s="58" t="s">
        <v>301</v>
      </c>
      <c r="B85" s="28"/>
      <c r="C85" s="27"/>
      <c r="D85" s="48"/>
      <c r="E85" s="11" t="s">
        <v>466</v>
      </c>
      <c r="F85" s="89">
        <v>41250</v>
      </c>
      <c r="G85" s="75">
        <v>23304</v>
      </c>
    </row>
    <row r="86" spans="1:7" s="8" customFormat="1" ht="15" customHeight="1">
      <c r="A86" s="58" t="s">
        <v>301</v>
      </c>
      <c r="B86" s="28"/>
      <c r="C86" s="27"/>
      <c r="D86" s="48"/>
      <c r="E86" s="11" t="s">
        <v>467</v>
      </c>
      <c r="F86" s="89">
        <v>27750</v>
      </c>
      <c r="G86" s="75">
        <v>15677</v>
      </c>
    </row>
    <row r="87" spans="1:7" s="8" customFormat="1" ht="15" customHeight="1">
      <c r="A87" s="58" t="s">
        <v>301</v>
      </c>
      <c r="B87" s="28"/>
      <c r="C87" s="27"/>
      <c r="D87" s="48"/>
      <c r="E87" s="11" t="s">
        <v>468</v>
      </c>
      <c r="F87" s="89">
        <v>24000</v>
      </c>
      <c r="G87" s="75">
        <v>13559</v>
      </c>
    </row>
    <row r="88" spans="1:7" s="8" customFormat="1" ht="15" customHeight="1">
      <c r="A88" s="58" t="s">
        <v>301</v>
      </c>
      <c r="B88" s="28"/>
      <c r="C88" s="27"/>
      <c r="D88" s="48"/>
      <c r="E88" s="11" t="s">
        <v>469</v>
      </c>
      <c r="F88" s="89">
        <v>69750</v>
      </c>
      <c r="G88" s="75">
        <v>39404</v>
      </c>
    </row>
    <row r="89" spans="1:7" s="8" customFormat="1" ht="15" customHeight="1">
      <c r="A89" s="58" t="s">
        <v>301</v>
      </c>
      <c r="B89" s="28"/>
      <c r="C89" s="27"/>
      <c r="D89" s="48"/>
      <c r="E89" s="11" t="s">
        <v>470</v>
      </c>
      <c r="F89" s="89">
        <v>52500</v>
      </c>
      <c r="G89" s="75">
        <v>29660</v>
      </c>
    </row>
    <row r="90" spans="1:7" s="8" customFormat="1" ht="15" customHeight="1">
      <c r="A90" s="58" t="s">
        <v>301</v>
      </c>
      <c r="B90" s="28"/>
      <c r="C90" s="27"/>
      <c r="D90" s="48"/>
      <c r="E90" s="11" t="s">
        <v>471</v>
      </c>
      <c r="F90" s="89">
        <v>26250</v>
      </c>
      <c r="G90" s="75">
        <v>14830</v>
      </c>
    </row>
    <row r="91" spans="1:7" s="8" customFormat="1" ht="15" customHeight="1">
      <c r="A91" s="58" t="s">
        <v>301</v>
      </c>
      <c r="B91" s="28"/>
      <c r="C91" s="27"/>
      <c r="D91" s="48"/>
      <c r="E91" s="11" t="s">
        <v>472</v>
      </c>
      <c r="F91" s="89">
        <v>25500</v>
      </c>
      <c r="G91" s="75">
        <v>14406</v>
      </c>
    </row>
    <row r="92" spans="1:7" s="8" customFormat="1" ht="15" customHeight="1">
      <c r="A92" s="58" t="s">
        <v>301</v>
      </c>
      <c r="B92" s="28"/>
      <c r="C92" s="27"/>
      <c r="D92" s="48"/>
      <c r="E92" s="11" t="s">
        <v>473</v>
      </c>
      <c r="F92" s="89">
        <v>28500</v>
      </c>
      <c r="G92" s="75">
        <v>16101</v>
      </c>
    </row>
    <row r="93" spans="1:7" s="8" customFormat="1" ht="15" customHeight="1">
      <c r="A93" s="58" t="s">
        <v>301</v>
      </c>
      <c r="B93" s="28"/>
      <c r="C93" s="27"/>
      <c r="D93" s="48"/>
      <c r="E93" s="11" t="s">
        <v>474</v>
      </c>
      <c r="F93" s="89">
        <v>33000</v>
      </c>
      <c r="G93" s="75">
        <v>18643</v>
      </c>
    </row>
    <row r="94" spans="1:7" s="8" customFormat="1" ht="15" customHeight="1">
      <c r="A94" s="58" t="s">
        <v>301</v>
      </c>
      <c r="B94" s="28"/>
      <c r="C94" s="27"/>
      <c r="D94" s="48"/>
      <c r="E94" s="11" t="s">
        <v>475</v>
      </c>
      <c r="F94" s="89">
        <v>15300</v>
      </c>
      <c r="G94" s="75">
        <v>8644</v>
      </c>
    </row>
    <row r="95" spans="1:7" s="8" customFormat="1" ht="15" customHeight="1">
      <c r="A95" s="58" t="s">
        <v>301</v>
      </c>
      <c r="B95" s="28"/>
      <c r="C95" s="27"/>
      <c r="D95" s="48"/>
      <c r="E95" s="11" t="s">
        <v>476</v>
      </c>
      <c r="F95" s="89">
        <v>29250</v>
      </c>
      <c r="G95" s="75">
        <v>16525</v>
      </c>
    </row>
    <row r="96" spans="1:7" s="8" customFormat="1" ht="15" customHeight="1">
      <c r="A96" s="58" t="s">
        <v>301</v>
      </c>
      <c r="B96" s="28"/>
      <c r="C96" s="27"/>
      <c r="D96" s="48"/>
      <c r="E96" s="11" t="s">
        <v>477</v>
      </c>
      <c r="F96" s="89">
        <v>24000</v>
      </c>
      <c r="G96" s="75">
        <v>13559</v>
      </c>
    </row>
    <row r="97" spans="1:7" s="8" customFormat="1" ht="15" customHeight="1">
      <c r="A97" s="58" t="s">
        <v>301</v>
      </c>
      <c r="B97" s="28"/>
      <c r="C97" s="27"/>
      <c r="D97" s="48"/>
      <c r="E97" s="11" t="s">
        <v>478</v>
      </c>
      <c r="F97" s="89">
        <v>50250</v>
      </c>
      <c r="G97" s="75">
        <v>28388</v>
      </c>
    </row>
    <row r="98" spans="1:7" s="8" customFormat="1" ht="15" customHeight="1">
      <c r="A98" s="58" t="s">
        <v>520</v>
      </c>
      <c r="B98" s="28" t="s">
        <v>335</v>
      </c>
      <c r="C98" s="27" t="s">
        <v>4</v>
      </c>
      <c r="D98" s="48" t="s">
        <v>191</v>
      </c>
      <c r="E98" s="33" t="s">
        <v>105</v>
      </c>
      <c r="F98" s="89">
        <v>108000</v>
      </c>
      <c r="G98" s="75">
        <v>61014</v>
      </c>
    </row>
    <row r="99" spans="1:7" s="8" customFormat="1" ht="15" customHeight="1">
      <c r="A99" s="58" t="s">
        <v>232</v>
      </c>
      <c r="B99" s="28" t="s">
        <v>336</v>
      </c>
      <c r="C99" s="27" t="s">
        <v>4</v>
      </c>
      <c r="D99" s="48" t="s">
        <v>191</v>
      </c>
      <c r="E99" s="33" t="s">
        <v>145</v>
      </c>
      <c r="F99" s="95">
        <v>60147</v>
      </c>
      <c r="G99" s="75">
        <v>33980</v>
      </c>
    </row>
    <row r="100" spans="1:7" s="8" customFormat="1" ht="15" customHeight="1">
      <c r="A100" s="67" t="s">
        <v>421</v>
      </c>
      <c r="B100" s="27"/>
      <c r="C100" s="27"/>
      <c r="D100" s="48"/>
      <c r="E100" s="33"/>
      <c r="F100" s="29">
        <f>SUM(F79:F99)</f>
        <v>759072</v>
      </c>
      <c r="G100" s="57">
        <f>SUBTOTAL(9,G79:G99)</f>
        <v>428833</v>
      </c>
    </row>
    <row r="101" spans="1:7" s="8" customFormat="1" ht="15" customHeight="1">
      <c r="A101" s="58" t="s">
        <v>233</v>
      </c>
      <c r="B101" s="28" t="s">
        <v>337</v>
      </c>
      <c r="C101" s="28" t="s">
        <v>4</v>
      </c>
      <c r="D101" s="48" t="s">
        <v>199</v>
      </c>
      <c r="E101" s="19" t="s">
        <v>48</v>
      </c>
      <c r="F101" s="95">
        <v>53205</v>
      </c>
      <c r="G101" s="75">
        <v>30058</v>
      </c>
    </row>
    <row r="102" spans="1:7" s="8" customFormat="1" ht="15" customHeight="1">
      <c r="A102" s="48" t="s">
        <v>521</v>
      </c>
      <c r="B102" s="28"/>
      <c r="C102" s="28"/>
      <c r="D102" s="48"/>
      <c r="E102" s="19"/>
      <c r="F102" s="89">
        <v>53205</v>
      </c>
      <c r="G102" s="53">
        <f>SUBTOTAL(9,G101:G101)</f>
        <v>30058</v>
      </c>
    </row>
    <row r="103" spans="1:7" s="8" customFormat="1" ht="15" customHeight="1">
      <c r="A103" s="58" t="s">
        <v>234</v>
      </c>
      <c r="B103" s="28" t="s">
        <v>338</v>
      </c>
      <c r="C103" s="27" t="s">
        <v>4</v>
      </c>
      <c r="D103" s="50" t="s">
        <v>158</v>
      </c>
      <c r="E103" s="33" t="s">
        <v>99</v>
      </c>
      <c r="F103" s="95">
        <v>112293</v>
      </c>
      <c r="G103" s="75">
        <v>63439</v>
      </c>
    </row>
    <row r="104" spans="1:7" s="8" customFormat="1" ht="15" customHeight="1">
      <c r="A104" s="50" t="s">
        <v>422</v>
      </c>
      <c r="B104" s="27"/>
      <c r="C104" s="27"/>
      <c r="D104" s="50"/>
      <c r="E104" s="33"/>
      <c r="F104" s="89">
        <v>112293</v>
      </c>
      <c r="G104" s="53">
        <f>SUBTOTAL(9,G103:G103)</f>
        <v>63439</v>
      </c>
    </row>
    <row r="105" spans="1:7" s="8" customFormat="1" ht="15" customHeight="1">
      <c r="A105" s="58" t="s">
        <v>235</v>
      </c>
      <c r="B105" s="28" t="s">
        <v>339</v>
      </c>
      <c r="C105" s="14" t="s">
        <v>4</v>
      </c>
      <c r="D105" s="46" t="s">
        <v>152</v>
      </c>
      <c r="E105" s="20" t="s">
        <v>126</v>
      </c>
      <c r="F105" s="97">
        <v>100522</v>
      </c>
      <c r="G105" s="75">
        <v>56789</v>
      </c>
    </row>
    <row r="106" spans="1:7" s="8" customFormat="1" ht="15" customHeight="1">
      <c r="A106" s="46" t="s">
        <v>522</v>
      </c>
      <c r="B106" s="14"/>
      <c r="C106" s="14"/>
      <c r="D106" s="46"/>
      <c r="E106" s="20"/>
      <c r="F106" s="96">
        <v>100522</v>
      </c>
      <c r="G106" s="53">
        <f>SUBTOTAL(9,G105:G105)</f>
        <v>56789</v>
      </c>
    </row>
    <row r="107" spans="1:7" s="8" customFormat="1" ht="15" customHeight="1">
      <c r="A107" s="58" t="s">
        <v>236</v>
      </c>
      <c r="B107" s="28" t="s">
        <v>340</v>
      </c>
      <c r="C107" s="14" t="s">
        <v>4</v>
      </c>
      <c r="D107" s="46" t="s">
        <v>198</v>
      </c>
      <c r="E107" s="20" t="s">
        <v>153</v>
      </c>
      <c r="F107" s="97">
        <v>214004</v>
      </c>
      <c r="G107" s="75">
        <v>120900</v>
      </c>
    </row>
    <row r="108" spans="1:7" s="8" customFormat="1" ht="15" customHeight="1">
      <c r="A108" s="46" t="s">
        <v>423</v>
      </c>
      <c r="B108" s="14"/>
      <c r="C108" s="14"/>
      <c r="D108" s="46"/>
      <c r="E108" s="20"/>
      <c r="F108" s="96">
        <v>214004</v>
      </c>
      <c r="G108" s="53">
        <f>SUBTOTAL(9,G107:G107)</f>
        <v>120900</v>
      </c>
    </row>
    <row r="109" spans="1:7" s="8" customFormat="1" ht="15" customHeight="1">
      <c r="A109" s="58" t="s">
        <v>237</v>
      </c>
      <c r="B109" s="28" t="s">
        <v>341</v>
      </c>
      <c r="C109" s="28" t="s">
        <v>4</v>
      </c>
      <c r="D109" s="45" t="s">
        <v>151</v>
      </c>
      <c r="E109" s="19" t="s">
        <v>65</v>
      </c>
      <c r="F109" s="89">
        <v>122273</v>
      </c>
      <c r="G109" s="75">
        <v>69077</v>
      </c>
    </row>
    <row r="110" spans="1:7" s="8" customFormat="1" ht="15" customHeight="1">
      <c r="A110" s="58" t="s">
        <v>238</v>
      </c>
      <c r="B110" s="28" t="s">
        <v>342</v>
      </c>
      <c r="C110" s="27" t="s">
        <v>4</v>
      </c>
      <c r="D110" s="51" t="s">
        <v>151</v>
      </c>
      <c r="E110" s="33" t="s">
        <v>132</v>
      </c>
      <c r="F110" s="89">
        <v>30774</v>
      </c>
      <c r="G110" s="75">
        <v>17386</v>
      </c>
    </row>
    <row r="111" spans="1:7" s="8" customFormat="1" ht="15" customHeight="1">
      <c r="A111" s="58" t="s">
        <v>239</v>
      </c>
      <c r="B111" s="28" t="s">
        <v>343</v>
      </c>
      <c r="C111" s="28" t="s">
        <v>4</v>
      </c>
      <c r="D111" s="45" t="s">
        <v>151</v>
      </c>
      <c r="E111" s="19" t="s">
        <v>55</v>
      </c>
      <c r="F111" s="95">
        <v>56829</v>
      </c>
      <c r="G111" s="75">
        <v>32105</v>
      </c>
    </row>
    <row r="112" spans="1:7" s="8" customFormat="1" ht="15" customHeight="1">
      <c r="A112" s="45" t="s">
        <v>424</v>
      </c>
      <c r="B112" s="28"/>
      <c r="C112" s="28"/>
      <c r="D112" s="45"/>
      <c r="E112" s="19"/>
      <c r="F112" s="80">
        <f>SUM(F109:F111)</f>
        <v>209876</v>
      </c>
      <c r="G112" s="53">
        <f>SUBTOTAL(9,G109:G111)</f>
        <v>118568</v>
      </c>
    </row>
    <row r="113" spans="1:7" s="8" customFormat="1" ht="15" customHeight="1">
      <c r="A113" s="58" t="s">
        <v>240</v>
      </c>
      <c r="B113" s="28" t="s">
        <v>344</v>
      </c>
      <c r="C113" s="28" t="s">
        <v>4</v>
      </c>
      <c r="D113" s="45" t="s">
        <v>150</v>
      </c>
      <c r="E113" s="19" t="s">
        <v>31</v>
      </c>
      <c r="F113" s="89">
        <v>132289</v>
      </c>
      <c r="G113" s="75">
        <v>74736</v>
      </c>
    </row>
    <row r="114" spans="1:6" s="8" customFormat="1" ht="15" customHeight="1">
      <c r="A114" s="58" t="s">
        <v>241</v>
      </c>
      <c r="B114" s="28" t="s">
        <v>345</v>
      </c>
      <c r="C114" s="27" t="s">
        <v>4</v>
      </c>
      <c r="D114" s="51" t="s">
        <v>150</v>
      </c>
      <c r="E114" s="33" t="s">
        <v>110</v>
      </c>
      <c r="F114" s="33"/>
    </row>
    <row r="115" spans="1:7" s="8" customFormat="1" ht="15" customHeight="1">
      <c r="A115" s="58" t="s">
        <v>301</v>
      </c>
      <c r="B115" s="27"/>
      <c r="C115" s="27"/>
      <c r="D115" s="51"/>
      <c r="E115" s="27" t="s">
        <v>460</v>
      </c>
      <c r="F115" s="89">
        <v>98454</v>
      </c>
      <c r="G115" s="75">
        <v>55620</v>
      </c>
    </row>
    <row r="116" spans="1:7" s="8" customFormat="1" ht="15" customHeight="1">
      <c r="A116" s="58" t="s">
        <v>301</v>
      </c>
      <c r="B116" s="27"/>
      <c r="C116" s="27"/>
      <c r="D116" s="51"/>
      <c r="E116" s="27" t="s">
        <v>461</v>
      </c>
      <c r="F116" s="89">
        <v>57173</v>
      </c>
      <c r="G116" s="75">
        <v>32300</v>
      </c>
    </row>
    <row r="117" spans="1:7" s="8" customFormat="1" ht="15" customHeight="1">
      <c r="A117" s="58" t="s">
        <v>242</v>
      </c>
      <c r="B117" s="28" t="s">
        <v>346</v>
      </c>
      <c r="C117" s="27" t="s">
        <v>4</v>
      </c>
      <c r="D117" s="51" t="s">
        <v>150</v>
      </c>
      <c r="E117" s="33" t="s">
        <v>103</v>
      </c>
      <c r="F117" s="89">
        <v>167690</v>
      </c>
      <c r="G117" s="75">
        <v>94735</v>
      </c>
    </row>
    <row r="118" spans="1:7" s="8" customFormat="1" ht="24.75" customHeight="1">
      <c r="A118" s="58" t="s">
        <v>243</v>
      </c>
      <c r="B118" s="28" t="s">
        <v>347</v>
      </c>
      <c r="C118" s="27" t="s">
        <v>4</v>
      </c>
      <c r="D118" s="51" t="s">
        <v>150</v>
      </c>
      <c r="E118" s="33" t="s">
        <v>104</v>
      </c>
      <c r="F118" s="89">
        <v>550548</v>
      </c>
      <c r="G118" s="75">
        <v>311028</v>
      </c>
    </row>
    <row r="119" spans="1:7" s="8" customFormat="1" ht="15" customHeight="1">
      <c r="A119" s="58" t="s">
        <v>523</v>
      </c>
      <c r="B119" s="28" t="s">
        <v>348</v>
      </c>
      <c r="C119" s="27" t="s">
        <v>4</v>
      </c>
      <c r="D119" s="51" t="s">
        <v>150</v>
      </c>
      <c r="E119" s="33" t="s">
        <v>106</v>
      </c>
      <c r="F119" s="89">
        <v>63060</v>
      </c>
      <c r="G119" s="75">
        <v>35625</v>
      </c>
    </row>
    <row r="120" spans="1:7" s="8" customFormat="1" ht="15" customHeight="1">
      <c r="A120" s="58" t="s">
        <v>524</v>
      </c>
      <c r="B120" s="28" t="s">
        <v>349</v>
      </c>
      <c r="C120" s="14" t="s">
        <v>4</v>
      </c>
      <c r="D120" s="46" t="s">
        <v>150</v>
      </c>
      <c r="E120" s="20" t="s">
        <v>47</v>
      </c>
      <c r="F120" s="96">
        <v>66568</v>
      </c>
      <c r="G120" s="75">
        <v>37607</v>
      </c>
    </row>
    <row r="121" spans="1:6" s="8" customFormat="1" ht="15" customHeight="1">
      <c r="A121" s="58" t="s">
        <v>244</v>
      </c>
      <c r="B121" s="28" t="s">
        <v>350</v>
      </c>
      <c r="C121" s="14" t="s">
        <v>4</v>
      </c>
      <c r="D121" s="46" t="s">
        <v>150</v>
      </c>
      <c r="E121" s="20" t="s">
        <v>138</v>
      </c>
      <c r="F121" s="20"/>
    </row>
    <row r="122" spans="1:7" s="8" customFormat="1" ht="15" customHeight="1">
      <c r="A122" s="58" t="s">
        <v>301</v>
      </c>
      <c r="B122" s="14"/>
      <c r="C122" s="14"/>
      <c r="D122" s="46"/>
      <c r="E122" s="14" t="s">
        <v>456</v>
      </c>
      <c r="F122" s="96">
        <v>144612</v>
      </c>
      <c r="G122" s="75">
        <v>81698</v>
      </c>
    </row>
    <row r="123" spans="1:7" s="8" customFormat="1" ht="15" customHeight="1">
      <c r="A123" s="58" t="s">
        <v>301</v>
      </c>
      <c r="B123" s="14"/>
      <c r="C123" s="14"/>
      <c r="D123" s="46"/>
      <c r="E123" s="14" t="s">
        <v>457</v>
      </c>
      <c r="F123" s="96">
        <v>66559</v>
      </c>
      <c r="G123" s="75">
        <v>37602</v>
      </c>
    </row>
    <row r="124" spans="1:7" s="8" customFormat="1" ht="15" customHeight="1">
      <c r="A124" s="58" t="s">
        <v>245</v>
      </c>
      <c r="B124" s="28" t="s">
        <v>351</v>
      </c>
      <c r="C124" s="14" t="s">
        <v>4</v>
      </c>
      <c r="D124" s="46" t="s">
        <v>150</v>
      </c>
      <c r="E124" s="20" t="s">
        <v>111</v>
      </c>
      <c r="F124" s="96">
        <v>120251</v>
      </c>
      <c r="G124" s="75">
        <v>67935</v>
      </c>
    </row>
    <row r="125" spans="1:7" s="8" customFormat="1" ht="15" customHeight="1">
      <c r="A125" s="58" t="s">
        <v>525</v>
      </c>
      <c r="B125" s="28" t="s">
        <v>352</v>
      </c>
      <c r="C125" s="14" t="s">
        <v>4</v>
      </c>
      <c r="D125" s="46" t="s">
        <v>150</v>
      </c>
      <c r="E125" s="20" t="s">
        <v>3</v>
      </c>
      <c r="F125" s="96">
        <v>52106</v>
      </c>
      <c r="G125" s="75">
        <v>29437</v>
      </c>
    </row>
    <row r="126" spans="1:7" s="8" customFormat="1" ht="15" customHeight="1">
      <c r="A126" s="58" t="s">
        <v>526</v>
      </c>
      <c r="B126" s="28" t="s">
        <v>353</v>
      </c>
      <c r="C126" s="14" t="s">
        <v>4</v>
      </c>
      <c r="D126" s="46" t="s">
        <v>150</v>
      </c>
      <c r="E126" s="20" t="s">
        <v>141</v>
      </c>
      <c r="F126" s="96">
        <v>20325</v>
      </c>
      <c r="G126" s="75">
        <v>11482</v>
      </c>
    </row>
    <row r="127" spans="1:7" s="8" customFormat="1" ht="15" customHeight="1">
      <c r="A127" s="58" t="s">
        <v>527</v>
      </c>
      <c r="B127" s="28" t="s">
        <v>354</v>
      </c>
      <c r="C127" s="14" t="s">
        <v>4</v>
      </c>
      <c r="D127" s="46" t="s">
        <v>150</v>
      </c>
      <c r="E127" s="20" t="s">
        <v>54</v>
      </c>
      <c r="F127" s="96">
        <v>118022</v>
      </c>
      <c r="G127" s="75">
        <v>66676</v>
      </c>
    </row>
    <row r="128" spans="1:7" s="8" customFormat="1" ht="15" customHeight="1">
      <c r="A128" s="58" t="s">
        <v>246</v>
      </c>
      <c r="B128" s="28" t="s">
        <v>355</v>
      </c>
      <c r="C128" s="27" t="s">
        <v>4</v>
      </c>
      <c r="D128" s="51" t="s">
        <v>150</v>
      </c>
      <c r="E128" s="33" t="s">
        <v>134</v>
      </c>
      <c r="F128" s="89">
        <v>113775</v>
      </c>
      <c r="G128" s="75">
        <v>64276</v>
      </c>
    </row>
    <row r="129" spans="1:7" s="8" customFormat="1" ht="15" customHeight="1">
      <c r="A129" s="58" t="s">
        <v>247</v>
      </c>
      <c r="B129" s="28" t="s">
        <v>356</v>
      </c>
      <c r="C129" s="27" t="s">
        <v>4</v>
      </c>
      <c r="D129" s="51" t="s">
        <v>150</v>
      </c>
      <c r="E129" s="33" t="s">
        <v>107</v>
      </c>
      <c r="F129" s="89">
        <v>45630</v>
      </c>
      <c r="G129" s="75">
        <v>25778</v>
      </c>
    </row>
    <row r="130" spans="1:7" s="8" customFormat="1" ht="15" customHeight="1">
      <c r="A130" s="58" t="s">
        <v>528</v>
      </c>
      <c r="B130" s="28" t="s">
        <v>357</v>
      </c>
      <c r="C130" s="27" t="s">
        <v>4</v>
      </c>
      <c r="D130" s="51" t="s">
        <v>150</v>
      </c>
      <c r="E130" s="33" t="s">
        <v>115</v>
      </c>
      <c r="F130" s="89">
        <v>53745</v>
      </c>
      <c r="G130" s="75">
        <v>30363</v>
      </c>
    </row>
    <row r="131" spans="1:7" s="8" customFormat="1" ht="15" customHeight="1">
      <c r="A131" s="58" t="s">
        <v>529</v>
      </c>
      <c r="B131" s="28" t="s">
        <v>358</v>
      </c>
      <c r="C131" s="27" t="s">
        <v>4</v>
      </c>
      <c r="D131" s="51" t="s">
        <v>150</v>
      </c>
      <c r="E131" s="33" t="s">
        <v>136</v>
      </c>
      <c r="F131" s="89">
        <v>33021</v>
      </c>
      <c r="G131" s="75">
        <v>18655</v>
      </c>
    </row>
    <row r="132" spans="1:7" s="8" customFormat="1" ht="15" customHeight="1">
      <c r="A132" s="58" t="s">
        <v>530</v>
      </c>
      <c r="B132" s="28" t="s">
        <v>359</v>
      </c>
      <c r="C132" s="27" t="s">
        <v>4</v>
      </c>
      <c r="D132" s="51" t="s">
        <v>150</v>
      </c>
      <c r="E132" s="33" t="s">
        <v>137</v>
      </c>
      <c r="F132" s="89">
        <v>60390</v>
      </c>
      <c r="G132" s="75">
        <v>34117</v>
      </c>
    </row>
    <row r="133" spans="1:7" s="8" customFormat="1" ht="15" customHeight="1">
      <c r="A133" s="58" t="s">
        <v>248</v>
      </c>
      <c r="B133" s="28" t="s">
        <v>360</v>
      </c>
      <c r="C133" s="27" t="s">
        <v>4</v>
      </c>
      <c r="D133" s="51" t="s">
        <v>150</v>
      </c>
      <c r="E133" s="33" t="s">
        <v>117</v>
      </c>
      <c r="F133" s="89">
        <v>123485</v>
      </c>
      <c r="G133" s="75">
        <v>69762</v>
      </c>
    </row>
    <row r="134" spans="1:7" s="8" customFormat="1" ht="15" customHeight="1">
      <c r="A134" s="58" t="s">
        <v>249</v>
      </c>
      <c r="B134" s="28" t="s">
        <v>361</v>
      </c>
      <c r="C134" s="28" t="s">
        <v>4</v>
      </c>
      <c r="D134" s="51" t="s">
        <v>150</v>
      </c>
      <c r="E134" s="19" t="s">
        <v>74</v>
      </c>
      <c r="F134" s="89">
        <v>201765</v>
      </c>
      <c r="G134" s="75">
        <v>113986</v>
      </c>
    </row>
    <row r="135" spans="1:7" s="8" customFormat="1" ht="15" customHeight="1">
      <c r="A135" s="58" t="s">
        <v>250</v>
      </c>
      <c r="B135" s="28" t="s">
        <v>362</v>
      </c>
      <c r="C135" s="27" t="s">
        <v>4</v>
      </c>
      <c r="D135" s="51" t="s">
        <v>150</v>
      </c>
      <c r="E135" s="33" t="s">
        <v>98</v>
      </c>
      <c r="F135" s="89">
        <v>122399</v>
      </c>
      <c r="G135" s="75">
        <v>69149</v>
      </c>
    </row>
    <row r="136" spans="1:7" s="8" customFormat="1" ht="15" customHeight="1">
      <c r="A136" s="58" t="s">
        <v>531</v>
      </c>
      <c r="B136" s="28" t="s">
        <v>363</v>
      </c>
      <c r="C136" s="27" t="s">
        <v>4</v>
      </c>
      <c r="D136" s="51" t="s">
        <v>150</v>
      </c>
      <c r="E136" s="33" t="s">
        <v>120</v>
      </c>
      <c r="F136" s="89">
        <v>28819</v>
      </c>
      <c r="G136" s="75">
        <v>16281</v>
      </c>
    </row>
    <row r="137" spans="1:7" s="8" customFormat="1" ht="15" customHeight="1">
      <c r="A137" s="58" t="s">
        <v>532</v>
      </c>
      <c r="B137" s="28" t="s">
        <v>364</v>
      </c>
      <c r="C137" s="27" t="s">
        <v>4</v>
      </c>
      <c r="D137" s="51" t="s">
        <v>150</v>
      </c>
      <c r="E137" s="33" t="s">
        <v>102</v>
      </c>
      <c r="F137" s="89">
        <v>101123</v>
      </c>
      <c r="G137" s="75">
        <v>57129</v>
      </c>
    </row>
    <row r="138" spans="1:7" s="8" customFormat="1" ht="15" customHeight="1">
      <c r="A138" s="58" t="s">
        <v>251</v>
      </c>
      <c r="B138" s="28" t="s">
        <v>365</v>
      </c>
      <c r="C138" s="27" t="s">
        <v>4</v>
      </c>
      <c r="D138" s="51" t="s">
        <v>150</v>
      </c>
      <c r="E138" s="33" t="s">
        <v>116</v>
      </c>
      <c r="F138" s="89">
        <v>76796</v>
      </c>
      <c r="G138" s="75">
        <v>43385</v>
      </c>
    </row>
    <row r="139" spans="1:7" s="8" customFormat="1" ht="15" customHeight="1">
      <c r="A139" s="58" t="s">
        <v>252</v>
      </c>
      <c r="B139" s="28" t="s">
        <v>366</v>
      </c>
      <c r="C139" s="28" t="s">
        <v>4</v>
      </c>
      <c r="D139" s="51" t="s">
        <v>150</v>
      </c>
      <c r="E139" s="19" t="s">
        <v>67</v>
      </c>
      <c r="F139" s="89">
        <v>86918</v>
      </c>
      <c r="G139" s="75">
        <v>49104</v>
      </c>
    </row>
    <row r="140" spans="1:6" s="10" customFormat="1" ht="15" customHeight="1">
      <c r="A140" s="58" t="s">
        <v>253</v>
      </c>
      <c r="B140" s="28" t="s">
        <v>367</v>
      </c>
      <c r="C140" s="14" t="s">
        <v>4</v>
      </c>
      <c r="D140" s="46" t="s">
        <v>150</v>
      </c>
      <c r="E140" s="20" t="s">
        <v>66</v>
      </c>
      <c r="F140" s="20"/>
    </row>
    <row r="141" spans="1:7" s="10" customFormat="1" ht="15" customHeight="1">
      <c r="A141" s="58" t="s">
        <v>301</v>
      </c>
      <c r="B141" s="14"/>
      <c r="C141" s="14"/>
      <c r="D141" s="46"/>
      <c r="E141" s="14" t="s">
        <v>454</v>
      </c>
      <c r="F141" s="96">
        <v>15469</v>
      </c>
      <c r="G141" s="75">
        <v>8739</v>
      </c>
    </row>
    <row r="142" spans="1:7" s="10" customFormat="1" ht="15" customHeight="1">
      <c r="A142" s="58" t="s">
        <v>301</v>
      </c>
      <c r="B142" s="14"/>
      <c r="C142" s="14"/>
      <c r="D142" s="46"/>
      <c r="E142" s="14" t="s">
        <v>455</v>
      </c>
      <c r="F142" s="96">
        <v>38513</v>
      </c>
      <c r="G142" s="75">
        <v>21758</v>
      </c>
    </row>
    <row r="143" spans="1:7" s="10" customFormat="1" ht="15" customHeight="1">
      <c r="A143" s="68" t="s">
        <v>533</v>
      </c>
      <c r="B143" s="28" t="s">
        <v>368</v>
      </c>
      <c r="C143" s="14" t="s">
        <v>4</v>
      </c>
      <c r="D143" s="46" t="s">
        <v>150</v>
      </c>
      <c r="E143" s="20" t="s">
        <v>121</v>
      </c>
      <c r="F143" s="89">
        <v>60195</v>
      </c>
      <c r="G143" s="75">
        <v>34007</v>
      </c>
    </row>
    <row r="144" spans="1:7" s="10" customFormat="1" ht="15" customHeight="1">
      <c r="A144" s="68" t="s">
        <v>534</v>
      </c>
      <c r="B144" s="28" t="s">
        <v>369</v>
      </c>
      <c r="C144" s="14" t="s">
        <v>4</v>
      </c>
      <c r="D144" s="46" t="s">
        <v>150</v>
      </c>
      <c r="E144" s="20" t="s">
        <v>43</v>
      </c>
      <c r="F144" s="89">
        <v>33929</v>
      </c>
      <c r="G144" s="75">
        <v>19168</v>
      </c>
    </row>
    <row r="145" spans="1:7" s="10" customFormat="1" ht="15" customHeight="1">
      <c r="A145" s="68" t="s">
        <v>254</v>
      </c>
      <c r="B145" s="28" t="s">
        <v>370</v>
      </c>
      <c r="C145" s="14" t="s">
        <v>4</v>
      </c>
      <c r="D145" s="46" t="s">
        <v>150</v>
      </c>
      <c r="E145" s="20" t="s">
        <v>93</v>
      </c>
      <c r="F145" s="89">
        <v>24300</v>
      </c>
      <c r="G145" s="75">
        <v>13728</v>
      </c>
    </row>
    <row r="146" spans="1:7" s="10" customFormat="1" ht="15" customHeight="1">
      <c r="A146" s="68" t="s">
        <v>255</v>
      </c>
      <c r="B146" s="28" t="s">
        <v>485</v>
      </c>
      <c r="C146" s="14" t="s">
        <v>4</v>
      </c>
      <c r="D146" s="46" t="s">
        <v>150</v>
      </c>
      <c r="E146" s="20" t="s">
        <v>119</v>
      </c>
      <c r="F146" s="89">
        <v>119288</v>
      </c>
      <c r="G146" s="75">
        <v>67391</v>
      </c>
    </row>
    <row r="147" spans="1:7" s="10" customFormat="1" ht="15" customHeight="1">
      <c r="A147" s="68" t="s">
        <v>535</v>
      </c>
      <c r="B147" s="28" t="s">
        <v>371</v>
      </c>
      <c r="C147" s="14" t="s">
        <v>4</v>
      </c>
      <c r="D147" s="46" t="s">
        <v>150</v>
      </c>
      <c r="E147" s="20" t="s">
        <v>23</v>
      </c>
      <c r="F147" s="89">
        <v>65475</v>
      </c>
      <c r="G147" s="75">
        <v>36990</v>
      </c>
    </row>
    <row r="148" spans="1:7" s="10" customFormat="1" ht="15" customHeight="1">
      <c r="A148" s="68" t="s">
        <v>256</v>
      </c>
      <c r="B148" s="28" t="s">
        <v>372</v>
      </c>
      <c r="C148" s="14" t="s">
        <v>4</v>
      </c>
      <c r="D148" s="46" t="s">
        <v>150</v>
      </c>
      <c r="E148" s="20" t="s">
        <v>23</v>
      </c>
      <c r="F148" s="89">
        <v>181695</v>
      </c>
      <c r="G148" s="75">
        <v>102647</v>
      </c>
    </row>
    <row r="149" spans="1:7" s="8" customFormat="1" ht="23.25" customHeight="1">
      <c r="A149" s="58" t="s">
        <v>257</v>
      </c>
      <c r="B149" s="28" t="s">
        <v>373</v>
      </c>
      <c r="C149" s="28" t="s">
        <v>4</v>
      </c>
      <c r="D149" s="45" t="s">
        <v>150</v>
      </c>
      <c r="E149" s="19" t="s">
        <v>24</v>
      </c>
      <c r="F149" s="89">
        <v>109823</v>
      </c>
      <c r="G149" s="75">
        <v>62044</v>
      </c>
    </row>
    <row r="150" spans="1:7" s="8" customFormat="1" ht="15" customHeight="1">
      <c r="A150" s="58" t="s">
        <v>258</v>
      </c>
      <c r="B150" s="28" t="s">
        <v>374</v>
      </c>
      <c r="C150" s="28" t="s">
        <v>4</v>
      </c>
      <c r="D150" s="45" t="s">
        <v>150</v>
      </c>
      <c r="E150" s="19" t="s">
        <v>14</v>
      </c>
      <c r="F150" s="95">
        <v>79588</v>
      </c>
      <c r="G150" s="75">
        <v>44963</v>
      </c>
    </row>
    <row r="151" spans="1:7" s="8" customFormat="1" ht="15" customHeight="1">
      <c r="A151" s="45" t="s">
        <v>425</v>
      </c>
      <c r="B151" s="28"/>
      <c r="C151" s="28"/>
      <c r="D151" s="45"/>
      <c r="E151" s="19"/>
      <c r="F151" s="80">
        <f>SUM(F113:F150)</f>
        <v>3433798</v>
      </c>
      <c r="G151" s="53">
        <f>SUBTOTAL(9,G113:G150)</f>
        <v>1939901</v>
      </c>
    </row>
    <row r="152" spans="1:7" s="8" customFormat="1" ht="15" customHeight="1">
      <c r="A152" s="58" t="s">
        <v>259</v>
      </c>
      <c r="B152" s="28" t="s">
        <v>375</v>
      </c>
      <c r="C152" s="27" t="s">
        <v>4</v>
      </c>
      <c r="D152" s="48" t="s">
        <v>156</v>
      </c>
      <c r="E152" s="33" t="s">
        <v>127</v>
      </c>
      <c r="F152" s="89">
        <v>181493</v>
      </c>
      <c r="G152" s="75">
        <v>102533</v>
      </c>
    </row>
    <row r="153" spans="1:7" s="8" customFormat="1" ht="15" customHeight="1">
      <c r="A153" s="58" t="s">
        <v>260</v>
      </c>
      <c r="B153" s="28" t="s">
        <v>376</v>
      </c>
      <c r="C153" s="28" t="s">
        <v>4</v>
      </c>
      <c r="D153" s="48" t="s">
        <v>156</v>
      </c>
      <c r="E153" s="19" t="s">
        <v>82</v>
      </c>
      <c r="F153" s="95">
        <v>124785</v>
      </c>
      <c r="G153" s="75">
        <v>70496</v>
      </c>
    </row>
    <row r="154" spans="1:7" s="8" customFormat="1" ht="15" customHeight="1">
      <c r="A154" s="48" t="s">
        <v>303</v>
      </c>
      <c r="B154" s="28"/>
      <c r="C154" s="28"/>
      <c r="D154" s="48"/>
      <c r="E154" s="19"/>
      <c r="F154" s="80">
        <f>SUM(F152:F153)</f>
        <v>306278</v>
      </c>
      <c r="G154" s="53">
        <f>SUBTOTAL(9,G152:G153)</f>
        <v>173029</v>
      </c>
    </row>
    <row r="155" spans="1:6" s="8" customFormat="1" ht="15" customHeight="1">
      <c r="A155" s="8" t="s">
        <v>301</v>
      </c>
      <c r="F155" s="90"/>
    </row>
    <row r="156" spans="1:7" s="56" customFormat="1" ht="15" customHeight="1">
      <c r="A156" s="69" t="s">
        <v>207</v>
      </c>
      <c r="B156" s="15"/>
      <c r="C156" s="15"/>
      <c r="D156" s="49"/>
      <c r="E156" s="31"/>
      <c r="F156" s="32">
        <v>5189048</v>
      </c>
      <c r="G156" s="54">
        <f>SUBTOTAL(9,G79:G154)</f>
        <v>2931517</v>
      </c>
    </row>
    <row r="157" spans="1:7" s="8" customFormat="1" ht="15" customHeight="1">
      <c r="A157" s="58" t="s">
        <v>301</v>
      </c>
      <c r="B157" s="28"/>
      <c r="C157" s="28"/>
      <c r="D157" s="48"/>
      <c r="E157" s="19"/>
      <c r="F157" s="19"/>
      <c r="G157" s="29"/>
    </row>
    <row r="158" spans="1:7" s="8" customFormat="1" ht="15" customHeight="1">
      <c r="A158" s="58" t="s">
        <v>301</v>
      </c>
      <c r="B158" s="28"/>
      <c r="C158" s="28"/>
      <c r="D158" s="48"/>
      <c r="E158" s="19"/>
      <c r="F158" s="19"/>
      <c r="G158" s="29"/>
    </row>
    <row r="159" spans="1:7" s="8" customFormat="1" ht="15" customHeight="1">
      <c r="A159" s="58" t="s">
        <v>536</v>
      </c>
      <c r="B159" s="28" t="s">
        <v>377</v>
      </c>
      <c r="C159" s="14" t="s">
        <v>6</v>
      </c>
      <c r="D159" s="46" t="s">
        <v>160</v>
      </c>
      <c r="E159" s="20" t="s">
        <v>5</v>
      </c>
      <c r="F159" s="97">
        <v>119168</v>
      </c>
      <c r="G159" s="75">
        <v>67323</v>
      </c>
    </row>
    <row r="160" spans="1:7" s="8" customFormat="1" ht="15" customHeight="1">
      <c r="A160" s="46" t="s">
        <v>440</v>
      </c>
      <c r="B160" s="14"/>
      <c r="C160" s="14"/>
      <c r="D160" s="46"/>
      <c r="E160" s="20"/>
      <c r="F160" s="96">
        <v>119168</v>
      </c>
      <c r="G160" s="57">
        <f>SUBTOTAL(9,G159:G159)</f>
        <v>67323</v>
      </c>
    </row>
    <row r="161" spans="1:7" s="8" customFormat="1" ht="15" customHeight="1">
      <c r="A161" s="46" t="s">
        <v>301</v>
      </c>
      <c r="B161" s="14"/>
      <c r="C161" s="14"/>
      <c r="D161" s="46"/>
      <c r="E161" s="20"/>
      <c r="F161" s="98"/>
      <c r="G161" s="29"/>
    </row>
    <row r="162" spans="1:7" s="56" customFormat="1" ht="15" customHeight="1">
      <c r="A162" s="69" t="s">
        <v>208</v>
      </c>
      <c r="B162" s="15"/>
      <c r="C162" s="15"/>
      <c r="D162" s="47"/>
      <c r="E162" s="31"/>
      <c r="F162" s="93">
        <v>119168</v>
      </c>
      <c r="G162" s="54">
        <f>SUBTOTAL(9,G159:G161)</f>
        <v>67323</v>
      </c>
    </row>
    <row r="163" spans="1:7" s="56" customFormat="1" ht="15" customHeight="1">
      <c r="A163" s="69" t="s">
        <v>301</v>
      </c>
      <c r="B163" s="15"/>
      <c r="C163" s="15"/>
      <c r="D163" s="47"/>
      <c r="E163" s="31"/>
      <c r="F163" s="31"/>
      <c r="G163" s="32"/>
    </row>
    <row r="164" spans="1:7" s="8" customFormat="1" ht="15" customHeight="1">
      <c r="A164" s="58" t="s">
        <v>301</v>
      </c>
      <c r="B164" s="14"/>
      <c r="C164" s="14"/>
      <c r="D164" s="46"/>
      <c r="E164" s="20"/>
      <c r="F164" s="20"/>
      <c r="G164" s="29"/>
    </row>
    <row r="165" spans="1:7" s="8" customFormat="1" ht="15" customHeight="1">
      <c r="A165" s="58" t="s">
        <v>261</v>
      </c>
      <c r="B165" s="28" t="s">
        <v>378</v>
      </c>
      <c r="C165" s="27" t="s">
        <v>90</v>
      </c>
      <c r="D165" s="50" t="s">
        <v>159</v>
      </c>
      <c r="E165" s="33" t="s">
        <v>89</v>
      </c>
      <c r="F165" s="95">
        <v>21218</v>
      </c>
      <c r="G165" s="75">
        <v>11987</v>
      </c>
    </row>
    <row r="166" spans="1:7" s="8" customFormat="1" ht="15" customHeight="1">
      <c r="A166" s="50" t="s">
        <v>426</v>
      </c>
      <c r="B166" s="27"/>
      <c r="C166" s="27"/>
      <c r="D166" s="50"/>
      <c r="E166" s="33"/>
      <c r="F166" s="89">
        <v>21218</v>
      </c>
      <c r="G166" s="53">
        <f>SUBTOTAL(9,G165:G165)</f>
        <v>11987</v>
      </c>
    </row>
    <row r="167" spans="1:7" s="8" customFormat="1" ht="15" customHeight="1">
      <c r="A167" s="58" t="s">
        <v>537</v>
      </c>
      <c r="B167" s="28" t="s">
        <v>379</v>
      </c>
      <c r="C167" s="28" t="s">
        <v>27</v>
      </c>
      <c r="D167" s="45" t="s">
        <v>161</v>
      </c>
      <c r="E167" s="19" t="s">
        <v>76</v>
      </c>
      <c r="F167" s="95">
        <v>13644</v>
      </c>
      <c r="G167" s="75">
        <v>7708</v>
      </c>
    </row>
    <row r="168" spans="1:7" s="8" customFormat="1" ht="15" customHeight="1">
      <c r="A168" s="45" t="s">
        <v>538</v>
      </c>
      <c r="B168" s="28"/>
      <c r="C168" s="28"/>
      <c r="D168" s="45"/>
      <c r="E168" s="19"/>
      <c r="F168" s="89">
        <v>13644</v>
      </c>
      <c r="G168" s="53">
        <f>SUBTOTAL(9,G167:G167)</f>
        <v>7708</v>
      </c>
    </row>
    <row r="169" spans="1:7" s="8" customFormat="1" ht="15" customHeight="1">
      <c r="A169" s="58" t="s">
        <v>262</v>
      </c>
      <c r="B169" s="28" t="s">
        <v>380</v>
      </c>
      <c r="C169" s="28" t="s">
        <v>27</v>
      </c>
      <c r="D169" s="45" t="s">
        <v>162</v>
      </c>
      <c r="E169" s="19" t="s">
        <v>26</v>
      </c>
      <c r="F169" s="95">
        <v>19469</v>
      </c>
      <c r="G169" s="75">
        <v>10999</v>
      </c>
    </row>
    <row r="170" spans="1:7" s="8" customFormat="1" ht="15" customHeight="1">
      <c r="A170" s="45" t="s">
        <v>427</v>
      </c>
      <c r="B170" s="28"/>
      <c r="C170" s="28"/>
      <c r="D170" s="45"/>
      <c r="E170" s="19"/>
      <c r="F170" s="89">
        <v>19469</v>
      </c>
      <c r="G170" s="53">
        <f>SUBTOTAL(9,G169:G169)</f>
        <v>10999</v>
      </c>
    </row>
    <row r="171" spans="1:7" s="8" customFormat="1" ht="15" customHeight="1">
      <c r="A171" s="45" t="s">
        <v>301</v>
      </c>
      <c r="B171" s="28"/>
      <c r="C171" s="28"/>
      <c r="D171" s="45"/>
      <c r="E171" s="19"/>
      <c r="F171" s="81"/>
      <c r="G171" s="29"/>
    </row>
    <row r="172" spans="1:7" s="56" customFormat="1" ht="15" customHeight="1">
      <c r="A172" s="47" t="s">
        <v>539</v>
      </c>
      <c r="B172" s="15"/>
      <c r="C172" s="15"/>
      <c r="D172" s="47"/>
      <c r="E172" s="31"/>
      <c r="F172" s="32">
        <v>54331</v>
      </c>
      <c r="G172" s="54">
        <f>SUBTOTAL(9,G165:G171)</f>
        <v>30694</v>
      </c>
    </row>
    <row r="173" spans="1:7" s="56" customFormat="1" ht="15" customHeight="1">
      <c r="A173" s="47" t="s">
        <v>301</v>
      </c>
      <c r="B173" s="15"/>
      <c r="C173" s="15"/>
      <c r="D173" s="47"/>
      <c r="E173" s="31"/>
      <c r="F173" s="31"/>
      <c r="G173" s="32"/>
    </row>
    <row r="174" spans="1:7" s="8" customFormat="1" ht="15" customHeight="1">
      <c r="A174" s="45" t="s">
        <v>301</v>
      </c>
      <c r="B174" s="28"/>
      <c r="C174" s="28"/>
      <c r="D174" s="45"/>
      <c r="E174" s="19"/>
      <c r="F174" s="19"/>
      <c r="G174" s="29"/>
    </row>
    <row r="175" spans="1:7" s="8" customFormat="1" ht="15" customHeight="1">
      <c r="A175" s="58" t="s">
        <v>263</v>
      </c>
      <c r="B175" s="28" t="s">
        <v>381</v>
      </c>
      <c r="C175" s="27" t="s">
        <v>187</v>
      </c>
      <c r="D175" s="46" t="s">
        <v>197</v>
      </c>
      <c r="E175" s="33" t="s">
        <v>140</v>
      </c>
      <c r="F175" s="89">
        <v>39507</v>
      </c>
      <c r="G175" s="75">
        <v>22320</v>
      </c>
    </row>
    <row r="176" spans="1:7" s="8" customFormat="1" ht="15" customHeight="1">
      <c r="A176" s="58" t="s">
        <v>264</v>
      </c>
      <c r="B176" s="28" t="s">
        <v>382</v>
      </c>
      <c r="C176" s="27" t="s">
        <v>187</v>
      </c>
      <c r="D176" s="46" t="s">
        <v>197</v>
      </c>
      <c r="E176" s="33" t="s">
        <v>139</v>
      </c>
      <c r="F176" s="95">
        <v>39973</v>
      </c>
      <c r="G176" s="75">
        <v>22582</v>
      </c>
    </row>
    <row r="177" spans="1:7" s="8" customFormat="1" ht="15" customHeight="1">
      <c r="A177" s="46" t="s">
        <v>428</v>
      </c>
      <c r="B177" s="27"/>
      <c r="C177" s="27"/>
      <c r="D177" s="46"/>
      <c r="E177" s="33"/>
      <c r="F177" s="29">
        <f>SUM(F175:F176)</f>
        <v>79480</v>
      </c>
      <c r="G177" s="57">
        <f>SUBTOTAL(9,G175:G176)</f>
        <v>44902</v>
      </c>
    </row>
    <row r="178" spans="1:7" s="8" customFormat="1" ht="15" customHeight="1">
      <c r="A178" s="58" t="s">
        <v>301</v>
      </c>
      <c r="B178" s="27"/>
      <c r="C178" s="27"/>
      <c r="D178" s="46"/>
      <c r="E178" s="33"/>
      <c r="F178" s="91"/>
      <c r="G178" s="29"/>
    </row>
    <row r="179" spans="1:7" s="56" customFormat="1" ht="15" customHeight="1">
      <c r="A179" s="47" t="s">
        <v>209</v>
      </c>
      <c r="B179" s="15"/>
      <c r="C179" s="15"/>
      <c r="D179" s="47"/>
      <c r="E179" s="31"/>
      <c r="F179" s="32">
        <v>79480</v>
      </c>
      <c r="G179" s="54">
        <f>SUBTOTAL(9,G175:G178)</f>
        <v>44902</v>
      </c>
    </row>
    <row r="180" spans="1:7" s="8" customFormat="1" ht="15" customHeight="1">
      <c r="A180" s="58" t="s">
        <v>301</v>
      </c>
      <c r="B180" s="27"/>
      <c r="C180" s="27"/>
      <c r="D180" s="46"/>
      <c r="E180" s="33"/>
      <c r="F180" s="33"/>
      <c r="G180" s="29"/>
    </row>
    <row r="181" spans="1:7" s="8" customFormat="1" ht="15" customHeight="1">
      <c r="A181" s="58" t="s">
        <v>301</v>
      </c>
      <c r="B181" s="27"/>
      <c r="C181" s="27"/>
      <c r="D181" s="46"/>
      <c r="E181" s="33"/>
      <c r="F181" s="33"/>
      <c r="G181" s="29"/>
    </row>
    <row r="182" spans="1:7" s="8" customFormat="1" ht="15" customHeight="1">
      <c r="A182" s="58" t="s">
        <v>540</v>
      </c>
      <c r="B182" s="28" t="s">
        <v>383</v>
      </c>
      <c r="C182" s="27" t="s">
        <v>88</v>
      </c>
      <c r="D182" s="51" t="s">
        <v>163</v>
      </c>
      <c r="E182" s="33" t="s">
        <v>129</v>
      </c>
      <c r="F182" s="89">
        <v>75300</v>
      </c>
      <c r="G182" s="75">
        <v>42540</v>
      </c>
    </row>
    <row r="183" spans="1:7" s="8" customFormat="1" ht="15" customHeight="1">
      <c r="A183" s="58" t="s">
        <v>265</v>
      </c>
      <c r="B183" s="28" t="s">
        <v>384</v>
      </c>
      <c r="C183" s="27" t="s">
        <v>88</v>
      </c>
      <c r="D183" s="51" t="s">
        <v>163</v>
      </c>
      <c r="E183" s="33" t="s">
        <v>101</v>
      </c>
      <c r="F183" s="89">
        <v>977520</v>
      </c>
      <c r="G183" s="75">
        <v>552244</v>
      </c>
    </row>
    <row r="184" spans="1:7" s="8" customFormat="1" ht="15" customHeight="1">
      <c r="A184" s="58" t="s">
        <v>266</v>
      </c>
      <c r="B184" s="28" t="s">
        <v>385</v>
      </c>
      <c r="C184" s="27" t="s">
        <v>88</v>
      </c>
      <c r="D184" s="51" t="s">
        <v>163</v>
      </c>
      <c r="E184" s="33" t="s">
        <v>124</v>
      </c>
      <c r="F184" s="89">
        <v>173018</v>
      </c>
      <c r="G184" s="75">
        <v>97745</v>
      </c>
    </row>
    <row r="185" spans="1:7" s="8" customFormat="1" ht="15" customHeight="1">
      <c r="A185" s="58" t="s">
        <v>267</v>
      </c>
      <c r="B185" s="28" t="s">
        <v>386</v>
      </c>
      <c r="C185" s="28" t="s">
        <v>88</v>
      </c>
      <c r="D185" s="51" t="s">
        <v>163</v>
      </c>
      <c r="E185" s="19" t="s">
        <v>36</v>
      </c>
      <c r="F185" s="95">
        <v>484742</v>
      </c>
      <c r="G185" s="75">
        <v>273852</v>
      </c>
    </row>
    <row r="186" spans="1:7" s="8" customFormat="1" ht="15" customHeight="1">
      <c r="A186" s="51" t="s">
        <v>541</v>
      </c>
      <c r="B186" s="28"/>
      <c r="C186" s="28"/>
      <c r="D186" s="51"/>
      <c r="E186" s="19"/>
      <c r="F186" s="80">
        <f>SUM(F182:F185)</f>
        <v>1710580</v>
      </c>
      <c r="G186" s="53">
        <f>SUBTOTAL(9,G182:G185)</f>
        <v>966381</v>
      </c>
    </row>
    <row r="187" spans="1:7" s="8" customFormat="1" ht="15" customHeight="1">
      <c r="A187" s="51" t="s">
        <v>301</v>
      </c>
      <c r="B187" s="28"/>
      <c r="C187" s="28"/>
      <c r="D187" s="51"/>
      <c r="E187" s="19"/>
      <c r="F187" s="81"/>
      <c r="G187" s="29"/>
    </row>
    <row r="188" spans="1:7" s="56" customFormat="1" ht="15" customHeight="1">
      <c r="A188" s="47" t="s">
        <v>210</v>
      </c>
      <c r="B188" s="15"/>
      <c r="C188" s="15"/>
      <c r="D188" s="47"/>
      <c r="E188" s="31"/>
      <c r="F188" s="32">
        <v>1710580</v>
      </c>
      <c r="G188" s="54">
        <f>SUBTOTAL(9,G182:G185)</f>
        <v>966381</v>
      </c>
    </row>
    <row r="189" spans="1:7" s="8" customFormat="1" ht="15" customHeight="1">
      <c r="A189" s="51" t="s">
        <v>301</v>
      </c>
      <c r="B189" s="28"/>
      <c r="C189" s="28"/>
      <c r="D189" s="51"/>
      <c r="E189" s="19"/>
      <c r="F189" s="19"/>
      <c r="G189" s="29"/>
    </row>
    <row r="190" spans="1:7" s="8" customFormat="1" ht="15" customHeight="1">
      <c r="A190" s="51" t="s">
        <v>301</v>
      </c>
      <c r="B190" s="28"/>
      <c r="C190" s="28"/>
      <c r="D190" s="51"/>
      <c r="E190" s="19"/>
      <c r="F190" s="19"/>
      <c r="G190" s="29"/>
    </row>
    <row r="191" spans="1:7" s="8" customFormat="1" ht="15" customHeight="1">
      <c r="A191" s="58" t="s">
        <v>268</v>
      </c>
      <c r="B191" s="28" t="s">
        <v>387</v>
      </c>
      <c r="C191" s="28" t="s">
        <v>12</v>
      </c>
      <c r="D191" s="45" t="s">
        <v>164</v>
      </c>
      <c r="E191" s="19" t="s">
        <v>11</v>
      </c>
      <c r="F191" s="95">
        <v>67224</v>
      </c>
      <c r="G191" s="75">
        <v>37978</v>
      </c>
    </row>
    <row r="192" spans="1:7" s="8" customFormat="1" ht="15" customHeight="1">
      <c r="A192" s="45" t="s">
        <v>429</v>
      </c>
      <c r="B192" s="28"/>
      <c r="C192" s="28"/>
      <c r="D192" s="45"/>
      <c r="E192" s="19"/>
      <c r="F192" s="89">
        <v>67224</v>
      </c>
      <c r="G192" s="53">
        <f>SUBTOTAL(9,G191:G191)</f>
        <v>37978</v>
      </c>
    </row>
    <row r="193" spans="1:7" s="8" customFormat="1" ht="15" customHeight="1">
      <c r="A193" s="45" t="s">
        <v>301</v>
      </c>
      <c r="B193" s="28"/>
      <c r="C193" s="28"/>
      <c r="D193" s="45"/>
      <c r="E193" s="19"/>
      <c r="F193" s="81"/>
      <c r="G193" s="29"/>
    </row>
    <row r="194" spans="1:7" s="56" customFormat="1" ht="15" customHeight="1">
      <c r="A194" s="47" t="s">
        <v>542</v>
      </c>
      <c r="B194" s="15"/>
      <c r="C194" s="15"/>
      <c r="D194" s="47"/>
      <c r="E194" s="31"/>
      <c r="F194" s="93">
        <v>67224</v>
      </c>
      <c r="G194" s="54">
        <f>SUBTOTAL(9,G191:G191)</f>
        <v>37978</v>
      </c>
    </row>
    <row r="195" spans="1:7" s="56" customFormat="1" ht="15" customHeight="1">
      <c r="A195" s="47" t="s">
        <v>301</v>
      </c>
      <c r="B195" s="15"/>
      <c r="C195" s="15"/>
      <c r="D195" s="47"/>
      <c r="E195" s="31"/>
      <c r="F195" s="31"/>
      <c r="G195" s="32"/>
    </row>
    <row r="196" spans="1:7" s="8" customFormat="1" ht="15" customHeight="1">
      <c r="A196" s="45" t="s">
        <v>301</v>
      </c>
      <c r="B196" s="28"/>
      <c r="C196" s="28"/>
      <c r="D196" s="45"/>
      <c r="E196" s="19"/>
      <c r="F196" s="19"/>
      <c r="G196" s="29"/>
    </row>
    <row r="197" spans="1:7" s="8" customFormat="1" ht="15" customHeight="1">
      <c r="A197" s="58" t="s">
        <v>543</v>
      </c>
      <c r="B197" s="28" t="s">
        <v>388</v>
      </c>
      <c r="C197" s="27" t="s">
        <v>87</v>
      </c>
      <c r="D197" s="51" t="s">
        <v>168</v>
      </c>
      <c r="E197" s="33" t="s">
        <v>131</v>
      </c>
      <c r="F197" s="95">
        <v>130748</v>
      </c>
      <c r="G197" s="75">
        <v>73865</v>
      </c>
    </row>
    <row r="198" spans="1:7" s="8" customFormat="1" ht="15" customHeight="1">
      <c r="A198" s="51" t="s">
        <v>430</v>
      </c>
      <c r="B198" s="27"/>
      <c r="C198" s="27"/>
      <c r="D198" s="51"/>
      <c r="E198" s="33"/>
      <c r="F198" s="89">
        <v>130748</v>
      </c>
      <c r="G198" s="53">
        <f>SUBTOTAL(9,G197:G197)</f>
        <v>73865</v>
      </c>
    </row>
    <row r="199" spans="1:7" s="8" customFormat="1" ht="15" customHeight="1">
      <c r="A199" s="58" t="s">
        <v>544</v>
      </c>
      <c r="B199" s="28" t="s">
        <v>389</v>
      </c>
      <c r="C199" s="27" t="s">
        <v>87</v>
      </c>
      <c r="D199" s="51" t="s">
        <v>165</v>
      </c>
      <c r="E199" s="33" t="s">
        <v>130</v>
      </c>
      <c r="F199" s="89">
        <v>91695</v>
      </c>
      <c r="G199" s="75">
        <v>51803</v>
      </c>
    </row>
    <row r="200" spans="1:7" s="8" customFormat="1" ht="15" customHeight="1">
      <c r="A200" s="58" t="s">
        <v>545</v>
      </c>
      <c r="B200" s="28" t="s">
        <v>390</v>
      </c>
      <c r="C200" s="27" t="s">
        <v>87</v>
      </c>
      <c r="D200" s="51" t="s">
        <v>165</v>
      </c>
      <c r="E200" s="33" t="s">
        <v>125</v>
      </c>
      <c r="F200" s="95">
        <v>198585</v>
      </c>
      <c r="G200" s="75">
        <v>112189</v>
      </c>
    </row>
    <row r="201" spans="1:7" s="8" customFormat="1" ht="15" customHeight="1">
      <c r="A201" s="51" t="s">
        <v>431</v>
      </c>
      <c r="B201" s="27"/>
      <c r="C201" s="27"/>
      <c r="D201" s="51"/>
      <c r="E201" s="33"/>
      <c r="F201" s="29">
        <f>SUM(F199:F200)</f>
        <v>290280</v>
      </c>
      <c r="G201" s="53">
        <f>SUBTOTAL(9,G199:G200)</f>
        <v>163992</v>
      </c>
    </row>
    <row r="202" spans="1:7" s="8" customFormat="1" ht="15" customHeight="1">
      <c r="A202" s="51" t="s">
        <v>301</v>
      </c>
      <c r="B202" s="27"/>
      <c r="C202" s="27"/>
      <c r="D202" s="51"/>
      <c r="E202" s="33"/>
      <c r="F202" s="91"/>
      <c r="G202" s="29"/>
    </row>
    <row r="203" spans="1:7" s="56" customFormat="1" ht="15" customHeight="1">
      <c r="A203" s="47" t="s">
        <v>211</v>
      </c>
      <c r="B203" s="15"/>
      <c r="C203" s="15"/>
      <c r="D203" s="47"/>
      <c r="E203" s="31"/>
      <c r="F203" s="32">
        <v>421028</v>
      </c>
      <c r="G203" s="54">
        <f>SUBTOTAL(9,G197:G202)</f>
        <v>237857</v>
      </c>
    </row>
    <row r="204" spans="1:7" s="8" customFormat="1" ht="15" customHeight="1">
      <c r="A204" s="51" t="s">
        <v>301</v>
      </c>
      <c r="B204" s="27"/>
      <c r="C204" s="27"/>
      <c r="D204" s="51"/>
      <c r="E204" s="33"/>
      <c r="F204" s="33"/>
      <c r="G204" s="29"/>
    </row>
    <row r="205" spans="1:7" s="8" customFormat="1" ht="15" customHeight="1">
      <c r="A205" s="51" t="s">
        <v>301</v>
      </c>
      <c r="B205" s="27"/>
      <c r="C205" s="27"/>
      <c r="D205" s="51"/>
      <c r="E205" s="33"/>
      <c r="F205" s="33"/>
      <c r="G205" s="29"/>
    </row>
    <row r="206" spans="1:6" s="8" customFormat="1" ht="15" customHeight="1">
      <c r="A206" s="58" t="s">
        <v>546</v>
      </c>
      <c r="B206" s="28" t="s">
        <v>391</v>
      </c>
      <c r="C206" s="27" t="s">
        <v>33</v>
      </c>
      <c r="D206" s="51" t="s">
        <v>166</v>
      </c>
      <c r="E206" s="33" t="s">
        <v>91</v>
      </c>
      <c r="F206" s="33"/>
    </row>
    <row r="207" spans="1:7" s="8" customFormat="1" ht="15" customHeight="1">
      <c r="A207" s="58" t="s">
        <v>301</v>
      </c>
      <c r="B207" s="27"/>
      <c r="C207" s="27"/>
      <c r="D207" s="51"/>
      <c r="E207" s="27" t="s">
        <v>452</v>
      </c>
      <c r="F207" s="89">
        <v>42081</v>
      </c>
      <c r="G207" s="75">
        <v>23773</v>
      </c>
    </row>
    <row r="208" spans="1:7" s="8" customFormat="1" ht="15" customHeight="1">
      <c r="A208" s="58" t="s">
        <v>301</v>
      </c>
      <c r="B208" s="27"/>
      <c r="C208" s="27"/>
      <c r="D208" s="51"/>
      <c r="E208" s="27" t="s">
        <v>453</v>
      </c>
      <c r="F208" s="95">
        <v>36056</v>
      </c>
      <c r="G208" s="75">
        <v>20370</v>
      </c>
    </row>
    <row r="209" spans="1:7" s="8" customFormat="1" ht="15" customHeight="1">
      <c r="A209" s="51" t="s">
        <v>432</v>
      </c>
      <c r="B209" s="27"/>
      <c r="C209" s="27"/>
      <c r="D209" s="51"/>
      <c r="E209" s="33"/>
      <c r="F209" s="29">
        <f>SUM(F207:F208)</f>
        <v>78137</v>
      </c>
      <c r="G209" s="53">
        <f>SUBTOTAL(9,G207:G208)</f>
        <v>44143</v>
      </c>
    </row>
    <row r="210" spans="1:7" s="8" customFormat="1" ht="15" customHeight="1">
      <c r="A210" s="58" t="s">
        <v>269</v>
      </c>
      <c r="B210" s="27" t="s">
        <v>392</v>
      </c>
      <c r="C210" s="27" t="s">
        <v>33</v>
      </c>
      <c r="D210" s="51" t="s">
        <v>195</v>
      </c>
      <c r="E210" s="33" t="s">
        <v>128</v>
      </c>
      <c r="F210" s="82">
        <v>28500</v>
      </c>
      <c r="G210" s="75">
        <v>16101</v>
      </c>
    </row>
    <row r="211" spans="1:7" s="8" customFormat="1" ht="15" customHeight="1">
      <c r="A211" s="51" t="s">
        <v>433</v>
      </c>
      <c r="B211" s="27"/>
      <c r="C211" s="27"/>
      <c r="D211" s="51"/>
      <c r="E211" s="33"/>
      <c r="F211" s="29">
        <v>28500</v>
      </c>
      <c r="G211" s="53">
        <f>SUBTOTAL(9,G210:G210)</f>
        <v>16101</v>
      </c>
    </row>
    <row r="212" spans="1:7" s="8" customFormat="1" ht="15" customHeight="1">
      <c r="A212" s="39" t="s">
        <v>480</v>
      </c>
      <c r="B212" s="12" t="s">
        <v>479</v>
      </c>
      <c r="C212" s="1" t="s">
        <v>33</v>
      </c>
      <c r="D212" s="5" t="s">
        <v>167</v>
      </c>
      <c r="E212" s="3" t="s">
        <v>32</v>
      </c>
      <c r="F212" s="92">
        <v>92984</v>
      </c>
      <c r="G212" s="75">
        <v>52531</v>
      </c>
    </row>
    <row r="213" spans="1:7" s="8" customFormat="1" ht="15" customHeight="1">
      <c r="A213" s="5" t="s">
        <v>547</v>
      </c>
      <c r="B213" s="27"/>
      <c r="C213" s="27"/>
      <c r="D213" s="51"/>
      <c r="E213" s="33"/>
      <c r="F213" s="29">
        <v>92984</v>
      </c>
      <c r="G213" s="53">
        <f>SUBTOTAL(9,G212:G212)</f>
        <v>52531</v>
      </c>
    </row>
    <row r="214" spans="1:7" s="8" customFormat="1" ht="15" customHeight="1">
      <c r="A214" s="51" t="s">
        <v>301</v>
      </c>
      <c r="B214" s="27"/>
      <c r="C214" s="27"/>
      <c r="D214" s="51"/>
      <c r="E214" s="33"/>
      <c r="F214" s="82"/>
      <c r="G214" s="29"/>
    </row>
    <row r="215" spans="1:7" s="56" customFormat="1" ht="15" customHeight="1">
      <c r="A215" s="47" t="s">
        <v>212</v>
      </c>
      <c r="B215" s="15"/>
      <c r="C215" s="15"/>
      <c r="D215" s="47"/>
      <c r="E215" s="31"/>
      <c r="F215" s="32">
        <v>199621</v>
      </c>
      <c r="G215" s="54">
        <f>SUBTOTAL(9,G207:G214)</f>
        <v>112775</v>
      </c>
    </row>
    <row r="216" spans="1:7" s="56" customFormat="1" ht="15" customHeight="1">
      <c r="A216" s="47" t="s">
        <v>301</v>
      </c>
      <c r="B216" s="15"/>
      <c r="C216" s="15"/>
      <c r="D216" s="47"/>
      <c r="E216" s="31"/>
      <c r="F216" s="31"/>
      <c r="G216" s="32"/>
    </row>
    <row r="217" spans="1:7" s="8" customFormat="1" ht="15" customHeight="1">
      <c r="A217" s="58" t="s">
        <v>301</v>
      </c>
      <c r="B217" s="27"/>
      <c r="C217" s="27"/>
      <c r="D217" s="51"/>
      <c r="E217" s="33"/>
      <c r="F217" s="33"/>
      <c r="G217" s="29"/>
    </row>
    <row r="218" spans="1:7" s="8" customFormat="1" ht="15" customHeight="1">
      <c r="A218" s="58" t="s">
        <v>270</v>
      </c>
      <c r="B218" s="28" t="s">
        <v>393</v>
      </c>
      <c r="C218" s="28" t="s">
        <v>8</v>
      </c>
      <c r="D218" s="45" t="s">
        <v>193</v>
      </c>
      <c r="E218" s="19" t="s">
        <v>7</v>
      </c>
      <c r="F218" s="95">
        <v>138000</v>
      </c>
      <c r="G218" s="75">
        <v>77962</v>
      </c>
    </row>
    <row r="219" spans="1:7" s="8" customFormat="1" ht="15" customHeight="1">
      <c r="A219" s="45" t="s">
        <v>548</v>
      </c>
      <c r="B219" s="28"/>
      <c r="C219" s="28"/>
      <c r="D219" s="45"/>
      <c r="E219" s="19"/>
      <c r="F219" s="89">
        <v>138000</v>
      </c>
      <c r="G219" s="53">
        <f>SUBTOTAL(9,G218:G218)</f>
        <v>77962</v>
      </c>
    </row>
    <row r="220" spans="1:7" s="8" customFormat="1" ht="15" customHeight="1">
      <c r="A220" s="58" t="s">
        <v>549</v>
      </c>
      <c r="B220" s="28" t="s">
        <v>394</v>
      </c>
      <c r="C220" s="27" t="s">
        <v>8</v>
      </c>
      <c r="D220" s="51" t="s">
        <v>170</v>
      </c>
      <c r="E220" s="33" t="s">
        <v>45</v>
      </c>
      <c r="F220" s="95">
        <v>170393</v>
      </c>
      <c r="G220" s="75">
        <v>96262</v>
      </c>
    </row>
    <row r="221" spans="1:7" s="8" customFormat="1" ht="15" customHeight="1">
      <c r="A221" s="51" t="s">
        <v>550</v>
      </c>
      <c r="B221" s="27"/>
      <c r="C221" s="27"/>
      <c r="D221" s="51"/>
      <c r="E221" s="33"/>
      <c r="F221" s="89">
        <v>170393</v>
      </c>
      <c r="G221" s="53">
        <f>SUBTOTAL(9,G220:G220)</f>
        <v>96262</v>
      </c>
    </row>
    <row r="222" spans="1:6" s="8" customFormat="1" ht="15" customHeight="1">
      <c r="A222" s="58" t="s">
        <v>271</v>
      </c>
      <c r="B222" s="28" t="s">
        <v>395</v>
      </c>
      <c r="C222" s="28" t="s">
        <v>8</v>
      </c>
      <c r="D222" s="51" t="s">
        <v>194</v>
      </c>
      <c r="E222" s="19" t="s">
        <v>44</v>
      </c>
      <c r="F222" s="19"/>
    </row>
    <row r="223" spans="1:7" s="8" customFormat="1" ht="15" customHeight="1">
      <c r="A223" s="58" t="s">
        <v>301</v>
      </c>
      <c r="B223" s="28"/>
      <c r="C223" s="28"/>
      <c r="D223" s="51"/>
      <c r="E223" s="11" t="s">
        <v>458</v>
      </c>
      <c r="F223" s="89">
        <v>19165</v>
      </c>
      <c r="G223" s="75">
        <v>10827</v>
      </c>
    </row>
    <row r="224" spans="1:7" s="8" customFormat="1" ht="15" customHeight="1">
      <c r="A224" s="58" t="s">
        <v>301</v>
      </c>
      <c r="B224" s="28"/>
      <c r="C224" s="28"/>
      <c r="D224" s="51"/>
      <c r="E224" s="11" t="s">
        <v>459</v>
      </c>
      <c r="F224" s="95">
        <v>551195</v>
      </c>
      <c r="G224" s="75">
        <v>311394</v>
      </c>
    </row>
    <row r="225" spans="1:7" s="8" customFormat="1" ht="15" customHeight="1">
      <c r="A225" s="51" t="s">
        <v>551</v>
      </c>
      <c r="B225" s="28"/>
      <c r="C225" s="28"/>
      <c r="D225" s="51"/>
      <c r="E225" s="19"/>
      <c r="F225" s="80">
        <f>SUM(F223:F224)</f>
        <v>570360</v>
      </c>
      <c r="G225" s="53">
        <f>SUBTOTAL(9,G223:G224)</f>
        <v>322221</v>
      </c>
    </row>
    <row r="226" spans="1:7" s="8" customFormat="1" ht="15" customHeight="1">
      <c r="A226" s="58" t="s">
        <v>272</v>
      </c>
      <c r="B226" s="28" t="s">
        <v>396</v>
      </c>
      <c r="C226" s="27" t="s">
        <v>8</v>
      </c>
      <c r="D226" s="50" t="s">
        <v>172</v>
      </c>
      <c r="E226" s="33" t="s">
        <v>92</v>
      </c>
      <c r="F226" s="95">
        <v>25294</v>
      </c>
      <c r="G226" s="75">
        <v>14290</v>
      </c>
    </row>
    <row r="227" spans="1:7" s="8" customFormat="1" ht="15" customHeight="1">
      <c r="A227" s="50" t="s">
        <v>552</v>
      </c>
      <c r="B227" s="27"/>
      <c r="C227" s="27"/>
      <c r="D227" s="50"/>
      <c r="E227" s="33"/>
      <c r="F227" s="89">
        <v>25294</v>
      </c>
      <c r="G227" s="53">
        <f>SUBTOTAL(9,G226:G226)</f>
        <v>14290</v>
      </c>
    </row>
    <row r="228" spans="1:7" s="8" customFormat="1" ht="15" customHeight="1">
      <c r="A228" s="58" t="s">
        <v>553</v>
      </c>
      <c r="B228" s="28" t="s">
        <v>397</v>
      </c>
      <c r="C228" s="28" t="s">
        <v>8</v>
      </c>
      <c r="D228" s="45" t="s">
        <v>171</v>
      </c>
      <c r="E228" s="19" t="s">
        <v>58</v>
      </c>
      <c r="F228" s="95">
        <v>22500</v>
      </c>
      <c r="G228" s="75">
        <v>12711</v>
      </c>
    </row>
    <row r="229" spans="1:7" s="8" customFormat="1" ht="15" customHeight="1">
      <c r="A229" s="45" t="s">
        <v>554</v>
      </c>
      <c r="B229" s="28"/>
      <c r="C229" s="28"/>
      <c r="D229" s="45"/>
      <c r="E229" s="19"/>
      <c r="F229" s="89">
        <v>22500</v>
      </c>
      <c r="G229" s="53">
        <f>SUBTOTAL(9,G228:G228)</f>
        <v>12711</v>
      </c>
    </row>
    <row r="230" spans="1:7" s="8" customFormat="1" ht="15" customHeight="1">
      <c r="A230" s="58" t="s">
        <v>273</v>
      </c>
      <c r="B230" s="28" t="s">
        <v>398</v>
      </c>
      <c r="C230" s="28" t="s">
        <v>8</v>
      </c>
      <c r="D230" s="45" t="s">
        <v>196</v>
      </c>
      <c r="E230" s="19" t="s">
        <v>25</v>
      </c>
      <c r="F230" s="89">
        <v>106193</v>
      </c>
      <c r="G230" s="75">
        <v>59993</v>
      </c>
    </row>
    <row r="231" spans="1:7" s="8" customFormat="1" ht="15" customHeight="1">
      <c r="A231" s="58" t="s">
        <v>274</v>
      </c>
      <c r="B231" s="28" t="s">
        <v>399</v>
      </c>
      <c r="C231" s="28" t="s">
        <v>8</v>
      </c>
      <c r="D231" s="45" t="s">
        <v>196</v>
      </c>
      <c r="E231" s="19" t="s">
        <v>68</v>
      </c>
      <c r="F231" s="89">
        <v>101205</v>
      </c>
      <c r="G231" s="75">
        <v>57175</v>
      </c>
    </row>
    <row r="232" spans="1:7" s="8" customFormat="1" ht="15" customHeight="1">
      <c r="A232" s="58" t="s">
        <v>275</v>
      </c>
      <c r="B232" s="28" t="s">
        <v>400</v>
      </c>
      <c r="C232" s="27" t="s">
        <v>8</v>
      </c>
      <c r="D232" s="45" t="s">
        <v>196</v>
      </c>
      <c r="E232" s="33" t="s">
        <v>118</v>
      </c>
      <c r="F232" s="89">
        <v>90561</v>
      </c>
      <c r="G232" s="75">
        <v>51162</v>
      </c>
    </row>
    <row r="233" spans="1:7" s="8" customFormat="1" ht="15" customHeight="1">
      <c r="A233" s="58" t="s">
        <v>555</v>
      </c>
      <c r="B233" s="28" t="s">
        <v>401</v>
      </c>
      <c r="C233" s="28" t="s">
        <v>8</v>
      </c>
      <c r="D233" s="45" t="s">
        <v>196</v>
      </c>
      <c r="E233" s="19" t="s">
        <v>62</v>
      </c>
      <c r="F233" s="89">
        <v>55724</v>
      </c>
      <c r="G233" s="75">
        <v>31481</v>
      </c>
    </row>
    <row r="234" spans="1:7" s="8" customFormat="1" ht="15" customHeight="1">
      <c r="A234" s="58" t="s">
        <v>276</v>
      </c>
      <c r="B234" s="28" t="s">
        <v>402</v>
      </c>
      <c r="C234" s="27" t="s">
        <v>186</v>
      </c>
      <c r="D234" s="45" t="s">
        <v>196</v>
      </c>
      <c r="E234" s="33" t="s">
        <v>81</v>
      </c>
      <c r="F234" s="89">
        <v>44231</v>
      </c>
      <c r="G234" s="75">
        <v>24988</v>
      </c>
    </row>
    <row r="235" spans="1:7" s="8" customFormat="1" ht="15" customHeight="1">
      <c r="A235" s="58" t="s">
        <v>277</v>
      </c>
      <c r="B235" s="28" t="s">
        <v>403</v>
      </c>
      <c r="C235" s="28" t="s">
        <v>8</v>
      </c>
      <c r="D235" s="45" t="s">
        <v>196</v>
      </c>
      <c r="E235" s="19" t="s">
        <v>52</v>
      </c>
      <c r="F235" s="89">
        <v>133344</v>
      </c>
      <c r="G235" s="75">
        <v>75332</v>
      </c>
    </row>
    <row r="236" spans="1:7" s="8" customFormat="1" ht="15" customHeight="1">
      <c r="A236" s="77" t="s">
        <v>484</v>
      </c>
      <c r="B236" s="6" t="s">
        <v>483</v>
      </c>
      <c r="C236" s="6" t="s">
        <v>8</v>
      </c>
      <c r="D236" s="45" t="s">
        <v>196</v>
      </c>
      <c r="E236" s="4" t="s">
        <v>97</v>
      </c>
      <c r="F236" s="96">
        <v>131685</v>
      </c>
      <c r="G236" s="7">
        <v>74395</v>
      </c>
    </row>
    <row r="237" spans="1:7" s="8" customFormat="1" ht="15" customHeight="1">
      <c r="A237" s="58" t="s">
        <v>491</v>
      </c>
      <c r="B237" s="28" t="s">
        <v>492</v>
      </c>
      <c r="C237" s="27" t="s">
        <v>8</v>
      </c>
      <c r="D237" s="50" t="s">
        <v>196</v>
      </c>
      <c r="E237" s="33" t="s">
        <v>95</v>
      </c>
      <c r="F237" s="89">
        <v>67169</v>
      </c>
      <c r="G237" s="76">
        <v>37947</v>
      </c>
    </row>
    <row r="238" spans="1:7" s="8" customFormat="1" ht="15" customHeight="1">
      <c r="A238" s="58" t="s">
        <v>281</v>
      </c>
      <c r="B238" s="28" t="s">
        <v>407</v>
      </c>
      <c r="C238" s="14" t="s">
        <v>8</v>
      </c>
      <c r="D238" s="45" t="s">
        <v>196</v>
      </c>
      <c r="E238" s="20" t="s">
        <v>100</v>
      </c>
      <c r="F238" s="79">
        <v>90000</v>
      </c>
      <c r="G238" s="75">
        <v>50845</v>
      </c>
    </row>
    <row r="239" spans="1:7" s="8" customFormat="1" ht="15" customHeight="1">
      <c r="A239" s="45" t="s">
        <v>556</v>
      </c>
      <c r="B239" s="27"/>
      <c r="C239" s="27"/>
      <c r="D239" s="45"/>
      <c r="E239" s="33"/>
      <c r="F239" s="29">
        <f>SUM(F230:F238)</f>
        <v>820112</v>
      </c>
      <c r="G239" s="57">
        <f>SUBTOTAL(9,G230:G238)</f>
        <v>463318</v>
      </c>
    </row>
    <row r="240" spans="1:7" s="8" customFormat="1" ht="15" customHeight="1">
      <c r="A240" s="58" t="s">
        <v>278</v>
      </c>
      <c r="B240" s="28" t="s">
        <v>404</v>
      </c>
      <c r="C240" s="28" t="s">
        <v>8</v>
      </c>
      <c r="D240" s="45" t="s">
        <v>174</v>
      </c>
      <c r="E240" s="19" t="s">
        <v>49</v>
      </c>
      <c r="F240" s="95">
        <v>141903</v>
      </c>
      <c r="G240" s="75">
        <v>80167</v>
      </c>
    </row>
    <row r="241" spans="1:7" s="8" customFormat="1" ht="15" customHeight="1">
      <c r="A241" s="45" t="s">
        <v>434</v>
      </c>
      <c r="B241" s="28"/>
      <c r="C241" s="28"/>
      <c r="D241" s="45"/>
      <c r="E241" s="19"/>
      <c r="F241" s="89">
        <v>141903</v>
      </c>
      <c r="G241" s="53">
        <f>SUBTOTAL(9,G240:G240)</f>
        <v>80167</v>
      </c>
    </row>
    <row r="242" spans="1:7" s="8" customFormat="1" ht="15" customHeight="1">
      <c r="A242" s="58" t="s">
        <v>279</v>
      </c>
      <c r="B242" s="28" t="s">
        <v>405</v>
      </c>
      <c r="C242" s="28" t="s">
        <v>8</v>
      </c>
      <c r="D242" s="45" t="s">
        <v>173</v>
      </c>
      <c r="E242" s="19" t="s">
        <v>142</v>
      </c>
      <c r="F242" s="95">
        <v>102824</v>
      </c>
      <c r="G242" s="75">
        <v>58090</v>
      </c>
    </row>
    <row r="243" spans="1:7" s="8" customFormat="1" ht="15" customHeight="1">
      <c r="A243" s="45" t="s">
        <v>557</v>
      </c>
      <c r="B243" s="28"/>
      <c r="C243" s="28"/>
      <c r="D243" s="45"/>
      <c r="E243" s="19"/>
      <c r="F243" s="89">
        <v>102824</v>
      </c>
      <c r="G243" s="53">
        <f>SUBTOTAL(9,G242:G242)</f>
        <v>58090</v>
      </c>
    </row>
    <row r="244" spans="1:7" s="8" customFormat="1" ht="15" customHeight="1">
      <c r="A244" s="58" t="s">
        <v>280</v>
      </c>
      <c r="B244" s="28" t="s">
        <v>406</v>
      </c>
      <c r="C244" s="28" t="s">
        <v>8</v>
      </c>
      <c r="D244" s="45" t="s">
        <v>175</v>
      </c>
      <c r="E244" s="19" t="s">
        <v>39</v>
      </c>
      <c r="F244" s="97">
        <v>49500</v>
      </c>
      <c r="G244" s="75">
        <v>27965</v>
      </c>
    </row>
    <row r="245" spans="1:7" s="8" customFormat="1" ht="15" customHeight="1">
      <c r="A245" s="45" t="s">
        <v>435</v>
      </c>
      <c r="B245" s="28"/>
      <c r="C245" s="28"/>
      <c r="D245" s="45"/>
      <c r="E245" s="19"/>
      <c r="F245" s="89">
        <v>49500</v>
      </c>
      <c r="G245" s="53">
        <f>SUBTOTAL(9,G244:G244)</f>
        <v>27965</v>
      </c>
    </row>
    <row r="246" spans="1:7" s="8" customFormat="1" ht="15" customHeight="1">
      <c r="A246" s="58" t="s">
        <v>301</v>
      </c>
      <c r="B246" s="14"/>
      <c r="C246" s="14"/>
      <c r="D246" s="45"/>
      <c r="E246" s="20"/>
      <c r="F246" s="79"/>
      <c r="G246" s="22"/>
    </row>
    <row r="247" spans="1:7" s="56" customFormat="1" ht="15" customHeight="1">
      <c r="A247" s="47" t="s">
        <v>558</v>
      </c>
      <c r="B247" s="15"/>
      <c r="C247" s="15"/>
      <c r="D247" s="47"/>
      <c r="E247" s="31"/>
      <c r="F247" s="32">
        <v>2040886</v>
      </c>
      <c r="G247" s="54">
        <f>SUBTOTAL(9,G218:G246)</f>
        <v>1152986</v>
      </c>
    </row>
    <row r="248" spans="1:7" s="8" customFormat="1" ht="15" customHeight="1">
      <c r="A248" s="58" t="s">
        <v>301</v>
      </c>
      <c r="B248" s="14"/>
      <c r="C248" s="14"/>
      <c r="D248" s="45"/>
      <c r="E248" s="20"/>
      <c r="F248" s="20"/>
      <c r="G248" s="22"/>
    </row>
    <row r="249" spans="1:7" s="8" customFormat="1" ht="15" customHeight="1">
      <c r="A249" s="58" t="s">
        <v>301</v>
      </c>
      <c r="B249" s="14"/>
      <c r="C249" s="14"/>
      <c r="D249" s="45"/>
      <c r="E249" s="20"/>
      <c r="F249" s="20"/>
      <c r="G249" s="22"/>
    </row>
    <row r="250" spans="1:7" s="8" customFormat="1" ht="27" customHeight="1">
      <c r="A250" s="58" t="s">
        <v>501</v>
      </c>
      <c r="B250" s="28" t="s">
        <v>408</v>
      </c>
      <c r="C250" s="14" t="s">
        <v>22</v>
      </c>
      <c r="D250" s="46" t="s">
        <v>176</v>
      </c>
      <c r="E250" s="20" t="s">
        <v>113</v>
      </c>
      <c r="F250" s="96">
        <v>55073</v>
      </c>
      <c r="G250" s="75">
        <v>31113</v>
      </c>
    </row>
    <row r="251" spans="1:7" s="8" customFormat="1" ht="15" customHeight="1">
      <c r="A251" s="58" t="s">
        <v>559</v>
      </c>
      <c r="B251" s="28" t="s">
        <v>409</v>
      </c>
      <c r="C251" s="28" t="s">
        <v>22</v>
      </c>
      <c r="D251" s="45" t="s">
        <v>176</v>
      </c>
      <c r="E251" s="19" t="s">
        <v>75</v>
      </c>
      <c r="F251" s="89">
        <v>56918</v>
      </c>
      <c r="G251" s="75">
        <v>32155</v>
      </c>
    </row>
    <row r="252" spans="1:7" s="8" customFormat="1" ht="15" customHeight="1">
      <c r="A252" s="58" t="s">
        <v>282</v>
      </c>
      <c r="B252" s="28" t="s">
        <v>410</v>
      </c>
      <c r="C252" s="28" t="s">
        <v>22</v>
      </c>
      <c r="D252" s="45" t="s">
        <v>176</v>
      </c>
      <c r="E252" s="19" t="s">
        <v>21</v>
      </c>
      <c r="F252" s="89">
        <v>17243</v>
      </c>
      <c r="G252" s="75">
        <v>9742</v>
      </c>
    </row>
    <row r="253" spans="1:7" s="8" customFormat="1" ht="15" customHeight="1">
      <c r="A253" s="58" t="s">
        <v>493</v>
      </c>
      <c r="B253" s="28" t="s">
        <v>494</v>
      </c>
      <c r="C253" s="27" t="s">
        <v>22</v>
      </c>
      <c r="D253" s="50" t="s">
        <v>176</v>
      </c>
      <c r="E253" s="33" t="s">
        <v>114</v>
      </c>
      <c r="F253" s="95">
        <v>8825</v>
      </c>
      <c r="G253" s="75">
        <v>4986</v>
      </c>
    </row>
    <row r="254" spans="1:7" s="8" customFormat="1" ht="15" customHeight="1">
      <c r="A254" s="45" t="s">
        <v>436</v>
      </c>
      <c r="B254" s="27"/>
      <c r="C254" s="27"/>
      <c r="D254" s="45"/>
      <c r="E254" s="33"/>
      <c r="F254" s="29">
        <f>SUM(F250:F253)</f>
        <v>138059</v>
      </c>
      <c r="G254" s="53">
        <f>SUBTOTAL(9,G250:G253)</f>
        <v>77996</v>
      </c>
    </row>
    <row r="255" spans="1:7" s="8" customFormat="1" ht="15" customHeight="1">
      <c r="A255" s="58" t="s">
        <v>301</v>
      </c>
      <c r="B255" s="27"/>
      <c r="C255" s="27"/>
      <c r="D255" s="45"/>
      <c r="E255" s="33"/>
      <c r="F255" s="91"/>
      <c r="G255" s="29"/>
    </row>
    <row r="256" spans="1:7" s="56" customFormat="1" ht="15" customHeight="1">
      <c r="A256" s="47" t="s">
        <v>213</v>
      </c>
      <c r="B256" s="15"/>
      <c r="C256" s="15"/>
      <c r="D256" s="47"/>
      <c r="E256" s="31"/>
      <c r="F256" s="32">
        <v>138059</v>
      </c>
      <c r="G256" s="54">
        <f>SUBTOTAL(9,G250:G255)</f>
        <v>77996</v>
      </c>
    </row>
    <row r="257" spans="1:7" s="56" customFormat="1" ht="15" customHeight="1">
      <c r="A257" s="47" t="s">
        <v>301</v>
      </c>
      <c r="B257" s="15"/>
      <c r="C257" s="15"/>
      <c r="D257" s="47"/>
      <c r="E257" s="31"/>
      <c r="F257" s="31"/>
      <c r="G257" s="32"/>
    </row>
    <row r="258" spans="1:7" s="56" customFormat="1" ht="15" customHeight="1">
      <c r="A258" s="47" t="s">
        <v>301</v>
      </c>
      <c r="B258" s="15"/>
      <c r="C258" s="15"/>
      <c r="D258" s="47"/>
      <c r="E258" s="31"/>
      <c r="F258" s="31"/>
      <c r="G258" s="32"/>
    </row>
    <row r="259" spans="1:7" s="56" customFormat="1" ht="15" customHeight="1">
      <c r="A259" s="46" t="s">
        <v>495</v>
      </c>
      <c r="B259" s="14" t="s">
        <v>496</v>
      </c>
      <c r="C259" s="14" t="s">
        <v>64</v>
      </c>
      <c r="D259" s="46" t="s">
        <v>177</v>
      </c>
      <c r="E259" s="20" t="s">
        <v>63</v>
      </c>
      <c r="F259" s="95">
        <v>44948</v>
      </c>
      <c r="G259" s="79">
        <v>25393</v>
      </c>
    </row>
    <row r="260" spans="1:7" s="56" customFormat="1" ht="15" customHeight="1">
      <c r="A260" s="46" t="s">
        <v>177</v>
      </c>
      <c r="B260" s="14"/>
      <c r="C260" s="14"/>
      <c r="D260" s="46"/>
      <c r="E260" s="20"/>
      <c r="F260" s="89">
        <v>44948</v>
      </c>
      <c r="G260" s="53">
        <f>SUBTOTAL(9,G259:G259)</f>
        <v>25393</v>
      </c>
    </row>
    <row r="261" spans="1:7" s="56" customFormat="1" ht="15" customHeight="1">
      <c r="A261" s="47" t="s">
        <v>301</v>
      </c>
      <c r="B261" s="15"/>
      <c r="C261" s="15"/>
      <c r="D261" s="47"/>
      <c r="E261" s="31"/>
      <c r="F261" s="85"/>
      <c r="G261" s="32"/>
    </row>
    <row r="262" spans="1:7" s="56" customFormat="1" ht="15" customHeight="1">
      <c r="A262" s="47" t="s">
        <v>560</v>
      </c>
      <c r="B262" s="15"/>
      <c r="C262" s="15"/>
      <c r="D262" s="47"/>
      <c r="E262" s="31"/>
      <c r="F262" s="93">
        <v>44948</v>
      </c>
      <c r="G262" s="54">
        <f>SUBTOTAL(9,G258:G261)</f>
        <v>25393</v>
      </c>
    </row>
    <row r="263" spans="1:7" s="56" customFormat="1" ht="15" customHeight="1">
      <c r="A263" s="47" t="s">
        <v>301</v>
      </c>
      <c r="B263" s="15"/>
      <c r="C263" s="15"/>
      <c r="D263" s="47"/>
      <c r="E263" s="31"/>
      <c r="F263" s="31"/>
      <c r="G263" s="32"/>
    </row>
    <row r="264" spans="1:7" s="8" customFormat="1" ht="15" customHeight="1">
      <c r="A264" s="58" t="s">
        <v>301</v>
      </c>
      <c r="B264" s="28"/>
      <c r="C264" s="28"/>
      <c r="D264" s="45"/>
      <c r="E264" s="19"/>
      <c r="F264" s="19"/>
      <c r="G264" s="29"/>
    </row>
    <row r="265" spans="1:7" s="10" customFormat="1" ht="15" customHeight="1">
      <c r="A265" s="58" t="s">
        <v>283</v>
      </c>
      <c r="B265" s="28" t="s">
        <v>411</v>
      </c>
      <c r="C265" s="14" t="s">
        <v>35</v>
      </c>
      <c r="D265" s="46" t="s">
        <v>179</v>
      </c>
      <c r="E265" s="20" t="s">
        <v>80</v>
      </c>
      <c r="F265" s="96">
        <v>215331</v>
      </c>
      <c r="G265" s="75">
        <v>121650</v>
      </c>
    </row>
    <row r="266" spans="1:7" s="10" customFormat="1" ht="15" customHeight="1">
      <c r="A266" s="68" t="s">
        <v>284</v>
      </c>
      <c r="B266" s="28" t="s">
        <v>412</v>
      </c>
      <c r="C266" s="14" t="s">
        <v>35</v>
      </c>
      <c r="D266" s="46" t="s">
        <v>179</v>
      </c>
      <c r="E266" s="20" t="s">
        <v>133</v>
      </c>
      <c r="F266" s="97">
        <v>17731</v>
      </c>
      <c r="G266" s="75">
        <v>10017</v>
      </c>
    </row>
    <row r="267" spans="1:7" s="8" customFormat="1" ht="15" customHeight="1">
      <c r="A267" s="46" t="s">
        <v>561</v>
      </c>
      <c r="B267" s="14"/>
      <c r="C267" s="34"/>
      <c r="D267" s="46"/>
      <c r="E267" s="20"/>
      <c r="F267" s="22">
        <f>SUM(F265:F266)</f>
        <v>233062</v>
      </c>
      <c r="G267" s="53">
        <f>SUBTOTAL(9,G265:G266)</f>
        <v>131667</v>
      </c>
    </row>
    <row r="268" spans="1:7" s="8" customFormat="1" ht="15" customHeight="1">
      <c r="A268" s="58" t="s">
        <v>285</v>
      </c>
      <c r="B268" s="28" t="s">
        <v>413</v>
      </c>
      <c r="C268" s="28" t="s">
        <v>35</v>
      </c>
      <c r="D268" s="45" t="s">
        <v>178</v>
      </c>
      <c r="E268" s="19" t="s">
        <v>34</v>
      </c>
      <c r="F268" s="95">
        <v>223907</v>
      </c>
      <c r="G268" s="75">
        <v>126495</v>
      </c>
    </row>
    <row r="269" spans="1:7" s="8" customFormat="1" ht="15" customHeight="1">
      <c r="A269" s="45" t="s">
        <v>562</v>
      </c>
      <c r="B269" s="28"/>
      <c r="C269" s="28"/>
      <c r="D269" s="45"/>
      <c r="E269" s="19"/>
      <c r="F269" s="89">
        <v>223907</v>
      </c>
      <c r="G269" s="53">
        <f>SUBTOTAL(9,G268:G268)</f>
        <v>126495</v>
      </c>
    </row>
    <row r="270" spans="1:7" s="8" customFormat="1" ht="15" customHeight="1">
      <c r="A270" s="45" t="s">
        <v>301</v>
      </c>
      <c r="B270" s="28"/>
      <c r="C270" s="28"/>
      <c r="D270" s="45"/>
      <c r="E270" s="19"/>
      <c r="F270" s="19"/>
      <c r="G270" s="29"/>
    </row>
    <row r="271" spans="1:7" s="56" customFormat="1" ht="15" customHeight="1">
      <c r="A271" s="47" t="s">
        <v>214</v>
      </c>
      <c r="B271" s="15"/>
      <c r="C271" s="55"/>
      <c r="D271" s="47"/>
      <c r="E271" s="31"/>
      <c r="F271" s="32">
        <v>456969</v>
      </c>
      <c r="G271" s="54">
        <f>SUBTOTAL(9,G265:G269)</f>
        <v>258162</v>
      </c>
    </row>
    <row r="272" spans="1:7" s="56" customFormat="1" ht="15" customHeight="1">
      <c r="A272" s="47" t="s">
        <v>301</v>
      </c>
      <c r="B272" s="15"/>
      <c r="C272" s="55"/>
      <c r="D272" s="47"/>
      <c r="E272" s="31"/>
      <c r="F272" s="31"/>
      <c r="G272" s="32"/>
    </row>
    <row r="273" spans="1:7" s="8" customFormat="1" ht="15" customHeight="1">
      <c r="A273" s="46" t="s">
        <v>301</v>
      </c>
      <c r="B273" s="14"/>
      <c r="C273" s="34"/>
      <c r="D273" s="46"/>
      <c r="E273" s="20"/>
      <c r="F273" s="20"/>
      <c r="G273" s="29"/>
    </row>
    <row r="274" spans="1:7" s="8" customFormat="1" ht="15" customHeight="1">
      <c r="A274" s="58" t="s">
        <v>286</v>
      </c>
      <c r="B274" s="28" t="s">
        <v>414</v>
      </c>
      <c r="C274" s="27" t="s">
        <v>135</v>
      </c>
      <c r="D274" s="51" t="s">
        <v>180</v>
      </c>
      <c r="E274" s="33" t="s">
        <v>94</v>
      </c>
      <c r="F274" s="95">
        <v>12622</v>
      </c>
      <c r="G274" s="75">
        <v>7131</v>
      </c>
    </row>
    <row r="275" spans="1:7" s="8" customFormat="1" ht="15" customHeight="1">
      <c r="A275" s="51" t="s">
        <v>437</v>
      </c>
      <c r="B275" s="27"/>
      <c r="C275" s="27"/>
      <c r="D275" s="51"/>
      <c r="E275" s="33"/>
      <c r="F275" s="89">
        <v>12622</v>
      </c>
      <c r="G275" s="53">
        <f>SUBTOTAL(9,G274:G274)</f>
        <v>7131</v>
      </c>
    </row>
    <row r="276" spans="1:6" s="8" customFormat="1" ht="15" customHeight="1">
      <c r="A276" s="70" t="s">
        <v>301</v>
      </c>
      <c r="B276" s="73"/>
      <c r="D276" s="71"/>
      <c r="E276" s="73"/>
      <c r="F276" s="90"/>
    </row>
    <row r="277" spans="1:7" s="56" customFormat="1" ht="15" customHeight="1">
      <c r="A277" s="47" t="s">
        <v>215</v>
      </c>
      <c r="B277" s="60"/>
      <c r="D277" s="72"/>
      <c r="E277" s="60"/>
      <c r="F277" s="93">
        <v>12622</v>
      </c>
      <c r="G277" s="54">
        <f>SUBTOTAL(9,G274:G276)</f>
        <v>7131</v>
      </c>
    </row>
    <row r="278" spans="1:7" s="56" customFormat="1" ht="15" customHeight="1">
      <c r="A278" s="47" t="s">
        <v>301</v>
      </c>
      <c r="B278" s="60"/>
      <c r="D278" s="72"/>
      <c r="E278" s="60"/>
      <c r="F278" s="60"/>
      <c r="G278" s="32"/>
    </row>
    <row r="279" spans="1:6" s="8" customFormat="1" ht="15" customHeight="1">
      <c r="A279" s="70" t="s">
        <v>301</v>
      </c>
      <c r="B279" s="73"/>
      <c r="D279" s="71"/>
      <c r="E279" s="73"/>
      <c r="F279" s="73"/>
    </row>
    <row r="280" spans="1:7" s="10" customFormat="1" ht="15" customHeight="1">
      <c r="A280" s="68" t="s">
        <v>287</v>
      </c>
      <c r="B280" s="14" t="s">
        <v>415</v>
      </c>
      <c r="C280" s="14" t="s">
        <v>18</v>
      </c>
      <c r="D280" s="46" t="s">
        <v>181</v>
      </c>
      <c r="E280" s="20" t="s">
        <v>96</v>
      </c>
      <c r="F280" s="97">
        <v>32400</v>
      </c>
      <c r="G280" s="75">
        <v>18304</v>
      </c>
    </row>
    <row r="281" spans="1:7" s="10" customFormat="1" ht="15" customHeight="1">
      <c r="A281" s="46" t="s">
        <v>438</v>
      </c>
      <c r="B281" s="14"/>
      <c r="C281" s="14"/>
      <c r="D281" s="46"/>
      <c r="E281" s="20"/>
      <c r="F281" s="96">
        <v>32400</v>
      </c>
      <c r="G281" s="57">
        <f>SUBTOTAL(9,G280:G280)</f>
        <v>18304</v>
      </c>
    </row>
    <row r="282" spans="1:7" s="8" customFormat="1" ht="15" customHeight="1">
      <c r="A282" s="58" t="s">
        <v>288</v>
      </c>
      <c r="B282" s="28" t="s">
        <v>416</v>
      </c>
      <c r="C282" s="28" t="s">
        <v>18</v>
      </c>
      <c r="D282" s="45" t="s">
        <v>182</v>
      </c>
      <c r="E282" s="19" t="s">
        <v>17</v>
      </c>
      <c r="F282" s="89">
        <v>18810</v>
      </c>
      <c r="G282" s="75">
        <v>10627</v>
      </c>
    </row>
    <row r="283" spans="1:7" s="8" customFormat="1" ht="15" customHeight="1">
      <c r="A283" s="58" t="s">
        <v>289</v>
      </c>
      <c r="B283" s="28" t="s">
        <v>417</v>
      </c>
      <c r="C283" s="28" t="s">
        <v>18</v>
      </c>
      <c r="D283" s="45" t="s">
        <v>182</v>
      </c>
      <c r="E283" s="19" t="s">
        <v>37</v>
      </c>
      <c r="F283" s="95">
        <v>67600</v>
      </c>
      <c r="G283" s="75">
        <v>38190</v>
      </c>
    </row>
    <row r="284" spans="1:7" s="8" customFormat="1" ht="15" customHeight="1">
      <c r="A284" s="45" t="s">
        <v>439</v>
      </c>
      <c r="B284" s="28"/>
      <c r="C284" s="28"/>
      <c r="D284" s="45"/>
      <c r="E284" s="19"/>
      <c r="F284" s="80">
        <f>SUM(F282:F283)</f>
        <v>86410</v>
      </c>
      <c r="G284" s="53">
        <f>SUBTOTAL(9,G282:G283)</f>
        <v>48817</v>
      </c>
    </row>
    <row r="285" spans="1:7" s="8" customFormat="1" ht="15" customHeight="1">
      <c r="A285" s="45" t="s">
        <v>301</v>
      </c>
      <c r="B285" s="28"/>
      <c r="C285" s="28"/>
      <c r="D285" s="45"/>
      <c r="E285" s="19"/>
      <c r="F285" s="81"/>
      <c r="G285" s="29"/>
    </row>
    <row r="286" spans="1:7" s="56" customFormat="1" ht="15" customHeight="1">
      <c r="A286" s="47" t="s">
        <v>216</v>
      </c>
      <c r="B286" s="15"/>
      <c r="C286" s="15"/>
      <c r="D286" s="47"/>
      <c r="E286" s="31"/>
      <c r="F286" s="32">
        <v>118810</v>
      </c>
      <c r="G286" s="54">
        <f>SUBTOTAL(9,G280:G285)</f>
        <v>67121</v>
      </c>
    </row>
    <row r="287" spans="1:7" s="56" customFormat="1" ht="15" customHeight="1">
      <c r="A287" s="47" t="s">
        <v>301</v>
      </c>
      <c r="B287" s="15"/>
      <c r="C287" s="15"/>
      <c r="D287" s="47"/>
      <c r="E287" s="31"/>
      <c r="F287" s="31"/>
      <c r="G287" s="32"/>
    </row>
    <row r="288" spans="1:7" s="8" customFormat="1" ht="15" customHeight="1">
      <c r="A288" s="45" t="s">
        <v>301</v>
      </c>
      <c r="B288" s="28"/>
      <c r="C288" s="28"/>
      <c r="D288" s="45"/>
      <c r="E288" s="19"/>
      <c r="F288" s="19"/>
      <c r="G288" s="29"/>
    </row>
    <row r="289" spans="1:7" s="8" customFormat="1" ht="15" customHeight="1">
      <c r="A289" s="58" t="s">
        <v>290</v>
      </c>
      <c r="B289" s="28" t="s">
        <v>418</v>
      </c>
      <c r="C289" s="27" t="s">
        <v>123</v>
      </c>
      <c r="D289" s="51" t="s">
        <v>183</v>
      </c>
      <c r="E289" s="33" t="s">
        <v>122</v>
      </c>
      <c r="F289" s="95">
        <v>227865</v>
      </c>
      <c r="G289" s="75">
        <v>128731</v>
      </c>
    </row>
    <row r="290" spans="1:7" s="8" customFormat="1" ht="15" customHeight="1">
      <c r="A290" s="51" t="s">
        <v>563</v>
      </c>
      <c r="B290" s="27"/>
      <c r="C290" s="27"/>
      <c r="D290" s="51"/>
      <c r="E290" s="33"/>
      <c r="F290" s="89">
        <v>227865</v>
      </c>
      <c r="G290" s="53">
        <f>SUBTOTAL(9,G289:G289)</f>
        <v>128731</v>
      </c>
    </row>
    <row r="291" spans="1:7" s="8" customFormat="1" ht="15" customHeight="1">
      <c r="A291" s="58" t="s">
        <v>301</v>
      </c>
      <c r="B291" s="27"/>
      <c r="C291" s="27"/>
      <c r="D291" s="51"/>
      <c r="E291" s="33"/>
      <c r="F291" s="91"/>
      <c r="G291" s="29"/>
    </row>
    <row r="292" spans="1:7" s="56" customFormat="1" ht="17.25" customHeight="1">
      <c r="A292" s="47" t="s">
        <v>217</v>
      </c>
      <c r="B292" s="15"/>
      <c r="C292" s="15"/>
      <c r="D292" s="47"/>
      <c r="E292" s="31"/>
      <c r="F292" s="93">
        <v>227865</v>
      </c>
      <c r="G292" s="54">
        <f>SUBTOTAL(9,G289:G291)</f>
        <v>128731</v>
      </c>
    </row>
    <row r="293" spans="1:7" s="56" customFormat="1" ht="17.25" customHeight="1">
      <c r="A293" s="47" t="s">
        <v>301</v>
      </c>
      <c r="B293" s="15"/>
      <c r="C293" s="15"/>
      <c r="D293" s="47"/>
      <c r="E293" s="31"/>
      <c r="F293" s="31"/>
      <c r="G293" s="32"/>
    </row>
    <row r="294" spans="1:7" s="8" customFormat="1" ht="15" customHeight="1">
      <c r="A294" s="58" t="s">
        <v>301</v>
      </c>
      <c r="B294" s="27"/>
      <c r="C294" s="27"/>
      <c r="D294" s="51"/>
      <c r="E294" s="33"/>
      <c r="F294" s="33"/>
      <c r="G294" s="29"/>
    </row>
    <row r="295" spans="1:6" s="8" customFormat="1" ht="15" customHeight="1">
      <c r="A295" s="58" t="s">
        <v>291</v>
      </c>
      <c r="B295" s="28" t="s">
        <v>419</v>
      </c>
      <c r="C295" s="27" t="s">
        <v>109</v>
      </c>
      <c r="D295" s="51" t="s">
        <v>192</v>
      </c>
      <c r="E295" s="33" t="s">
        <v>108</v>
      </c>
      <c r="F295" s="33"/>
    </row>
    <row r="296" spans="1:7" s="8" customFormat="1" ht="15" customHeight="1">
      <c r="A296" s="58" t="s">
        <v>301</v>
      </c>
      <c r="B296" s="27"/>
      <c r="C296" s="27"/>
      <c r="D296" s="51"/>
      <c r="E296" s="27" t="s">
        <v>450</v>
      </c>
      <c r="F296" s="89">
        <v>77749</v>
      </c>
      <c r="G296" s="75">
        <v>43924</v>
      </c>
    </row>
    <row r="297" spans="1:7" s="8" customFormat="1" ht="15" customHeight="1">
      <c r="A297" s="58" t="s">
        <v>301</v>
      </c>
      <c r="B297" s="27"/>
      <c r="C297" s="27"/>
      <c r="D297" s="51"/>
      <c r="E297" s="27" t="s">
        <v>451</v>
      </c>
      <c r="F297" s="95">
        <v>41880</v>
      </c>
      <c r="G297" s="75">
        <v>23660</v>
      </c>
    </row>
    <row r="298" spans="1:7" s="8" customFormat="1" ht="15" customHeight="1">
      <c r="A298" s="51" t="s">
        <v>482</v>
      </c>
      <c r="B298" s="27"/>
      <c r="C298" s="27"/>
      <c r="D298" s="51"/>
      <c r="E298" s="33"/>
      <c r="F298" s="29">
        <f>SUM(F296:F297)</f>
        <v>119629</v>
      </c>
      <c r="G298" s="53">
        <f>SUBTOTAL(9,G296:G297)</f>
        <v>67584</v>
      </c>
    </row>
    <row r="299" spans="1:7" s="8" customFormat="1" ht="15" customHeight="1">
      <c r="A299" s="58" t="s">
        <v>301</v>
      </c>
      <c r="B299" s="27"/>
      <c r="C299" s="27"/>
      <c r="D299" s="51"/>
      <c r="E299" s="33"/>
      <c r="F299" s="91"/>
      <c r="G299" s="29"/>
    </row>
    <row r="300" spans="1:7" s="56" customFormat="1" ht="15" customHeight="1">
      <c r="A300" s="47" t="s">
        <v>218</v>
      </c>
      <c r="B300" s="15"/>
      <c r="C300" s="15"/>
      <c r="D300" s="47"/>
      <c r="E300" s="31"/>
      <c r="F300" s="31">
        <v>119629</v>
      </c>
      <c r="G300" s="54">
        <f>SUBTOTAL(9,G296:G299)</f>
        <v>67584</v>
      </c>
    </row>
    <row r="301" spans="1:7" s="56" customFormat="1" ht="15" customHeight="1">
      <c r="A301" s="47" t="s">
        <v>301</v>
      </c>
      <c r="B301" s="15"/>
      <c r="C301" s="15"/>
      <c r="D301" s="47"/>
      <c r="E301" s="31"/>
      <c r="F301" s="31"/>
      <c r="G301" s="32"/>
    </row>
    <row r="302" spans="1:6" s="8" customFormat="1" ht="15" customHeight="1">
      <c r="A302" s="58" t="s">
        <v>301</v>
      </c>
      <c r="B302" s="27"/>
      <c r="C302" s="27"/>
      <c r="D302" s="51"/>
      <c r="E302" s="33"/>
      <c r="F302" s="33"/>
    </row>
    <row r="303" spans="1:7" s="8" customFormat="1" ht="15" customHeight="1">
      <c r="A303" s="58" t="s">
        <v>292</v>
      </c>
      <c r="B303" s="28" t="s">
        <v>420</v>
      </c>
      <c r="C303" s="28" t="s">
        <v>73</v>
      </c>
      <c r="D303" s="45" t="s">
        <v>184</v>
      </c>
      <c r="E303" s="19" t="s">
        <v>72</v>
      </c>
      <c r="F303" s="95">
        <v>7500</v>
      </c>
      <c r="G303" s="75">
        <v>4237</v>
      </c>
    </row>
    <row r="304" spans="1:7" s="8" customFormat="1" ht="15" customHeight="1">
      <c r="A304" s="45" t="s">
        <v>441</v>
      </c>
      <c r="B304" s="28"/>
      <c r="C304" s="28"/>
      <c r="D304" s="45"/>
      <c r="E304" s="19"/>
      <c r="F304" s="89">
        <v>7500</v>
      </c>
      <c r="G304" s="53">
        <f>SUBTOTAL(9,G303:G303)</f>
        <v>4237</v>
      </c>
    </row>
    <row r="305" spans="1:7" s="8" customFormat="1" ht="15" customHeight="1">
      <c r="A305" s="58"/>
      <c r="B305" s="28"/>
      <c r="C305" s="28"/>
      <c r="D305" s="45"/>
      <c r="E305" s="19"/>
      <c r="F305" s="81"/>
      <c r="G305" s="29"/>
    </row>
    <row r="306" spans="1:7" s="56" customFormat="1" ht="15" customHeight="1">
      <c r="A306" s="47" t="s">
        <v>219</v>
      </c>
      <c r="B306" s="15"/>
      <c r="C306" s="15"/>
      <c r="D306" s="47"/>
      <c r="E306" s="31"/>
      <c r="F306" s="93">
        <v>7500</v>
      </c>
      <c r="G306" s="54">
        <f>SUBTOTAL(9,G303:G305)</f>
        <v>4237</v>
      </c>
    </row>
    <row r="307" spans="1:7" ht="15" customHeight="1">
      <c r="A307" s="42"/>
      <c r="B307" s="12"/>
      <c r="C307" s="12"/>
      <c r="D307" s="45"/>
      <c r="E307" s="2"/>
      <c r="F307" s="2"/>
      <c r="G307" s="13"/>
    </row>
    <row r="308" spans="1:7" ht="15" customHeight="1">
      <c r="A308" s="42"/>
      <c r="B308" s="12"/>
      <c r="C308" s="12"/>
      <c r="D308" s="45"/>
      <c r="E308" s="2"/>
      <c r="F308" s="99"/>
      <c r="G308" s="92"/>
    </row>
    <row r="309" spans="1:7" s="16" customFormat="1" ht="26.25" customHeight="1">
      <c r="A309" s="23" t="s">
        <v>203</v>
      </c>
      <c r="B309" s="17"/>
      <c r="C309" s="17"/>
      <c r="D309" s="47"/>
      <c r="E309" s="24" t="s">
        <v>500</v>
      </c>
      <c r="F309" s="94">
        <v>13629683</v>
      </c>
      <c r="G309" s="18">
        <f>SUBTOTAL(9,G4:G303)</f>
        <v>7700000</v>
      </c>
    </row>
    <row r="310" spans="1:7" ht="15" customHeight="1">
      <c r="A310" s="25"/>
      <c r="C310" s="35"/>
      <c r="D310" s="52"/>
      <c r="G310" s="36"/>
    </row>
  </sheetData>
  <mergeCells count="1">
    <mergeCell ref="A1:G1"/>
  </mergeCells>
  <printOptions horizontalCentered="1"/>
  <pageMargins left="0.75" right="0.75" top="1" bottom="0.5" header="0.5" footer="0.5"/>
  <pageSetup horizontalDpi="300" verticalDpi="300" orientation="portrait" scale="54" r:id="rId1"/>
  <headerFooter alignWithMargins="0">
    <oddHeader>&amp;L&amp;8California Department of Education&amp;Rinfo-sdob-csd-feb05item01a1
Attachment 1
Page &amp;P of &amp;N</oddHeader>
  </headerFooter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California State Board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February 2005 CSD Item 2 Att 1 - Information Memorandum (CA State Board of Education)</dc:title>
  <dc:subject>Charter School Facility Grant Program for Program Year 2003-04.</dc:subject>
  <dc:creator/>
  <cp:keywords/>
  <dc:description/>
  <cp:lastModifiedBy>The Mighty Ninja - Stephen</cp:lastModifiedBy>
  <cp:lastPrinted>2005-02-04T20:48:22Z</cp:lastPrinted>
  <dcterms:created xsi:type="dcterms:W3CDTF">2002-07-25T15:22:32Z</dcterms:created>
  <dcterms:modified xsi:type="dcterms:W3CDTF">2009-01-07T23:23:51Z</dcterms:modified>
  <cp:category/>
  <cp:version/>
  <cp:contentType/>
  <cp:contentStatus/>
</cp:coreProperties>
</file>