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D04683DA-583B-4C6D-9B2E-47E7F064466A}" xr6:coauthVersionLast="47" xr6:coauthVersionMax="47" xr10:uidLastSave="{00000000-0000-0000-0000-000000000000}"/>
  <bookViews>
    <workbookView xWindow="-120" yWindow="-120" windowWidth="29040" windowHeight="15840" xr2:uid="{D6B64A5E-1817-45F2-8D89-B4BCBDD4348B}"/>
  </bookViews>
  <sheets>
    <sheet name="2019-20 Title I, Pt A 12 - LEA" sheetId="1" r:id="rId1"/>
    <sheet name="2019-20 Title I, Pt A 12 - Cty" sheetId="2" r:id="rId2"/>
  </sheets>
  <definedNames>
    <definedName name="_xlnm._FilterDatabase" localSheetId="1" hidden="1">'2019-20 Title I, Pt A 12 - Cty'!$A$5:$D$5</definedName>
    <definedName name="_xlnm._FilterDatabase" localSheetId="0" hidden="1">'2019-20 Title I, Pt A 12 - LEA'!$A$1:$A$4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L8" i="1" l="1"/>
  <c r="E7" i="1" l="1"/>
  <c r="F7" i="1"/>
  <c r="I7" i="1" s="1"/>
  <c r="G7" i="1"/>
  <c r="K8" i="1" l="1"/>
</calcChain>
</file>

<file path=xl/sharedStrings.xml><?xml version="1.0" encoding="utf-8"?>
<sst xmlns="http://schemas.openxmlformats.org/spreadsheetml/2006/main" count="45" uniqueCount="37">
  <si>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</si>
  <si>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</si>
  <si>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</si>
  <si>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</si>
  <si>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</si>
  <si>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</si>
  <si>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</si>
  <si>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</si>
  <si>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</si>
  <si>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</si>
  <si>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</si>
  <si>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</si>
  <si>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</si>
  <si>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N/A</t>
  </si>
  <si>
    <t xml:space="preserve">Fiscal Year 2019‒20 </t>
  </si>
  <si>
    <t>2019‒20
Final
Allocation
Amount</t>
  </si>
  <si>
    <t>FI$Cal
Supplier
ID</t>
  </si>
  <si>
    <t>FI$Cal
Address
Sequence
ID</t>
  </si>
  <si>
    <t xml:space="preserve">Improving Basic Programs Operated by Local Educational Agencies </t>
  </si>
  <si>
    <t>Fiscal Year 2019-20</t>
  </si>
  <si>
    <t>County
Treasurer</t>
  </si>
  <si>
    <t>Invoice Number</t>
  </si>
  <si>
    <t>County
Total</t>
  </si>
  <si>
    <t>Tulare</t>
  </si>
  <si>
    <t>54718940000000</t>
  </si>
  <si>
    <t>Ducor Union Elementary</t>
  </si>
  <si>
    <t>0000011859</t>
  </si>
  <si>
    <t>54</t>
  </si>
  <si>
    <t xml:space="preserve">Improving Basic Programs Operated by Local Education Agencies 
</t>
  </si>
  <si>
    <t>13th Apportionment</t>
  </si>
  <si>
    <t>County Summary of the Thirteenth Apportionment for Title I, Part A</t>
  </si>
  <si>
    <t>November 2022</t>
  </si>
  <si>
    <t>19-14329 10-10-2022</t>
  </si>
  <si>
    <t>Voucher Number</t>
  </si>
  <si>
    <t>00332005</t>
  </si>
  <si>
    <t>CDS: County District School</t>
  </si>
  <si>
    <t>Schedule of the Thirteenth Apportionment for Title I, Part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</si>
</sst>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/>
    <xf numFmtId="0" fontId="2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53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6" fontId="3" fillId="0" borderId="0" xfId="4" applyNumberFormat="1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left" wrapText="1"/>
    </xf>
    <xf numFmtId="6" fontId="4" fillId="0" borderId="0" xfId="5" applyNumberFormat="1"/>
    <xf numFmtId="0" fontId="4" fillId="0" borderId="0" xfId="5"/>
    <xf numFmtId="0" fontId="0" fillId="0" borderId="0" xfId="5" quotePrefix="1" applyFont="1"/>
    <xf numFmtId="0" fontId="2" fillId="0" borderId="0" xfId="8" applyAlignment="1">
      <alignment horizontal="centerContinuous" vertical="center" wrapText="1"/>
    </xf>
    <xf numFmtId="0" fontId="2" fillId="0" borderId="0" xfId="8"/>
    <xf numFmtId="6" fontId="3" fillId="0" borderId="0" xfId="8" applyNumberFormat="1" applyFont="1"/>
    <xf numFmtId="0" fontId="4" fillId="0" borderId="0" xfId="8" applyFont="1"/>
    <xf numFmtId="49" fontId="4" fillId="0" borderId="0" xfId="8" applyNumberFormat="1" applyFont="1"/>
    <xf numFmtId="0" fontId="0" fillId="0" borderId="0" xfId="8" applyFont="1"/>
    <xf numFmtId="0" fontId="3" fillId="0" borderId="0" xfId="9" applyFont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2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3" xfId="8" applyFont="1" applyFill="1" applyBorder="1" applyAlignment="1">
      <alignment horizontal="center" wrapText="1"/>
    </xf>
    <xf numFmtId="164" fontId="8" fillId="2" borderId="3" xfId="8" applyNumberFormat="1" applyFont="1" applyFill="1" applyBorder="1" applyAlignment="1">
      <alignment horizontal="center" wrapText="1"/>
    </xf>
    <xf numFmtId="49" fontId="0" fillId="0" borderId="0" xfId="8" applyNumberFormat="1" applyFont="1" applyAlignment="1">
      <alignment horizontal="center"/>
    </xf>
    <xf numFmtId="17" fontId="0" fillId="0" borderId="0" xfId="5" quotePrefix="1" applyNumberFormat="1" applyFont="1"/>
    <xf numFmtId="0" fontId="3" fillId="0" borderId="0" xfId="8" applyFont="1"/>
    <xf numFmtId="0" fontId="8" fillId="2" borderId="4" xfId="8" applyFont="1" applyFill="1" applyBorder="1" applyAlignment="1">
      <alignment horizontal="center" wrapText="1"/>
    </xf>
    <xf numFmtId="0" fontId="5" fillId="0" borderId="2" xfId="11" applyAlignment="1">
      <alignment horizontal="left"/>
    </xf>
    <xf numFmtId="0" fontId="5" fillId="0" borderId="2" xfId="11"/>
    <xf numFmtId="6" fontId="5" fillId="0" borderId="2" xfId="11" applyNumberFormat="1"/>
    <xf numFmtId="0" fontId="5" fillId="0" borderId="2" xfId="11" applyNumberFormat="1" applyFill="1" applyAlignment="1" applyProtection="1"/>
    <xf numFmtId="0" fontId="5" fillId="0" borderId="2" xfId="11" applyNumberFormat="1" applyFill="1" applyAlignment="1" applyProtection="1">
      <alignment horizontal="left"/>
    </xf>
    <xf numFmtId="0" fontId="5" fillId="0" borderId="2" xfId="11" applyFill="1" applyAlignment="1">
      <alignment horizontal="left"/>
    </xf>
    <xf numFmtId="0" fontId="5" fillId="0" borderId="2" xfId="11" applyNumberFormat="1" applyFill="1" applyAlignment="1" applyProtection="1">
      <alignment horizontal="center"/>
    </xf>
    <xf numFmtId="0" fontId="5" fillId="0" borderId="2" xfId="11" applyFill="1" applyAlignment="1">
      <alignment horizontal="center"/>
    </xf>
    <xf numFmtId="0" fontId="5" fillId="0" borderId="2" xfId="11" applyNumberFormat="1" applyFill="1" applyAlignment="1" applyProtection="1">
      <alignment horizontal="left" wrapText="1"/>
    </xf>
    <xf numFmtId="164" fontId="5" fillId="0" borderId="2" xfId="11" applyNumberFormat="1" applyFill="1" applyAlignment="1" applyProtection="1"/>
    <xf numFmtId="164" fontId="5" fillId="0" borderId="2" xfId="11" applyNumberFormat="1" applyFill="1" applyAlignment="1" applyProtection="1">
      <alignment horizontal="right"/>
    </xf>
    <xf numFmtId="0" fontId="1" fillId="0" borderId="0" xfId="3" applyFill="1" applyAlignment="1">
      <alignment horizontal="left" vertical="center"/>
    </xf>
    <xf numFmtId="0" fontId="5" fillId="0" borderId="0" xfId="0" applyFont="1"/>
    <xf numFmtId="0" fontId="7" fillId="0" borderId="0" xfId="1" applyFont="1" applyFill="1" applyAlignment="1">
      <alignment horizontal="left" vertical="center"/>
    </xf>
  </cellXfs>
  <cellStyles count="12">
    <cellStyle name="Heading 1" xfId="1" builtinId="16"/>
    <cellStyle name="Heading 1 3" xfId="7" xr:uid="{2131A483-E921-4378-844E-ECD9037DEBB5}"/>
    <cellStyle name="Heading 2" xfId="2" builtinId="17"/>
    <cellStyle name="Heading 3" xfId="3" builtinId="18"/>
    <cellStyle name="Heading 4" xfId="10" builtinId="19" customBuiltin="1"/>
    <cellStyle name="Normal" xfId="0" builtinId="0"/>
    <cellStyle name="Normal 20" xfId="4" xr:uid="{F1426174-92E2-43ED-BB90-A3A50BD0E788}"/>
    <cellStyle name="Normal 3" xfId="8" xr:uid="{A2406CFB-68ED-4586-95D8-14476291407D}"/>
    <cellStyle name="Normal 4 2 2" xfId="5" xr:uid="{FC17332F-CDE7-4815-8074-EB36B5E8CC03}"/>
    <cellStyle name="Normal 5" xfId="9" xr:uid="{988E58C5-9B36-4DEC-8C23-3700DA0F6782}"/>
    <cellStyle name="Total" xfId="11" builtinId="25" customBuiltin="1"/>
    <cellStyle name="Total 4" xfId="6" xr:uid="{8D32ABE7-5581-40CC-B5EB-500611CAAF45}"/>
  </cellStyles>
  <dxfs count="37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E3091D-2D9E-48A0-9FC8-E40D8BCD522C}" name="Table228" displayName="Table228" ref="A6:L8" totalsRowCount="1" headerRowDxfId="36" dataDxfId="34" headerRowBorderDxfId="35" tableBorderDxfId="33" totalsRowCellStyle="Total">
  <tableColumns count="12">
    <tableColumn id="1" xr3:uid="{78A825BA-579F-479F-B15B-ADB3219F8415}" name="County Name" totalsRowLabel="Statewide Total" dataDxfId="32" totalsRowDxfId="31" dataCellStyle="Normal 20" totalsRowCellStyle="Total"/>
    <tableColumn id="18" xr3:uid="{9D138F5A-08F6-4462-935F-1FA77990ECC4}" name="FI$Cal_x000a_Supplier_x000a_ID" dataDxfId="30" totalsRowDxfId="29" dataCellStyle="Normal 20" totalsRowCellStyle="Total"/>
    <tableColumn id="17" xr3:uid="{8AB66F54-A48E-4A38-A18B-EF17BEE01440}" name="FI$Cal_x000a_Address_x000a_Sequence_x000a_ID" dataDxfId="28" totalsRowDxfId="27" dataCellStyle="Normal 20" totalsRowCellStyle="Total"/>
    <tableColumn id="2" xr3:uid="{70180E53-6DFA-46A9-A97B-8765A2C09344}" name="Full CDS Code" dataDxfId="26" totalsRowDxfId="25" totalsRowCellStyle="Total"/>
    <tableColumn id="3" xr3:uid="{274ABADC-44EE-45F1-954F-26EB1A43AEE7}" name="County_x000a_Code" dataDxfId="24" totalsRowDxfId="23" dataCellStyle="Normal 20" totalsRowCellStyle="Total"/>
    <tableColumn id="4" xr3:uid="{7F463602-0D87-47F2-8D66-EA3415E13F86}" name="District_x000a_Code" dataDxfId="22" totalsRowDxfId="21" dataCellStyle="Normal 20" totalsRowCellStyle="Total"/>
    <tableColumn id="5" xr3:uid="{441756CC-17FB-4131-8232-1A91A4497272}" name="School_x000a_Code" dataDxfId="20" totalsRowDxfId="19" dataCellStyle="Normal 20" totalsRowCellStyle="Total"/>
    <tableColumn id="6" xr3:uid="{F2B0F328-0AB1-4451-BA59-3744C2390553}" name="Direct_x000a_Funded_x000a_Charter School_x000a_Number" dataDxfId="18" totalsRowDxfId="17" dataCellStyle="Normal 20" totalsRowCellStyle="Total"/>
    <tableColumn id="7" xr3:uid="{95D3A2E7-8DDB-4463-850B-8A4C1760050B}" name="Service Location Field" dataDxfId="16" totalsRowDxfId="15" totalsRowCellStyle="Total">
      <calculatedColumnFormula>IF(H7="N/A",$F$2:$F$1961,"C"&amp;$H$2:$H$1961)</calculatedColumnFormula>
    </tableColumn>
    <tableColumn id="8" xr3:uid="{4EB2CC88-C524-470D-997A-95430CE87887}" name="Local Educational Agency" dataDxfId="14" totalsRowDxfId="13" dataCellStyle="Normal 20" totalsRowCellStyle="Total"/>
    <tableColumn id="10" xr3:uid="{80867F2B-5EF3-4A32-AE40-666F99DDAC96}" name="2019‒20_x000a_Final_x000a_Allocation_x000a_Amount" totalsRowFunction="sum" dataDxfId="12" totalsRowDxfId="11" dataCellStyle="Normal 4 2 2" totalsRowCellStyle="Total"/>
    <tableColumn id="16" xr3:uid="{E3ACB04A-6894-4876-AC48-2FB28BCF2AAE}" name="13th Apportionment" totalsRowFunction="sum" dataDxfId="10" totalsRowDxfId="9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teen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7857BF-0B99-40F8-952A-A418FFD96BAD}" name="Table3" displayName="Table3" ref="A5:E7" totalsRowCount="1" headerRowDxfId="8" headerRowBorderDxfId="7" totalsRowCellStyle="Total">
  <tableColumns count="5">
    <tableColumn id="1" xr3:uid="{68A7689F-082F-4373-86ED-1699017F890F}" name="County_x000a_Code" totalsRowLabel="Statewide Total" dataDxfId="6" totalsRowDxfId="5" totalsRowCellStyle="Total"/>
    <tableColumn id="2" xr3:uid="{9B6549CD-F110-4D9A-A026-CCD7DF1B4F14}" name="County_x000a_Treasurer" dataDxfId="4" totalsRowCellStyle="Total"/>
    <tableColumn id="5" xr3:uid="{1507E35F-D308-4E74-8CEB-A193934A3C26}" name="Invoice Number" dataDxfId="3" totalsRowCellStyle="Total"/>
    <tableColumn id="3" xr3:uid="{355928CD-EF77-408D-8DF2-87A6D7370A3D}" name="County_x000a_Total" totalsRowFunction="sum" dataDxfId="2" totalsRowCellStyle="Total"/>
    <tableColumn id="4" xr3:uid="{FA9E36DC-9089-4591-8713-408B71B1EF35}" name="Voucher Number" totalsRowDxfId="1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teen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88D3-B8E4-4988-B7A1-A1B254540D64}">
  <sheetPr>
    <pageSetUpPr fitToPage="1"/>
  </sheetPr>
  <dimension ref="A1:L11"/>
  <sheetViews>
    <sheetView tabSelected="1" workbookViewId="0"/>
  </sheetViews>
  <sheetFormatPr defaultColWidth="8.88671875" defaultRowHeight="15" x14ac:dyDescent="0.2"/>
  <cols>
    <col min="1" max="3" width="14" style="2" customWidth="1"/>
    <col min="4" max="4" width="16.33203125" style="2" customWidth="1"/>
    <col min="5" max="5" width="7.88671875" style="3" customWidth="1"/>
    <col min="6" max="6" width="7.33203125" style="4" bestFit="1" customWidth="1"/>
    <col min="7" max="7" width="9.6640625" style="4" customWidth="1"/>
    <col min="8" max="8" width="8" style="4" bestFit="1" customWidth="1"/>
    <col min="9" max="9" width="12.109375" style="4" customWidth="1"/>
    <col min="10" max="10" width="40.77734375" style="5" customWidth="1"/>
    <col min="11" max="11" width="13.77734375" customWidth="1"/>
    <col min="12" max="12" width="15.6640625" style="6" customWidth="1"/>
    <col min="13" max="16384" width="8.88671875" style="7"/>
  </cols>
  <sheetData>
    <row r="1" spans="1:12" ht="20.25" x14ac:dyDescent="0.3">
      <c r="A1" s="27" t="s">
        <v>36</v>
      </c>
      <c r="B1" s="1"/>
      <c r="C1" s="1"/>
    </row>
    <row r="2" spans="1:12" customFormat="1" ht="18" x14ac:dyDescent="0.2">
      <c r="A2" s="28" t="s">
        <v>28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ht="15.75" x14ac:dyDescent="0.2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ht="15.75" x14ac:dyDescent="0.25">
      <c r="A4" s="13" t="s">
        <v>14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ht="15.75" x14ac:dyDescent="0.25">
      <c r="A5" s="9" t="s">
        <v>35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9.5" thickBot="1" x14ac:dyDescent="0.3">
      <c r="A6" s="29" t="s">
        <v>2</v>
      </c>
      <c r="B6" s="30" t="s">
        <v>16</v>
      </c>
      <c r="C6" s="30" t="s">
        <v>17</v>
      </c>
      <c r="D6" s="31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29" t="s">
        <v>8</v>
      </c>
      <c r="J6" s="29" t="s">
        <v>9</v>
      </c>
      <c r="K6" s="29" t="s">
        <v>15</v>
      </c>
      <c r="L6" s="32" t="s">
        <v>29</v>
      </c>
    </row>
    <row r="7" spans="1:12" x14ac:dyDescent="0.2">
      <c r="A7" s="2" t="s">
        <v>23</v>
      </c>
      <c r="B7" s="15" t="s">
        <v>26</v>
      </c>
      <c r="C7" s="15">
        <v>1</v>
      </c>
      <c r="D7" s="15" t="s">
        <v>24</v>
      </c>
      <c r="E7" s="26" t="str">
        <f t="shared" ref="E7" si="0">MID($D7,1,2)</f>
        <v>54</v>
      </c>
      <c r="F7" s="26" t="str">
        <f t="shared" ref="F7" si="1">MID($D7,3,5)</f>
        <v>71894</v>
      </c>
      <c r="G7" s="26" t="str">
        <f t="shared" ref="G7" si="2">MID($D7,8,7)</f>
        <v>0000000</v>
      </c>
      <c r="H7" s="15" t="s">
        <v>13</v>
      </c>
      <c r="I7" s="26" t="str">
        <f>IF(H7="N/A",$F$2:$F$1960,"C"&amp;$H$2:$H$1960)</f>
        <v>71894</v>
      </c>
      <c r="J7" s="16" t="s">
        <v>25</v>
      </c>
      <c r="K7" s="17">
        <v>113371</v>
      </c>
      <c r="L7" s="14">
        <v>2930</v>
      </c>
    </row>
    <row r="8" spans="1:12" ht="15.75" x14ac:dyDescent="0.25">
      <c r="A8" s="43" t="s">
        <v>10</v>
      </c>
      <c r="B8" s="43"/>
      <c r="C8" s="43"/>
      <c r="D8" s="44"/>
      <c r="E8" s="45"/>
      <c r="F8" s="45"/>
      <c r="G8" s="45"/>
      <c r="H8" s="45"/>
      <c r="I8" s="46"/>
      <c r="J8" s="47"/>
      <c r="K8" s="48">
        <f>SUBTOTAL(109,Table228[2019‒20
Final
Allocation
Amount])</f>
        <v>113371</v>
      </c>
      <c r="L8" s="49">
        <f>SUBTOTAL(109,Table228[13th Apportionment])</f>
        <v>2930</v>
      </c>
    </row>
    <row r="9" spans="1:12" x14ac:dyDescent="0.2">
      <c r="A9" s="18" t="s">
        <v>11</v>
      </c>
      <c r="B9" s="18"/>
      <c r="C9" s="18"/>
    </row>
    <row r="10" spans="1:12" x14ac:dyDescent="0.2">
      <c r="A10" s="18" t="s">
        <v>12</v>
      </c>
      <c r="B10" s="18"/>
      <c r="C10" s="18"/>
    </row>
    <row r="11" spans="1:12" x14ac:dyDescent="0.2">
      <c r="A11" s="36" t="s">
        <v>31</v>
      </c>
      <c r="B11" s="19"/>
      <c r="C11" s="19"/>
    </row>
  </sheetData>
  <conditionalFormatting sqref="I7">
    <cfRule type="duplicateValues" dxfId="0" priority="18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EAC0-F04E-49FC-83E3-50EBCB6D1B2E}">
  <sheetPr>
    <pageSetUpPr fitToPage="1"/>
  </sheetPr>
  <dimension ref="A1:E10"/>
  <sheetViews>
    <sheetView workbookViewId="0"/>
  </sheetViews>
  <sheetFormatPr defaultColWidth="8.88671875" defaultRowHeight="12.75" x14ac:dyDescent="0.2"/>
  <cols>
    <col min="1" max="1" width="11.21875" style="21" customWidth="1"/>
    <col min="2" max="2" width="21.44140625" style="21" customWidth="1"/>
    <col min="3" max="3" width="27.5546875" style="21" customWidth="1"/>
    <col min="4" max="4" width="15.44140625" style="21" customWidth="1"/>
    <col min="5" max="16384" width="8.88671875" style="21"/>
  </cols>
  <sheetData>
    <row r="1" spans="1:5" ht="20.25" x14ac:dyDescent="0.2">
      <c r="A1" s="52" t="s">
        <v>30</v>
      </c>
      <c r="B1" s="20"/>
      <c r="C1" s="20"/>
      <c r="D1" s="20"/>
    </row>
    <row r="2" spans="1:5" ht="18" x14ac:dyDescent="0.2">
      <c r="A2" s="28" t="s">
        <v>18</v>
      </c>
      <c r="B2" s="20"/>
      <c r="C2" s="20"/>
      <c r="D2" s="20"/>
    </row>
    <row r="3" spans="1:5" ht="15.75" x14ac:dyDescent="0.2">
      <c r="A3" s="50" t="s">
        <v>0</v>
      </c>
      <c r="B3" s="20"/>
      <c r="C3" s="20"/>
      <c r="D3" s="20"/>
    </row>
    <row r="4" spans="1:5" ht="15.75" x14ac:dyDescent="0.25">
      <c r="A4" s="51" t="s">
        <v>19</v>
      </c>
      <c r="B4" s="20"/>
      <c r="C4" s="20"/>
      <c r="D4" s="20"/>
    </row>
    <row r="5" spans="1:5" ht="31.5" x14ac:dyDescent="0.25">
      <c r="A5" s="33" t="s">
        <v>4</v>
      </c>
      <c r="B5" s="33" t="s">
        <v>20</v>
      </c>
      <c r="C5" s="33" t="s">
        <v>21</v>
      </c>
      <c r="D5" s="34" t="s">
        <v>22</v>
      </c>
      <c r="E5" s="38" t="s">
        <v>33</v>
      </c>
    </row>
    <row r="6" spans="1:5" ht="15" x14ac:dyDescent="0.2">
      <c r="A6" s="35" t="s">
        <v>27</v>
      </c>
      <c r="B6" s="25" t="s">
        <v>23</v>
      </c>
      <c r="C6" s="25" t="s">
        <v>32</v>
      </c>
      <c r="D6" s="22">
        <v>2930</v>
      </c>
      <c r="E6" s="37" t="s">
        <v>34</v>
      </c>
    </row>
    <row r="7" spans="1:5" ht="15.75" x14ac:dyDescent="0.25">
      <c r="A7" s="39" t="s">
        <v>10</v>
      </c>
      <c r="B7" s="40"/>
      <c r="C7" s="40"/>
      <c r="D7" s="41">
        <f>SUBTOTAL(109,Table3[County
Total])</f>
        <v>2930</v>
      </c>
      <c r="E7" s="42"/>
    </row>
    <row r="8" spans="1:5" ht="15" x14ac:dyDescent="0.2">
      <c r="A8" s="24" t="s">
        <v>11</v>
      </c>
      <c r="B8" s="23"/>
      <c r="C8" s="23"/>
      <c r="D8" s="22"/>
    </row>
    <row r="9" spans="1:5" ht="15" x14ac:dyDescent="0.2">
      <c r="A9" s="24" t="s">
        <v>12</v>
      </c>
      <c r="B9" s="23"/>
      <c r="C9" s="23"/>
      <c r="D9" s="22"/>
    </row>
    <row r="10" spans="1:5" ht="15" x14ac:dyDescent="0.2">
      <c r="A10" s="36" t="s">
        <v>31</v>
      </c>
      <c r="B10" s="23"/>
      <c r="C10" s="23"/>
      <c r="D10" s="22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 Title I, Pt A 12 - LEA</vt:lpstr>
      <vt:lpstr>2019-20 Title I, Pt A 12 - Cty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Recip13-19: Title I, Part A (CA Dept of Education)</dc:title>
  <dc:subject>Title I, Part A Basic Grant program thirteenth apportionment schedule for fiscal year 2019-20.</dc:subject>
  <dc:creator/>
  <cp:lastModifiedBy/>
  <dcterms:created xsi:type="dcterms:W3CDTF">2024-01-03T17:22:43Z</dcterms:created>
  <dcterms:modified xsi:type="dcterms:W3CDTF">2024-01-03T17:22:55Z</dcterms:modified>
</cp:coreProperties>
</file>