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062291B1-84B5-4145-8F18-4852FA5D7C3D}" xr6:coauthVersionLast="36" xr6:coauthVersionMax="45" xr10:uidLastSave="{00000000-0000-0000-0000-000000000000}"/>
  <bookViews>
    <workbookView xWindow="-110" yWindow="-110" windowWidth="19410" windowHeight="10410" xr2:uid="{00000000-000D-0000-FFFF-FFFF00000000}"/>
  </bookViews>
  <sheets>
    <sheet name="2018-19 EL Apport 8th" sheetId="1" r:id="rId1"/>
    <sheet name="2018-19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EL Apport 8th'!$A$5:$K$76</definedName>
    <definedName name="_xlnm._FilterDatabase" localSheetId="1" hidden="1">'2018-19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'2018-19 EL Apport 8th'!$1:$5</definedName>
    <definedName name="_xlnm.Print_Titles" localSheetId="1">'2018-19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J77" i="1" l="1"/>
  <c r="K77" i="1"/>
</calcChain>
</file>

<file path=xl/sharedStrings.xml><?xml version="1.0" encoding="utf-8"?>
<sst xmlns="http://schemas.openxmlformats.org/spreadsheetml/2006/main" count="669" uniqueCount="250">
  <si>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</si>
  <si>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</si>
  <si>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</si>
  <si>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</si>
  <si>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</si>
  <si>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</si>
  <si>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</si>
  <si>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</si>
  <si>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</si>
  <si>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</si>
  <si>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</si>
  <si>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</si>
  <si>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</si>
  <si>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</si>
  <si>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</si>
  <si>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</si>
  <si>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</si>
  <si>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</si>
  <si>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Final
Allocation</t>
    </r>
  </si>
  <si>
    <t>Fresno</t>
  </si>
  <si>
    <t>10</t>
  </si>
  <si>
    <t>Kern</t>
  </si>
  <si>
    <t>15</t>
  </si>
  <si>
    <t>Kings</t>
  </si>
  <si>
    <t>16</t>
  </si>
  <si>
    <t>Lake</t>
  </si>
  <si>
    <t>17</t>
  </si>
  <si>
    <t>Los Angeles</t>
  </si>
  <si>
    <t>19</t>
  </si>
  <si>
    <t>Merced</t>
  </si>
  <si>
    <t>24</t>
  </si>
  <si>
    <t>Modoc</t>
  </si>
  <si>
    <t>25</t>
  </si>
  <si>
    <t>Monterey</t>
  </si>
  <si>
    <t>27</t>
  </si>
  <si>
    <t>Orange</t>
  </si>
  <si>
    <t>30</t>
  </si>
  <si>
    <t>Riverside</t>
  </si>
  <si>
    <t>33</t>
  </si>
  <si>
    <t>Sacramento</t>
  </si>
  <si>
    <t>34</t>
  </si>
  <si>
    <t>San Bernardino</t>
  </si>
  <si>
    <t>36</t>
  </si>
  <si>
    <t>San Diego</t>
  </si>
  <si>
    <t>37</t>
  </si>
  <si>
    <t>San Joaquin</t>
  </si>
  <si>
    <t>39</t>
  </si>
  <si>
    <t>San Luis Obispo</t>
  </si>
  <si>
    <t>40</t>
  </si>
  <si>
    <t>San Mateo</t>
  </si>
  <si>
    <t>41</t>
  </si>
  <si>
    <t>Santa Barbara</t>
  </si>
  <si>
    <t>42</t>
  </si>
  <si>
    <t>Santa Clara</t>
  </si>
  <si>
    <t>43</t>
  </si>
  <si>
    <t>Solano</t>
  </si>
  <si>
    <t>48</t>
  </si>
  <si>
    <t>Sonoma</t>
  </si>
  <si>
    <t>49</t>
  </si>
  <si>
    <t>Tulare</t>
  </si>
  <si>
    <t>54</t>
  </si>
  <si>
    <t>Ventura</t>
  </si>
  <si>
    <t>56</t>
  </si>
  <si>
    <t>8th
Apportionment</t>
  </si>
  <si>
    <t>June 2020</t>
  </si>
  <si>
    <t>County Summary of the Eighth Apportionment for Title III, Part A</t>
  </si>
  <si>
    <t>Butte</t>
  </si>
  <si>
    <t>04</t>
  </si>
  <si>
    <t>61424</t>
  </si>
  <si>
    <t>0000000</t>
  </si>
  <si>
    <t>N/A</t>
  </si>
  <si>
    <t>Chico Unified</t>
  </si>
  <si>
    <t>0000006842</t>
  </si>
  <si>
    <t>62331</t>
  </si>
  <si>
    <t>Orange Center</t>
  </si>
  <si>
    <t>62430</t>
  </si>
  <si>
    <t>Selma Unified</t>
  </si>
  <si>
    <t>75598</t>
  </si>
  <si>
    <t>Caruthers Unified</t>
  </si>
  <si>
    <t>0000040496</t>
  </si>
  <si>
    <t>63529</t>
  </si>
  <si>
    <t>Kern High</t>
  </si>
  <si>
    <t>63578</t>
  </si>
  <si>
    <t>Richland Union Elementary</t>
  </si>
  <si>
    <t>63826</t>
  </si>
  <si>
    <t>Tehachapi Unified</t>
  </si>
  <si>
    <t>63842</t>
  </si>
  <si>
    <t>Wasco Union Elementary</t>
  </si>
  <si>
    <t>73908</t>
  </si>
  <si>
    <t>McFarland Unified</t>
  </si>
  <si>
    <t>75168</t>
  </si>
  <si>
    <t>El Tejon Unified</t>
  </si>
  <si>
    <t>0000011818</t>
  </si>
  <si>
    <t>63875</t>
  </si>
  <si>
    <t>Armona Union Elementary</t>
  </si>
  <si>
    <t>63891</t>
  </si>
  <si>
    <t>Corcoran Joint Unified</t>
  </si>
  <si>
    <t>63925</t>
  </si>
  <si>
    <t>Hanford Joint Union High</t>
  </si>
  <si>
    <t>0000011819</t>
  </si>
  <si>
    <t>64022</t>
  </si>
  <si>
    <t>Konocti Unified</t>
  </si>
  <si>
    <t>0000044132</t>
  </si>
  <si>
    <t>10199</t>
  </si>
  <si>
    <t>Los Angeles County Office of Education</t>
  </si>
  <si>
    <t>64212</t>
  </si>
  <si>
    <t>ABC Unified</t>
  </si>
  <si>
    <t>64287</t>
  </si>
  <si>
    <t>Baldwin Park Unified</t>
  </si>
  <si>
    <t>64568</t>
  </si>
  <si>
    <t>Glendale Unified</t>
  </si>
  <si>
    <t>64642</t>
  </si>
  <si>
    <t>Keppel Union Elementary</t>
  </si>
  <si>
    <t>64717</t>
  </si>
  <si>
    <t>Little Lake City Elementary</t>
  </si>
  <si>
    <t>64873</t>
  </si>
  <si>
    <t>Paramount Unified</t>
  </si>
  <si>
    <t>65060</t>
  </si>
  <si>
    <t>Torrance Unified</t>
  </si>
  <si>
    <t>65110</t>
  </si>
  <si>
    <t>Whittier City Elementary</t>
  </si>
  <si>
    <t>65136</t>
  </si>
  <si>
    <t>William S. Hart Union High</t>
  </si>
  <si>
    <t>75291</t>
  </si>
  <si>
    <t>San Gabriel Unified</t>
  </si>
  <si>
    <t>0000011831</t>
  </si>
  <si>
    <t>65748</t>
  </si>
  <si>
    <t>Livingston Union</t>
  </si>
  <si>
    <t>73619</t>
  </si>
  <si>
    <t>Gustine Unified</t>
  </si>
  <si>
    <t>0000011832</t>
  </si>
  <si>
    <t>73593</t>
  </si>
  <si>
    <t>Tulelake Basin Joint Unified</t>
  </si>
  <si>
    <t>0000008322</t>
  </si>
  <si>
    <t>66068</t>
  </si>
  <si>
    <t>South Monterey County Joint Union High</t>
  </si>
  <si>
    <t>66092</t>
  </si>
  <si>
    <t>Monterey Peninsula Unified</t>
  </si>
  <si>
    <t>66134</t>
  </si>
  <si>
    <t>Pacific Grove Unified</t>
  </si>
  <si>
    <t>75440</t>
  </si>
  <si>
    <t>Soledad Unified</t>
  </si>
  <si>
    <t>75473</t>
  </si>
  <si>
    <t>Gonzales Unified</t>
  </si>
  <si>
    <t>0000012840</t>
  </si>
  <si>
    <t>66480</t>
  </si>
  <si>
    <t>Cypress Elementary</t>
  </si>
  <si>
    <t>66670</t>
  </si>
  <si>
    <t>Santa Ana Unified</t>
  </si>
  <si>
    <t>0000011837</t>
  </si>
  <si>
    <t>67231</t>
  </si>
  <si>
    <t>Romoland Elementary</t>
  </si>
  <si>
    <t>75176</t>
  </si>
  <si>
    <t>Lake Elsinore Unified</t>
  </si>
  <si>
    <t>75200</t>
  </si>
  <si>
    <t>Murrieta Valley Unified</t>
  </si>
  <si>
    <t>10330</t>
  </si>
  <si>
    <t>0110833</t>
  </si>
  <si>
    <t>0753</t>
  </si>
  <si>
    <t>C0753</t>
  </si>
  <si>
    <t>River Springs Charter</t>
  </si>
  <si>
    <t>0000012374</t>
  </si>
  <si>
    <t>76505</t>
  </si>
  <si>
    <t>0101832</t>
  </si>
  <si>
    <t>0560</t>
  </si>
  <si>
    <t>C0560</t>
  </si>
  <si>
    <t>Futures High</t>
  </si>
  <si>
    <t>0000011839</t>
  </si>
  <si>
    <t>67710</t>
  </si>
  <si>
    <t>Fontana Unified</t>
  </si>
  <si>
    <t>0000007988</t>
  </si>
  <si>
    <t>68361</t>
  </si>
  <si>
    <t>Santee</t>
  </si>
  <si>
    <t>73569</t>
  </si>
  <si>
    <t>Oceanside Unified</t>
  </si>
  <si>
    <t>68221</t>
  </si>
  <si>
    <t>0101360</t>
  </si>
  <si>
    <t>0553</t>
  </si>
  <si>
    <t>C0553</t>
  </si>
  <si>
    <t>Integrity Charter</t>
  </si>
  <si>
    <t>0000011841</t>
  </si>
  <si>
    <t>68585</t>
  </si>
  <si>
    <t>Lodi Unified</t>
  </si>
  <si>
    <t>0000011842</t>
  </si>
  <si>
    <t>68759</t>
  </si>
  <si>
    <t>Lucia Mar Unified</t>
  </si>
  <si>
    <t>68809</t>
  </si>
  <si>
    <t>San Luis Coastal Unified</t>
  </si>
  <si>
    <t>0000011843</t>
  </si>
  <si>
    <t>68932</t>
  </si>
  <si>
    <t>Pacifica</t>
  </si>
  <si>
    <t>68940</t>
  </si>
  <si>
    <t>La Honda-Pescadero Unified</t>
  </si>
  <si>
    <t>69005</t>
  </si>
  <si>
    <t>Redwood City Elementary</t>
  </si>
  <si>
    <t>69021</t>
  </si>
  <si>
    <t>San Carlos Elementary</t>
  </si>
  <si>
    <t>69062</t>
  </si>
  <si>
    <t>Sequoia Union High</t>
  </si>
  <si>
    <t>0000011867</t>
  </si>
  <si>
    <t>69203</t>
  </si>
  <si>
    <t>Guadalupe Union Elementary</t>
  </si>
  <si>
    <t>69260</t>
  </si>
  <si>
    <t>Orcutt Union Elementary</t>
  </si>
  <si>
    <t>69310</t>
  </si>
  <si>
    <t>Santa Maria Joint Union High</t>
  </si>
  <si>
    <t>0000011846</t>
  </si>
  <si>
    <t>10439</t>
  </si>
  <si>
    <t>Santa Clara County Office of Education</t>
  </si>
  <si>
    <t>69393</t>
  </si>
  <si>
    <t>Campbell Union</t>
  </si>
  <si>
    <t>69427</t>
  </si>
  <si>
    <t>East Side Union High</t>
  </si>
  <si>
    <t>69542</t>
  </si>
  <si>
    <t>Luther Burbank</t>
  </si>
  <si>
    <t>0000011854</t>
  </si>
  <si>
    <t>70565</t>
  </si>
  <si>
    <t>Travis Unified</t>
  </si>
  <si>
    <t>0000011855</t>
  </si>
  <si>
    <t>70615</t>
  </si>
  <si>
    <t>Bellevue Union</t>
  </si>
  <si>
    <t>70904</t>
  </si>
  <si>
    <t>Roseland</t>
  </si>
  <si>
    <t>75358</t>
  </si>
  <si>
    <t>Windsor Unified</t>
  </si>
  <si>
    <t>0101923</t>
  </si>
  <si>
    <t>0558</t>
  </si>
  <si>
    <t>C0558</t>
  </si>
  <si>
    <t>Roseland Charter</t>
  </si>
  <si>
    <t>0000011859</t>
  </si>
  <si>
    <t>10546</t>
  </si>
  <si>
    <t>Tulare County Office of Education</t>
  </si>
  <si>
    <t>71969</t>
  </si>
  <si>
    <t>Kings River Union Elementary</t>
  </si>
  <si>
    <t>72009</t>
  </si>
  <si>
    <t>Monson-Sultana Joint Union Elementary</t>
  </si>
  <si>
    <t>72058</t>
  </si>
  <si>
    <t>Pleasant View Elementary</t>
  </si>
  <si>
    <t>75523</t>
  </si>
  <si>
    <t>Porterville Unified</t>
  </si>
  <si>
    <t>0000011863</t>
  </si>
  <si>
    <t>72447</t>
  </si>
  <si>
    <t>Briggs Elementary</t>
  </si>
  <si>
    <t>72553</t>
  </si>
  <si>
    <t>Pleasant Valley</t>
  </si>
  <si>
    <t>Schedule of the Eighth Apportionment for Title III, Part A</t>
  </si>
  <si>
    <t>18-14346 06-10-2020</t>
  </si>
  <si>
    <t>0000004172</t>
  </si>
  <si>
    <t>Voucher Number</t>
  </si>
  <si>
    <t xml:space="preserve">English Language Acquisition, Language Enhancement, and Academic Achievement for English Learner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</si>
</sst>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</font>
    <font>
      <b/>
      <sz val="12"/>
      <name val="Arial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3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2" applyNumberFormat="0" applyAlignment="0" applyProtection="0"/>
    <xf numFmtId="0" fontId="11" fillId="0" borderId="3" applyNumberFormat="0" applyFill="0" applyAlignment="0" applyProtection="0"/>
    <xf numFmtId="0" fontId="12" fillId="4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15" fillId="0" borderId="0"/>
    <xf numFmtId="0" fontId="4" fillId="0" borderId="0"/>
    <xf numFmtId="0" fontId="16" fillId="0" borderId="0"/>
    <xf numFmtId="0" fontId="18" fillId="0" borderId="0"/>
    <xf numFmtId="0" fontId="8" fillId="0" borderId="0"/>
    <xf numFmtId="0" fontId="18" fillId="0" borderId="0"/>
    <xf numFmtId="0" fontId="6" fillId="0" borderId="0" applyNumberFormat="0" applyFill="0" applyAlignment="0" applyProtection="0"/>
    <xf numFmtId="0" fontId="5" fillId="0" borderId="0" applyNumberFormat="0" applyFill="0" applyAlignment="0" applyProtection="0"/>
  </cellStyleXfs>
  <cellXfs count="61">
    <xf numFmtId="0" fontId="0" fillId="0" borderId="0" xfId="0"/>
    <xf numFmtId="0" fontId="4" fillId="0" borderId="0" xfId="0" applyFont="1"/>
    <xf numFmtId="164" fontId="0" fillId="0" borderId="0" xfId="0" applyNumberFormat="1"/>
    <xf numFmtId="6" fontId="7" fillId="0" borderId="0" xfId="0" applyNumberFormat="1" applyFont="1"/>
    <xf numFmtId="0" fontId="0" fillId="0" borderId="0" xfId="0"/>
    <xf numFmtId="0" fontId="6" fillId="0" borderId="0" xfId="1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quotePrefix="1" applyFont="1"/>
    <xf numFmtId="0" fontId="6" fillId="0" borderId="5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/>
    <xf numFmtId="164" fontId="4" fillId="0" borderId="0" xfId="0" applyNumberFormat="1" applyFont="1" applyFill="1"/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1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0" fontId="7" fillId="0" borderId="0" xfId="16" applyFont="1"/>
    <xf numFmtId="0" fontId="2" fillId="0" borderId="0" xfId="16" applyFont="1" applyAlignment="1">
      <alignment horizontal="center"/>
    </xf>
    <xf numFmtId="0" fontId="7" fillId="0" borderId="0" xfId="17" applyFont="1" applyFill="1" applyBorder="1" applyAlignment="1">
      <alignment horizontal="center"/>
    </xf>
    <xf numFmtId="0" fontId="7" fillId="0" borderId="0" xfId="17" applyFont="1" applyFill="1" applyBorder="1"/>
    <xf numFmtId="164" fontId="2" fillId="0" borderId="0" xfId="16" applyNumberFormat="1" applyFont="1"/>
    <xf numFmtId="0" fontId="7" fillId="0" borderId="0" xfId="17" applyFont="1" applyFill="1" applyAlignment="1">
      <alignment horizontal="center"/>
    </xf>
    <xf numFmtId="0" fontId="7" fillId="0" borderId="0" xfId="17" applyFont="1" applyFill="1"/>
    <xf numFmtId="164" fontId="7" fillId="0" borderId="0" xfId="16" applyNumberFormat="1" applyFont="1"/>
    <xf numFmtId="0" fontId="20" fillId="0" borderId="0" xfId="17" applyFont="1" applyFill="1" applyAlignment="1">
      <alignment horizontal="center"/>
    </xf>
    <xf numFmtId="0" fontId="19" fillId="0" borderId="0" xfId="16" applyFont="1" applyAlignment="1">
      <alignment horizontal="center"/>
    </xf>
    <xf numFmtId="0" fontId="20" fillId="0" borderId="0" xfId="17" applyFont="1" applyFill="1"/>
    <xf numFmtId="164" fontId="19" fillId="0" borderId="0" xfId="16" applyNumberFormat="1" applyFont="1"/>
    <xf numFmtId="164" fontId="20" fillId="0" borderId="0" xfId="16" applyNumberFormat="1" applyFont="1"/>
    <xf numFmtId="49" fontId="1" fillId="0" borderId="0" xfId="16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/>
    <xf numFmtId="164" fontId="4" fillId="0" borderId="0" xfId="0" applyNumberFormat="1" applyFont="1" applyFill="1" applyBorder="1"/>
    <xf numFmtId="15" fontId="1" fillId="0" borderId="0" xfId="0" quotePrefix="1" applyNumberFormat="1" applyFont="1"/>
    <xf numFmtId="0" fontId="7" fillId="0" borderId="5" xfId="16" applyFont="1" applyBorder="1"/>
    <xf numFmtId="0" fontId="2" fillId="0" borderId="5" xfId="16" applyFont="1" applyBorder="1" applyAlignment="1">
      <alignment horizontal="center"/>
    </xf>
    <xf numFmtId="0" fontId="7" fillId="0" borderId="5" xfId="17" applyFont="1" applyFill="1" applyBorder="1" applyAlignment="1">
      <alignment horizontal="center"/>
    </xf>
    <xf numFmtId="0" fontId="7" fillId="0" borderId="5" xfId="17" applyFont="1" applyFill="1" applyBorder="1"/>
    <xf numFmtId="164" fontId="2" fillId="0" borderId="5" xfId="16" applyNumberFormat="1" applyFont="1" applyBorder="1"/>
    <xf numFmtId="164" fontId="7" fillId="0" borderId="5" xfId="16" applyNumberFormat="1" applyFont="1" applyBorder="1"/>
    <xf numFmtId="0" fontId="1" fillId="0" borderId="0" xfId="16" quotePrefix="1" applyFont="1" applyAlignment="1">
      <alignment horizontal="center"/>
    </xf>
    <xf numFmtId="0" fontId="23" fillId="0" borderId="0" xfId="0" applyFont="1"/>
    <xf numFmtId="0" fontId="24" fillId="0" borderId="5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5" fillId="0" borderId="6" xfId="19" applyBorder="1" applyAlignment="1">
      <alignment horizontal="left"/>
    </xf>
    <xf numFmtId="0" fontId="5" fillId="0" borderId="6" xfId="19" applyBorder="1"/>
    <xf numFmtId="164" fontId="5" fillId="0" borderId="6" xfId="19" applyNumberFormat="1" applyBorder="1"/>
    <xf numFmtId="0" fontId="5" fillId="0" borderId="6" xfId="19" applyFill="1" applyBorder="1"/>
    <xf numFmtId="0" fontId="5" fillId="0" borderId="6" xfId="19" applyBorder="1" applyAlignment="1">
      <alignment horizontal="center"/>
    </xf>
    <xf numFmtId="0" fontId="25" fillId="0" borderId="0" xfId="2" applyFont="1" applyBorder="1" applyAlignment="1">
      <alignment horizontal="left" vertical="top"/>
    </xf>
    <xf numFmtId="0" fontId="3" fillId="0" borderId="0" xfId="18" applyFont="1"/>
    <xf numFmtId="0" fontId="6" fillId="0" borderId="0" xfId="3"/>
    <xf numFmtId="49" fontId="25" fillId="0" borderId="0" xfId="2" applyNumberFormat="1" applyFont="1" applyBorder="1" applyAlignment="1">
      <alignment horizontal="left" vertical="top"/>
    </xf>
  </cellXfs>
  <cellStyles count="20">
    <cellStyle name="Check Cell" xfId="8" builtinId="23" hidden="1"/>
    <cellStyle name="Explanatory Text" xfId="10" builtinId="53" hidden="1"/>
    <cellStyle name="Heading 1" xfId="2" builtinId="16" customBuiltin="1"/>
    <cellStyle name="Heading 1 4" xfId="1" xr:uid="{00000000-0005-0000-0000-000006000000}"/>
    <cellStyle name="Heading 2" xfId="18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Normal 2" xfId="12" xr:uid="{00000000-0005-0000-0000-00000D000000}"/>
    <cellStyle name="Normal 2 3" xfId="14" xr:uid="{00000000-0005-0000-0000-00000E000000}"/>
    <cellStyle name="Normal 3" xfId="13" xr:uid="{00000000-0005-0000-0000-00000F000000}"/>
    <cellStyle name="Normal 5" xfId="15" xr:uid="{00000000-0005-0000-0000-000010000000}"/>
    <cellStyle name="Normal 5 2" xfId="17" xr:uid="{00000000-0005-0000-0000-000011000000}"/>
    <cellStyle name="Normal 7" xfId="16" xr:uid="{00000000-0005-0000-0000-000012000000}"/>
    <cellStyle name="Total" xfId="19" builtinId="25" customBuiltin="1"/>
    <cellStyle name="Total 2" xfId="11" xr:uid="{00000000-0005-0000-0000-000016000000}"/>
    <cellStyle name="Warning Text" xfId="9" builtinId="11" hidden="1"/>
  </cellStyles>
  <dxfs count="30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77" totalsRowCount="1" headerRowDxfId="29" tableBorderDxfId="28" totalsRowBorderDxfId="27" totalsRowCellStyle="Total">
  <sortState ref="A3:M76">
    <sortCondition ref="D3:D76"/>
    <sortCondition ref="E3:E76"/>
    <sortCondition ref="G3:G76"/>
  </sortState>
  <tableColumns count="11">
    <tableColumn id="1" xr3:uid="{00000000-0010-0000-0000-000001000000}" name="County_x000a_Name" totalsRowLabel="Statewide Total" dataDxfId="26" totalsRowDxfId="25" dataCellStyle="Normal 7" totalsRowCellStyle="Total"/>
    <tableColumn id="2" xr3:uid="{00000000-0010-0000-0000-000002000000}" name="FI$Cal_x000a_Supplier ID" dataDxfId="24" dataCellStyle="Normal 7" totalsRowCellStyle="Total"/>
    <tableColumn id="3" xr3:uid="{00000000-0010-0000-0000-000003000000}" name="FI$Cal_x000a_Address_x000a_Sequence_x000a_ID" dataDxfId="23" dataCellStyle="Normal 7" totalsRowCellStyle="Total"/>
    <tableColumn id="4" xr3:uid="{00000000-0010-0000-0000-000004000000}" name="County_x000a_Code" dataDxfId="22" dataCellStyle="Normal 5 2" totalsRowCellStyle="Total"/>
    <tableColumn id="5" xr3:uid="{00000000-0010-0000-0000-000005000000}" name="District_x000a_Code" dataDxfId="21" dataCellStyle="Normal 5 2" totalsRowCellStyle="Total"/>
    <tableColumn id="6" xr3:uid="{00000000-0010-0000-0000-000006000000}" name="School_x000a_Code" dataDxfId="20" dataCellStyle="Normal 5 2" totalsRowCellStyle="Total"/>
    <tableColumn id="7" xr3:uid="{00000000-0010-0000-0000-000007000000}" name="Direct_x000a_Funded_x000a_Charter School_x000a_Number" dataDxfId="19" dataCellStyle="Normal 5 2" totalsRowCellStyle="Total"/>
    <tableColumn id="9" xr3:uid="{00000000-0010-0000-0000-000009000000}" name="Service_x000a_Location_x000a_Field" dataDxfId="18" totalsRowDxfId="17" dataCellStyle="Normal 7" totalsRowCellStyle="Total"/>
    <tableColumn id="10" xr3:uid="{00000000-0010-0000-0000-00000A000000}" name="Local Educational Agency" dataDxfId="16" dataCellStyle="Normal 5 2" totalsRowCellStyle="Total"/>
    <tableColumn id="11" xr3:uid="{00000000-0010-0000-0000-00000B000000}" name="_x000a_2018–19_x000a_Final_x000a_Allocation" totalsRowFunction="sum" dataDxfId="15" totalsRowDxfId="14" dataCellStyle="Normal 7" totalsRowCellStyle="Total"/>
    <tableColumn id="12" xr3:uid="{00000000-0010-0000-0000-00000C000000}" name="8th_x000a_Apportionment" totalsRowFunction="sum" dataDxfId="13" totalsRowDxfId="12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the Title III Part A English Learner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29" totalsRowCount="1" headerRowDxfId="11" dataDxfId="9" headerRowBorderDxfId="10" tableBorderDxfId="8" totalsRowBorderDxfId="7" totalsRowCellStyle="Total">
  <tableColumns count="5">
    <tableColumn id="1" xr3:uid="{00000000-0010-0000-0100-000001000000}" name="County_x000a_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21CB9F4F-BC06-46E8-A1DB-CC8A537A4E26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abSelected="1" zoomScaleNormal="100" workbookViewId="0">
      <pane ySplit="5" topLeftCell="A6" activePane="bottomLeft" state="frozen"/>
      <selection pane="bottomLeft"/>
    </sheetView>
  </sheetViews>
  <sheetFormatPr defaultColWidth="9.3046875" defaultRowHeight="15.5" x14ac:dyDescent="0.35"/>
  <cols>
    <col min="1" max="2" width="13" style="1" customWidth="1"/>
    <col min="3" max="3" width="9.69140625" style="1" customWidth="1"/>
    <col min="4" max="5" width="7.765625" style="1" customWidth="1"/>
    <col min="6" max="6" width="9.07421875" style="1" bestFit="1" customWidth="1"/>
    <col min="7" max="7" width="9.07421875" style="1" customWidth="1"/>
    <col min="8" max="8" width="9.53515625" style="1" customWidth="1"/>
    <col min="9" max="9" width="47.69140625" style="1" customWidth="1"/>
    <col min="10" max="10" width="12.4609375" style="1" customWidth="1"/>
    <col min="11" max="11" width="15.07421875" style="1" customWidth="1"/>
    <col min="12" max="16384" width="9.3046875" style="1"/>
  </cols>
  <sheetData>
    <row r="1" spans="1:11" ht="20" x14ac:dyDescent="0.35">
      <c r="A1" s="57" t="s">
        <v>245</v>
      </c>
    </row>
    <row r="2" spans="1:11" ht="18" x14ac:dyDescent="0.4">
      <c r="A2" s="58" t="s">
        <v>16</v>
      </c>
    </row>
    <row r="3" spans="1:11" x14ac:dyDescent="0.35">
      <c r="A3" s="59" t="s">
        <v>15</v>
      </c>
    </row>
    <row r="4" spans="1:11" x14ac:dyDescent="0.35">
      <c r="A4" s="19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84" customHeight="1" thickBot="1" x14ac:dyDescent="0.4">
      <c r="A5" s="18" t="s">
        <v>0</v>
      </c>
      <c r="B5" s="18" t="s">
        <v>9</v>
      </c>
      <c r="C5" s="18" t="s">
        <v>10</v>
      </c>
      <c r="D5" s="18" t="s">
        <v>1</v>
      </c>
      <c r="E5" s="18" t="s">
        <v>2</v>
      </c>
      <c r="F5" s="18" t="s">
        <v>3</v>
      </c>
      <c r="G5" s="18" t="s">
        <v>4</v>
      </c>
      <c r="H5" s="18" t="s">
        <v>11</v>
      </c>
      <c r="I5" s="18" t="s">
        <v>5</v>
      </c>
      <c r="J5" s="18" t="s">
        <v>18</v>
      </c>
      <c r="K5" s="18" t="s">
        <v>63</v>
      </c>
    </row>
    <row r="6" spans="1:11" ht="16" thickTop="1" x14ac:dyDescent="0.35">
      <c r="A6" s="21" t="s">
        <v>66</v>
      </c>
      <c r="B6" s="45" t="s">
        <v>247</v>
      </c>
      <c r="C6" s="22">
        <v>5</v>
      </c>
      <c r="D6" s="23" t="s">
        <v>67</v>
      </c>
      <c r="E6" s="23" t="s">
        <v>68</v>
      </c>
      <c r="F6" s="23" t="s">
        <v>69</v>
      </c>
      <c r="G6" s="23" t="s">
        <v>70</v>
      </c>
      <c r="H6" s="22" t="s">
        <v>68</v>
      </c>
      <c r="I6" s="24" t="s">
        <v>71</v>
      </c>
      <c r="J6" s="25">
        <v>78182</v>
      </c>
      <c r="K6" s="25">
        <v>14122</v>
      </c>
    </row>
    <row r="7" spans="1:11" x14ac:dyDescent="0.35">
      <c r="A7" s="21" t="s">
        <v>19</v>
      </c>
      <c r="B7" s="22" t="s">
        <v>72</v>
      </c>
      <c r="C7" s="22">
        <v>10</v>
      </c>
      <c r="D7" s="26" t="s">
        <v>20</v>
      </c>
      <c r="E7" s="26" t="s">
        <v>73</v>
      </c>
      <c r="F7" s="26" t="s">
        <v>69</v>
      </c>
      <c r="G7" s="26" t="s">
        <v>70</v>
      </c>
      <c r="H7" s="22" t="s">
        <v>73</v>
      </c>
      <c r="I7" s="27" t="s">
        <v>74</v>
      </c>
      <c r="J7" s="25">
        <v>15947</v>
      </c>
      <c r="K7" s="28">
        <v>3581</v>
      </c>
    </row>
    <row r="8" spans="1:11" x14ac:dyDescent="0.35">
      <c r="A8" s="21" t="s">
        <v>19</v>
      </c>
      <c r="B8" s="22" t="s">
        <v>72</v>
      </c>
      <c r="C8" s="22">
        <v>10</v>
      </c>
      <c r="D8" s="26" t="s">
        <v>20</v>
      </c>
      <c r="E8" s="26" t="s">
        <v>75</v>
      </c>
      <c r="F8" s="26" t="s">
        <v>69</v>
      </c>
      <c r="G8" s="26" t="s">
        <v>70</v>
      </c>
      <c r="H8" s="22" t="s">
        <v>75</v>
      </c>
      <c r="I8" s="27" t="s">
        <v>76</v>
      </c>
      <c r="J8" s="25">
        <v>187704</v>
      </c>
      <c r="K8" s="28">
        <v>53543</v>
      </c>
    </row>
    <row r="9" spans="1:11" x14ac:dyDescent="0.35">
      <c r="A9" s="21" t="s">
        <v>19</v>
      </c>
      <c r="B9" s="22" t="s">
        <v>72</v>
      </c>
      <c r="C9" s="22">
        <v>10</v>
      </c>
      <c r="D9" s="26" t="s">
        <v>20</v>
      </c>
      <c r="E9" s="26" t="s">
        <v>77</v>
      </c>
      <c r="F9" s="26" t="s">
        <v>69</v>
      </c>
      <c r="G9" s="26" t="s">
        <v>70</v>
      </c>
      <c r="H9" s="22" t="s">
        <v>77</v>
      </c>
      <c r="I9" s="27" t="s">
        <v>78</v>
      </c>
      <c r="J9" s="25">
        <v>50387</v>
      </c>
      <c r="K9" s="28">
        <v>10052</v>
      </c>
    </row>
    <row r="10" spans="1:11" x14ac:dyDescent="0.35">
      <c r="A10" s="21" t="s">
        <v>21</v>
      </c>
      <c r="B10" s="22" t="s">
        <v>79</v>
      </c>
      <c r="C10" s="22">
        <v>2</v>
      </c>
      <c r="D10" s="26" t="s">
        <v>22</v>
      </c>
      <c r="E10" s="26" t="s">
        <v>80</v>
      </c>
      <c r="F10" s="26" t="s">
        <v>69</v>
      </c>
      <c r="G10" s="26" t="s">
        <v>70</v>
      </c>
      <c r="H10" s="22" t="s">
        <v>80</v>
      </c>
      <c r="I10" s="27" t="s">
        <v>81</v>
      </c>
      <c r="J10" s="25">
        <v>269320</v>
      </c>
      <c r="K10" s="28">
        <v>114659</v>
      </c>
    </row>
    <row r="11" spans="1:11" x14ac:dyDescent="0.35">
      <c r="A11" s="21" t="s">
        <v>21</v>
      </c>
      <c r="B11" s="22" t="s">
        <v>79</v>
      </c>
      <c r="C11" s="22">
        <v>2</v>
      </c>
      <c r="D11" s="26" t="s">
        <v>22</v>
      </c>
      <c r="E11" s="26" t="s">
        <v>82</v>
      </c>
      <c r="F11" s="26" t="s">
        <v>69</v>
      </c>
      <c r="G11" s="26" t="s">
        <v>70</v>
      </c>
      <c r="H11" s="22" t="s">
        <v>82</v>
      </c>
      <c r="I11" s="27" t="s">
        <v>83</v>
      </c>
      <c r="J11" s="25">
        <v>121371</v>
      </c>
      <c r="K11" s="28">
        <v>49722</v>
      </c>
    </row>
    <row r="12" spans="1:11" x14ac:dyDescent="0.35">
      <c r="A12" s="21" t="s">
        <v>21</v>
      </c>
      <c r="B12" s="22" t="s">
        <v>79</v>
      </c>
      <c r="C12" s="22">
        <v>2</v>
      </c>
      <c r="D12" s="26" t="s">
        <v>22</v>
      </c>
      <c r="E12" s="26" t="s">
        <v>84</v>
      </c>
      <c r="F12" s="26" t="s">
        <v>69</v>
      </c>
      <c r="G12" s="26" t="s">
        <v>70</v>
      </c>
      <c r="H12" s="22" t="s">
        <v>84</v>
      </c>
      <c r="I12" s="27" t="s">
        <v>85</v>
      </c>
      <c r="J12" s="25">
        <v>31893</v>
      </c>
      <c r="K12" s="28">
        <v>2636</v>
      </c>
    </row>
    <row r="13" spans="1:11" x14ac:dyDescent="0.35">
      <c r="A13" s="21" t="s">
        <v>21</v>
      </c>
      <c r="B13" s="22" t="s">
        <v>79</v>
      </c>
      <c r="C13" s="22">
        <v>2</v>
      </c>
      <c r="D13" s="26" t="s">
        <v>22</v>
      </c>
      <c r="E13" s="26" t="s">
        <v>86</v>
      </c>
      <c r="F13" s="26" t="s">
        <v>69</v>
      </c>
      <c r="G13" s="26" t="s">
        <v>70</v>
      </c>
      <c r="H13" s="22" t="s">
        <v>86</v>
      </c>
      <c r="I13" s="27" t="s">
        <v>87</v>
      </c>
      <c r="J13" s="25">
        <v>141858</v>
      </c>
      <c r="K13" s="28">
        <v>36796</v>
      </c>
    </row>
    <row r="14" spans="1:11" x14ac:dyDescent="0.35">
      <c r="A14" s="21" t="s">
        <v>21</v>
      </c>
      <c r="B14" s="22" t="s">
        <v>79</v>
      </c>
      <c r="C14" s="22">
        <v>2</v>
      </c>
      <c r="D14" s="26" t="s">
        <v>22</v>
      </c>
      <c r="E14" s="26" t="s">
        <v>88</v>
      </c>
      <c r="F14" s="26" t="s">
        <v>69</v>
      </c>
      <c r="G14" s="26" t="s">
        <v>70</v>
      </c>
      <c r="H14" s="22" t="s">
        <v>88</v>
      </c>
      <c r="I14" s="27" t="s">
        <v>89</v>
      </c>
      <c r="J14" s="25">
        <v>159133</v>
      </c>
      <c r="K14" s="28">
        <v>43587</v>
      </c>
    </row>
    <row r="15" spans="1:11" x14ac:dyDescent="0.35">
      <c r="A15" s="21" t="s">
        <v>21</v>
      </c>
      <c r="B15" s="22" t="s">
        <v>79</v>
      </c>
      <c r="C15" s="22">
        <v>2</v>
      </c>
      <c r="D15" s="26" t="s">
        <v>22</v>
      </c>
      <c r="E15" s="26" t="s">
        <v>90</v>
      </c>
      <c r="F15" s="26" t="s">
        <v>69</v>
      </c>
      <c r="G15" s="26" t="s">
        <v>70</v>
      </c>
      <c r="H15" s="22" t="s">
        <v>90</v>
      </c>
      <c r="I15" s="27" t="s">
        <v>91</v>
      </c>
      <c r="J15" s="25">
        <v>12625</v>
      </c>
      <c r="K15" s="28">
        <v>1742</v>
      </c>
    </row>
    <row r="16" spans="1:11" x14ac:dyDescent="0.35">
      <c r="A16" s="21" t="s">
        <v>23</v>
      </c>
      <c r="B16" s="45" t="s">
        <v>92</v>
      </c>
      <c r="C16" s="22">
        <v>1</v>
      </c>
      <c r="D16" s="26" t="s">
        <v>24</v>
      </c>
      <c r="E16" s="26" t="s">
        <v>93</v>
      </c>
      <c r="F16" s="26" t="s">
        <v>69</v>
      </c>
      <c r="G16" s="26" t="s">
        <v>70</v>
      </c>
      <c r="H16" s="22" t="s">
        <v>93</v>
      </c>
      <c r="I16" s="27" t="s">
        <v>94</v>
      </c>
      <c r="J16" s="25">
        <v>35105</v>
      </c>
      <c r="K16" s="28">
        <v>6819</v>
      </c>
    </row>
    <row r="17" spans="1:11" x14ac:dyDescent="0.35">
      <c r="A17" s="21" t="s">
        <v>23</v>
      </c>
      <c r="B17" s="45" t="s">
        <v>92</v>
      </c>
      <c r="C17" s="22">
        <v>1</v>
      </c>
      <c r="D17" s="26" t="s">
        <v>24</v>
      </c>
      <c r="E17" s="26" t="s">
        <v>95</v>
      </c>
      <c r="F17" s="26" t="s">
        <v>69</v>
      </c>
      <c r="G17" s="26" t="s">
        <v>70</v>
      </c>
      <c r="H17" s="22" t="s">
        <v>95</v>
      </c>
      <c r="I17" s="27" t="s">
        <v>96</v>
      </c>
      <c r="J17" s="25">
        <v>45403</v>
      </c>
      <c r="K17" s="28">
        <v>7542</v>
      </c>
    </row>
    <row r="18" spans="1:11" x14ac:dyDescent="0.35">
      <c r="A18" s="21" t="s">
        <v>23</v>
      </c>
      <c r="B18" s="45" t="s">
        <v>92</v>
      </c>
      <c r="C18" s="22">
        <v>1</v>
      </c>
      <c r="D18" s="26" t="s">
        <v>24</v>
      </c>
      <c r="E18" s="26" t="s">
        <v>97</v>
      </c>
      <c r="F18" s="26" t="s">
        <v>69</v>
      </c>
      <c r="G18" s="26" t="s">
        <v>70</v>
      </c>
      <c r="H18" s="22" t="s">
        <v>97</v>
      </c>
      <c r="I18" s="27" t="s">
        <v>98</v>
      </c>
      <c r="J18" s="25">
        <v>33111</v>
      </c>
      <c r="K18" s="28">
        <v>20264</v>
      </c>
    </row>
    <row r="19" spans="1:11" x14ac:dyDescent="0.35">
      <c r="A19" s="21" t="s">
        <v>25</v>
      </c>
      <c r="B19" s="22" t="s">
        <v>99</v>
      </c>
      <c r="C19" s="22">
        <v>5</v>
      </c>
      <c r="D19" s="26" t="s">
        <v>26</v>
      </c>
      <c r="E19" s="26" t="s">
        <v>100</v>
      </c>
      <c r="F19" s="26" t="s">
        <v>69</v>
      </c>
      <c r="G19" s="26" t="s">
        <v>70</v>
      </c>
      <c r="H19" s="22" t="s">
        <v>100</v>
      </c>
      <c r="I19" s="27" t="s">
        <v>101</v>
      </c>
      <c r="J19" s="25">
        <v>85713</v>
      </c>
      <c r="K19" s="28">
        <v>11169</v>
      </c>
    </row>
    <row r="20" spans="1:11" x14ac:dyDescent="0.35">
      <c r="A20" s="21" t="s">
        <v>27</v>
      </c>
      <c r="B20" s="22" t="s">
        <v>102</v>
      </c>
      <c r="C20" s="22">
        <v>1</v>
      </c>
      <c r="D20" s="26" t="s">
        <v>28</v>
      </c>
      <c r="E20" s="26" t="s">
        <v>103</v>
      </c>
      <c r="F20" s="26" t="s">
        <v>69</v>
      </c>
      <c r="G20" s="26" t="s">
        <v>70</v>
      </c>
      <c r="H20" s="22" t="s">
        <v>103</v>
      </c>
      <c r="I20" s="27" t="s">
        <v>104</v>
      </c>
      <c r="J20" s="25">
        <v>35215</v>
      </c>
      <c r="K20" s="28">
        <v>3648</v>
      </c>
    </row>
    <row r="21" spans="1:11" x14ac:dyDescent="0.35">
      <c r="A21" s="21" t="s">
        <v>27</v>
      </c>
      <c r="B21" s="22" t="s">
        <v>102</v>
      </c>
      <c r="C21" s="22">
        <v>1</v>
      </c>
      <c r="D21" s="26" t="s">
        <v>28</v>
      </c>
      <c r="E21" s="26" t="s">
        <v>105</v>
      </c>
      <c r="F21" s="26" t="s">
        <v>69</v>
      </c>
      <c r="G21" s="26" t="s">
        <v>70</v>
      </c>
      <c r="H21" s="22" t="s">
        <v>105</v>
      </c>
      <c r="I21" s="27" t="s">
        <v>106</v>
      </c>
      <c r="J21" s="25">
        <v>419151</v>
      </c>
      <c r="K21" s="28">
        <v>150000</v>
      </c>
    </row>
    <row r="22" spans="1:11" x14ac:dyDescent="0.35">
      <c r="A22" s="21" t="s">
        <v>27</v>
      </c>
      <c r="B22" s="22" t="s">
        <v>102</v>
      </c>
      <c r="C22" s="22">
        <v>1</v>
      </c>
      <c r="D22" s="26" t="s">
        <v>28</v>
      </c>
      <c r="E22" s="26" t="s">
        <v>107</v>
      </c>
      <c r="F22" s="26" t="s">
        <v>69</v>
      </c>
      <c r="G22" s="26" t="s">
        <v>70</v>
      </c>
      <c r="H22" s="22" t="s">
        <v>107</v>
      </c>
      <c r="I22" s="27" t="s">
        <v>108</v>
      </c>
      <c r="J22" s="25">
        <v>307525</v>
      </c>
      <c r="K22" s="28">
        <v>66998</v>
      </c>
    </row>
    <row r="23" spans="1:11" x14ac:dyDescent="0.35">
      <c r="A23" s="21" t="s">
        <v>27</v>
      </c>
      <c r="B23" s="22" t="s">
        <v>102</v>
      </c>
      <c r="C23" s="22">
        <v>1</v>
      </c>
      <c r="D23" s="26" t="s">
        <v>28</v>
      </c>
      <c r="E23" s="26" t="s">
        <v>109</v>
      </c>
      <c r="F23" s="26" t="s">
        <v>69</v>
      </c>
      <c r="G23" s="26" t="s">
        <v>70</v>
      </c>
      <c r="H23" s="22" t="s">
        <v>109</v>
      </c>
      <c r="I23" s="27" t="s">
        <v>110</v>
      </c>
      <c r="J23" s="25">
        <v>657353</v>
      </c>
      <c r="K23" s="28">
        <v>41377</v>
      </c>
    </row>
    <row r="24" spans="1:11" x14ac:dyDescent="0.35">
      <c r="A24" s="21" t="s">
        <v>27</v>
      </c>
      <c r="B24" s="22" t="s">
        <v>102</v>
      </c>
      <c r="C24" s="22">
        <v>1</v>
      </c>
      <c r="D24" s="26" t="s">
        <v>28</v>
      </c>
      <c r="E24" s="26" t="s">
        <v>111</v>
      </c>
      <c r="F24" s="26" t="s">
        <v>69</v>
      </c>
      <c r="G24" s="26" t="s">
        <v>70</v>
      </c>
      <c r="H24" s="22" t="s">
        <v>111</v>
      </c>
      <c r="I24" s="27" t="s">
        <v>112</v>
      </c>
      <c r="J24" s="25">
        <v>85159</v>
      </c>
      <c r="K24" s="28">
        <v>12213</v>
      </c>
    </row>
    <row r="25" spans="1:11" x14ac:dyDescent="0.35">
      <c r="A25" s="21" t="s">
        <v>27</v>
      </c>
      <c r="B25" s="22" t="s">
        <v>102</v>
      </c>
      <c r="C25" s="22">
        <v>1</v>
      </c>
      <c r="D25" s="26" t="s">
        <v>28</v>
      </c>
      <c r="E25" s="26" t="s">
        <v>113</v>
      </c>
      <c r="F25" s="26" t="s">
        <v>69</v>
      </c>
      <c r="G25" s="26" t="s">
        <v>70</v>
      </c>
      <c r="H25" s="22" t="s">
        <v>113</v>
      </c>
      <c r="I25" s="27" t="s">
        <v>114</v>
      </c>
      <c r="J25" s="25">
        <v>72092</v>
      </c>
      <c r="K25" s="28">
        <v>26790</v>
      </c>
    </row>
    <row r="26" spans="1:11" x14ac:dyDescent="0.35">
      <c r="A26" s="21" t="s">
        <v>27</v>
      </c>
      <c r="B26" s="22" t="s">
        <v>102</v>
      </c>
      <c r="C26" s="22">
        <v>1</v>
      </c>
      <c r="D26" s="26" t="s">
        <v>28</v>
      </c>
      <c r="E26" s="26" t="s">
        <v>115</v>
      </c>
      <c r="F26" s="26" t="s">
        <v>69</v>
      </c>
      <c r="G26" s="26" t="s">
        <v>70</v>
      </c>
      <c r="H26" s="22" t="s">
        <v>115</v>
      </c>
      <c r="I26" s="27" t="s">
        <v>116</v>
      </c>
      <c r="J26" s="25">
        <v>537421</v>
      </c>
      <c r="K26" s="28">
        <v>173384</v>
      </c>
    </row>
    <row r="27" spans="1:11" x14ac:dyDescent="0.35">
      <c r="A27" s="21" t="s">
        <v>27</v>
      </c>
      <c r="B27" s="22" t="s">
        <v>102</v>
      </c>
      <c r="C27" s="22">
        <v>1</v>
      </c>
      <c r="D27" s="26" t="s">
        <v>28</v>
      </c>
      <c r="E27" s="26" t="s">
        <v>117</v>
      </c>
      <c r="F27" s="26" t="s">
        <v>69</v>
      </c>
      <c r="G27" s="26" t="s">
        <v>70</v>
      </c>
      <c r="H27" s="22" t="s">
        <v>117</v>
      </c>
      <c r="I27" s="27" t="s">
        <v>118</v>
      </c>
      <c r="J27" s="25">
        <v>396117</v>
      </c>
      <c r="K27" s="28">
        <v>57588</v>
      </c>
    </row>
    <row r="28" spans="1:11" x14ac:dyDescent="0.35">
      <c r="A28" s="21" t="s">
        <v>27</v>
      </c>
      <c r="B28" s="22" t="s">
        <v>102</v>
      </c>
      <c r="C28" s="22">
        <v>1</v>
      </c>
      <c r="D28" s="26" t="s">
        <v>28</v>
      </c>
      <c r="E28" s="26" t="s">
        <v>119</v>
      </c>
      <c r="F28" s="26" t="s">
        <v>69</v>
      </c>
      <c r="G28" s="26" t="s">
        <v>70</v>
      </c>
      <c r="H28" s="22" t="s">
        <v>119</v>
      </c>
      <c r="I28" s="27" t="s">
        <v>120</v>
      </c>
      <c r="J28" s="25">
        <v>105092</v>
      </c>
      <c r="K28" s="28">
        <v>9182</v>
      </c>
    </row>
    <row r="29" spans="1:11" x14ac:dyDescent="0.35">
      <c r="A29" s="21" t="s">
        <v>27</v>
      </c>
      <c r="B29" s="22" t="s">
        <v>102</v>
      </c>
      <c r="C29" s="22">
        <v>1</v>
      </c>
      <c r="D29" s="26" t="s">
        <v>28</v>
      </c>
      <c r="E29" s="26" t="s">
        <v>121</v>
      </c>
      <c r="F29" s="26" t="s">
        <v>69</v>
      </c>
      <c r="G29" s="26" t="s">
        <v>70</v>
      </c>
      <c r="H29" s="22" t="s">
        <v>121</v>
      </c>
      <c r="I29" s="27" t="s">
        <v>122</v>
      </c>
      <c r="J29" s="25">
        <v>166221</v>
      </c>
      <c r="K29" s="28">
        <v>43905</v>
      </c>
    </row>
    <row r="30" spans="1:11" x14ac:dyDescent="0.35">
      <c r="A30" s="21" t="s">
        <v>27</v>
      </c>
      <c r="B30" s="22" t="s">
        <v>102</v>
      </c>
      <c r="C30" s="22">
        <v>1</v>
      </c>
      <c r="D30" s="26" t="s">
        <v>28</v>
      </c>
      <c r="E30" s="26" t="s">
        <v>123</v>
      </c>
      <c r="F30" s="26" t="s">
        <v>69</v>
      </c>
      <c r="G30" s="26" t="s">
        <v>70</v>
      </c>
      <c r="H30" s="22" t="s">
        <v>123</v>
      </c>
      <c r="I30" s="27" t="s">
        <v>124</v>
      </c>
      <c r="J30" s="25">
        <v>124693</v>
      </c>
      <c r="K30" s="28">
        <v>17418</v>
      </c>
    </row>
    <row r="31" spans="1:11" x14ac:dyDescent="0.35">
      <c r="A31" s="21" t="s">
        <v>29</v>
      </c>
      <c r="B31" s="22" t="s">
        <v>125</v>
      </c>
      <c r="C31" s="22">
        <v>1</v>
      </c>
      <c r="D31" s="26" t="s">
        <v>30</v>
      </c>
      <c r="E31" s="26" t="s">
        <v>126</v>
      </c>
      <c r="F31" s="26" t="s">
        <v>69</v>
      </c>
      <c r="G31" s="26" t="s">
        <v>70</v>
      </c>
      <c r="H31" s="22" t="s">
        <v>126</v>
      </c>
      <c r="I31" s="27" t="s">
        <v>127</v>
      </c>
      <c r="J31" s="25">
        <v>133663</v>
      </c>
      <c r="K31" s="28">
        <v>1906</v>
      </c>
    </row>
    <row r="32" spans="1:11" x14ac:dyDescent="0.35">
      <c r="A32" s="21" t="s">
        <v>29</v>
      </c>
      <c r="B32" s="22" t="s">
        <v>125</v>
      </c>
      <c r="C32" s="22">
        <v>1</v>
      </c>
      <c r="D32" s="26" t="s">
        <v>30</v>
      </c>
      <c r="E32" s="26" t="s">
        <v>128</v>
      </c>
      <c r="F32" s="26" t="s">
        <v>69</v>
      </c>
      <c r="G32" s="26" t="s">
        <v>70</v>
      </c>
      <c r="H32" s="22" t="s">
        <v>128</v>
      </c>
      <c r="I32" s="27" t="s">
        <v>129</v>
      </c>
      <c r="J32" s="25">
        <v>63897</v>
      </c>
      <c r="K32" s="28">
        <v>48927</v>
      </c>
    </row>
    <row r="33" spans="1:11" x14ac:dyDescent="0.35">
      <c r="A33" s="21" t="s">
        <v>31</v>
      </c>
      <c r="B33" s="22" t="s">
        <v>130</v>
      </c>
      <c r="C33" s="22">
        <v>1</v>
      </c>
      <c r="D33" s="26" t="s">
        <v>32</v>
      </c>
      <c r="E33" s="26" t="s">
        <v>131</v>
      </c>
      <c r="F33" s="26" t="s">
        <v>69</v>
      </c>
      <c r="G33" s="26" t="s">
        <v>70</v>
      </c>
      <c r="H33" s="22" t="s">
        <v>131</v>
      </c>
      <c r="I33" s="27" t="s">
        <v>132</v>
      </c>
      <c r="J33" s="25">
        <v>25359</v>
      </c>
      <c r="K33" s="28">
        <v>12561</v>
      </c>
    </row>
    <row r="34" spans="1:11" x14ac:dyDescent="0.35">
      <c r="A34" s="21" t="s">
        <v>33</v>
      </c>
      <c r="B34" s="22" t="s">
        <v>133</v>
      </c>
      <c r="C34" s="22">
        <v>2</v>
      </c>
      <c r="D34" s="26" t="s">
        <v>34</v>
      </c>
      <c r="E34" s="26" t="s">
        <v>134</v>
      </c>
      <c r="F34" s="26" t="s">
        <v>69</v>
      </c>
      <c r="G34" s="26" t="s">
        <v>70</v>
      </c>
      <c r="H34" s="22" t="s">
        <v>134</v>
      </c>
      <c r="I34" s="27" t="s">
        <v>135</v>
      </c>
      <c r="J34" s="25">
        <v>46400</v>
      </c>
      <c r="K34" s="28">
        <v>28235</v>
      </c>
    </row>
    <row r="35" spans="1:11" x14ac:dyDescent="0.35">
      <c r="A35" s="21" t="s">
        <v>33</v>
      </c>
      <c r="B35" s="34" t="s">
        <v>133</v>
      </c>
      <c r="C35" s="22">
        <v>2</v>
      </c>
      <c r="D35" s="26" t="s">
        <v>34</v>
      </c>
      <c r="E35" s="26" t="s">
        <v>136</v>
      </c>
      <c r="F35" s="26" t="s">
        <v>69</v>
      </c>
      <c r="G35" s="26" t="s">
        <v>70</v>
      </c>
      <c r="H35" s="22" t="s">
        <v>136</v>
      </c>
      <c r="I35" s="27" t="s">
        <v>137</v>
      </c>
      <c r="J35" s="25">
        <v>311622</v>
      </c>
      <c r="K35" s="28">
        <v>26128</v>
      </c>
    </row>
    <row r="36" spans="1:11" x14ac:dyDescent="0.35">
      <c r="A36" s="21" t="s">
        <v>33</v>
      </c>
      <c r="B36" s="34" t="s">
        <v>133</v>
      </c>
      <c r="C36" s="22">
        <v>2</v>
      </c>
      <c r="D36" s="26" t="s">
        <v>34</v>
      </c>
      <c r="E36" s="26" t="s">
        <v>138</v>
      </c>
      <c r="F36" s="26" t="s">
        <v>69</v>
      </c>
      <c r="G36" s="26" t="s">
        <v>70</v>
      </c>
      <c r="H36" s="22" t="s">
        <v>138</v>
      </c>
      <c r="I36" s="27" t="s">
        <v>139</v>
      </c>
      <c r="J36" s="25">
        <v>0</v>
      </c>
      <c r="K36" s="28">
        <v>2490</v>
      </c>
    </row>
    <row r="37" spans="1:11" x14ac:dyDescent="0.35">
      <c r="A37" s="21" t="s">
        <v>33</v>
      </c>
      <c r="B37" s="34" t="s">
        <v>133</v>
      </c>
      <c r="C37" s="22">
        <v>2</v>
      </c>
      <c r="D37" s="26" t="s">
        <v>34</v>
      </c>
      <c r="E37" s="26" t="s">
        <v>140</v>
      </c>
      <c r="F37" s="26" t="s">
        <v>69</v>
      </c>
      <c r="G37" s="26" t="s">
        <v>70</v>
      </c>
      <c r="H37" s="22" t="s">
        <v>140</v>
      </c>
      <c r="I37" s="27" t="s">
        <v>141</v>
      </c>
      <c r="J37" s="25">
        <v>174637</v>
      </c>
      <c r="K37" s="28">
        <v>3901</v>
      </c>
    </row>
    <row r="38" spans="1:11" x14ac:dyDescent="0.35">
      <c r="A38" s="21" t="s">
        <v>33</v>
      </c>
      <c r="B38" s="34" t="s">
        <v>133</v>
      </c>
      <c r="C38" s="22">
        <v>2</v>
      </c>
      <c r="D38" s="26" t="s">
        <v>34</v>
      </c>
      <c r="E38" s="26" t="s">
        <v>142</v>
      </c>
      <c r="F38" s="26" t="s">
        <v>69</v>
      </c>
      <c r="G38" s="26" t="s">
        <v>70</v>
      </c>
      <c r="H38" s="22" t="s">
        <v>142</v>
      </c>
      <c r="I38" s="27" t="s">
        <v>143</v>
      </c>
      <c r="J38" s="25">
        <v>103542</v>
      </c>
      <c r="K38" s="28">
        <v>23241</v>
      </c>
    </row>
    <row r="39" spans="1:11" x14ac:dyDescent="0.35">
      <c r="A39" s="21" t="s">
        <v>35</v>
      </c>
      <c r="B39" s="34" t="s">
        <v>144</v>
      </c>
      <c r="C39" s="22">
        <v>4</v>
      </c>
      <c r="D39" s="26" t="s">
        <v>36</v>
      </c>
      <c r="E39" s="26" t="s">
        <v>145</v>
      </c>
      <c r="F39" s="26" t="s">
        <v>69</v>
      </c>
      <c r="G39" s="26" t="s">
        <v>70</v>
      </c>
      <c r="H39" s="22" t="s">
        <v>145</v>
      </c>
      <c r="I39" s="27" t="s">
        <v>146</v>
      </c>
      <c r="J39" s="25">
        <v>75635</v>
      </c>
      <c r="K39" s="28">
        <v>25139</v>
      </c>
    </row>
    <row r="40" spans="1:11" x14ac:dyDescent="0.35">
      <c r="A40" s="21" t="s">
        <v>35</v>
      </c>
      <c r="B40" s="22" t="s">
        <v>144</v>
      </c>
      <c r="C40" s="22">
        <v>4</v>
      </c>
      <c r="D40" s="26" t="s">
        <v>36</v>
      </c>
      <c r="E40" s="26" t="s">
        <v>147</v>
      </c>
      <c r="F40" s="26" t="s">
        <v>69</v>
      </c>
      <c r="G40" s="26" t="s">
        <v>70</v>
      </c>
      <c r="H40" s="22" t="s">
        <v>147</v>
      </c>
      <c r="I40" s="27" t="s">
        <v>148</v>
      </c>
      <c r="J40" s="25">
        <v>1823334</v>
      </c>
      <c r="K40" s="28">
        <v>123691</v>
      </c>
    </row>
    <row r="41" spans="1:11" x14ac:dyDescent="0.35">
      <c r="A41" s="21" t="s">
        <v>37</v>
      </c>
      <c r="B41" s="22" t="s">
        <v>149</v>
      </c>
      <c r="C41" s="22">
        <v>11</v>
      </c>
      <c r="D41" s="26" t="s">
        <v>38</v>
      </c>
      <c r="E41" s="26" t="s">
        <v>150</v>
      </c>
      <c r="F41" s="26" t="s">
        <v>69</v>
      </c>
      <c r="G41" s="26" t="s">
        <v>70</v>
      </c>
      <c r="H41" s="22" t="s">
        <v>150</v>
      </c>
      <c r="I41" s="27" t="s">
        <v>151</v>
      </c>
      <c r="J41" s="25">
        <v>73974</v>
      </c>
      <c r="K41" s="28">
        <v>16782</v>
      </c>
    </row>
    <row r="42" spans="1:11" x14ac:dyDescent="0.35">
      <c r="A42" s="21" t="s">
        <v>37</v>
      </c>
      <c r="B42" s="22" t="s">
        <v>149</v>
      </c>
      <c r="C42" s="22">
        <v>11</v>
      </c>
      <c r="D42" s="26" t="s">
        <v>38</v>
      </c>
      <c r="E42" s="26" t="s">
        <v>152</v>
      </c>
      <c r="F42" s="26" t="s">
        <v>69</v>
      </c>
      <c r="G42" s="26" t="s">
        <v>70</v>
      </c>
      <c r="H42" s="22" t="s">
        <v>152</v>
      </c>
      <c r="I42" s="27" t="s">
        <v>153</v>
      </c>
      <c r="J42" s="25">
        <v>224138</v>
      </c>
      <c r="K42" s="28">
        <v>51441</v>
      </c>
    </row>
    <row r="43" spans="1:11" x14ac:dyDescent="0.35">
      <c r="A43" s="21" t="s">
        <v>37</v>
      </c>
      <c r="B43" s="22" t="s">
        <v>149</v>
      </c>
      <c r="C43" s="22">
        <v>11</v>
      </c>
      <c r="D43" s="26" t="s">
        <v>38</v>
      </c>
      <c r="E43" s="26" t="s">
        <v>154</v>
      </c>
      <c r="F43" s="26" t="s">
        <v>69</v>
      </c>
      <c r="G43" s="26" t="s">
        <v>70</v>
      </c>
      <c r="H43" s="22" t="s">
        <v>154</v>
      </c>
      <c r="I43" s="27" t="s">
        <v>155</v>
      </c>
      <c r="J43" s="25">
        <v>147173</v>
      </c>
      <c r="K43" s="28">
        <v>56486</v>
      </c>
    </row>
    <row r="44" spans="1:11" x14ac:dyDescent="0.35">
      <c r="A44" s="21" t="s">
        <v>37</v>
      </c>
      <c r="B44" s="22" t="s">
        <v>149</v>
      </c>
      <c r="C44" s="22">
        <v>11</v>
      </c>
      <c r="D44" s="26" t="s">
        <v>38</v>
      </c>
      <c r="E44" s="26" t="s">
        <v>156</v>
      </c>
      <c r="F44" s="26" t="s">
        <v>157</v>
      </c>
      <c r="G44" s="26" t="s">
        <v>158</v>
      </c>
      <c r="H44" s="22" t="s">
        <v>159</v>
      </c>
      <c r="I44" s="27" t="s">
        <v>160</v>
      </c>
      <c r="J44" s="25">
        <v>53820</v>
      </c>
      <c r="K44" s="28">
        <v>16323</v>
      </c>
    </row>
    <row r="45" spans="1:11" x14ac:dyDescent="0.35">
      <c r="A45" s="21" t="s">
        <v>39</v>
      </c>
      <c r="B45" s="22" t="s">
        <v>161</v>
      </c>
      <c r="C45" s="22">
        <v>1</v>
      </c>
      <c r="D45" s="26" t="s">
        <v>40</v>
      </c>
      <c r="E45" s="26" t="s">
        <v>162</v>
      </c>
      <c r="F45" s="26" t="s">
        <v>163</v>
      </c>
      <c r="G45" s="26" t="s">
        <v>164</v>
      </c>
      <c r="H45" s="22" t="s">
        <v>165</v>
      </c>
      <c r="I45" s="27" t="s">
        <v>166</v>
      </c>
      <c r="J45" s="25">
        <v>13621</v>
      </c>
      <c r="K45" s="28">
        <v>9497</v>
      </c>
    </row>
    <row r="46" spans="1:11" x14ac:dyDescent="0.35">
      <c r="A46" s="21" t="s">
        <v>41</v>
      </c>
      <c r="B46" s="22" t="s">
        <v>167</v>
      </c>
      <c r="C46" s="22">
        <v>4</v>
      </c>
      <c r="D46" s="26" t="s">
        <v>42</v>
      </c>
      <c r="E46" s="26" t="s">
        <v>168</v>
      </c>
      <c r="F46" s="26" t="s">
        <v>69</v>
      </c>
      <c r="G46" s="26" t="s">
        <v>70</v>
      </c>
      <c r="H46" s="22" t="s">
        <v>168</v>
      </c>
      <c r="I46" s="27" t="s">
        <v>169</v>
      </c>
      <c r="J46" s="25">
        <v>1112162</v>
      </c>
      <c r="K46" s="28">
        <v>267310</v>
      </c>
    </row>
    <row r="47" spans="1:11" x14ac:dyDescent="0.35">
      <c r="A47" s="21" t="s">
        <v>43</v>
      </c>
      <c r="B47" s="22" t="s">
        <v>170</v>
      </c>
      <c r="C47" s="22">
        <v>2</v>
      </c>
      <c r="D47" s="26" t="s">
        <v>44</v>
      </c>
      <c r="E47" s="26" t="s">
        <v>171</v>
      </c>
      <c r="F47" s="26" t="s">
        <v>69</v>
      </c>
      <c r="G47" s="26" t="s">
        <v>70</v>
      </c>
      <c r="H47" s="22" t="s">
        <v>171</v>
      </c>
      <c r="I47" s="27" t="s">
        <v>172</v>
      </c>
      <c r="J47" s="25">
        <v>71649</v>
      </c>
      <c r="K47" s="28">
        <v>16893</v>
      </c>
    </row>
    <row r="48" spans="1:11" x14ac:dyDescent="0.35">
      <c r="A48" s="21" t="s">
        <v>43</v>
      </c>
      <c r="B48" s="22" t="s">
        <v>170</v>
      </c>
      <c r="C48" s="22">
        <v>2</v>
      </c>
      <c r="D48" s="26" t="s">
        <v>44</v>
      </c>
      <c r="E48" s="26" t="s">
        <v>173</v>
      </c>
      <c r="F48" s="26" t="s">
        <v>69</v>
      </c>
      <c r="G48" s="26" t="s">
        <v>70</v>
      </c>
      <c r="H48" s="22" t="s">
        <v>173</v>
      </c>
      <c r="I48" s="27" t="s">
        <v>174</v>
      </c>
      <c r="J48" s="25">
        <v>307414</v>
      </c>
      <c r="K48" s="28">
        <v>47872</v>
      </c>
    </row>
    <row r="49" spans="1:11" x14ac:dyDescent="0.35">
      <c r="A49" s="21" t="s">
        <v>43</v>
      </c>
      <c r="B49" s="22" t="s">
        <v>170</v>
      </c>
      <c r="C49" s="22">
        <v>2</v>
      </c>
      <c r="D49" s="26" t="s">
        <v>44</v>
      </c>
      <c r="E49" s="26" t="s">
        <v>175</v>
      </c>
      <c r="F49" s="26" t="s">
        <v>176</v>
      </c>
      <c r="G49" s="26" t="s">
        <v>177</v>
      </c>
      <c r="H49" s="22" t="s">
        <v>178</v>
      </c>
      <c r="I49" s="27" t="s">
        <v>179</v>
      </c>
      <c r="J49" s="25">
        <v>22037</v>
      </c>
      <c r="K49" s="28">
        <v>1888</v>
      </c>
    </row>
    <row r="50" spans="1:11" x14ac:dyDescent="0.35">
      <c r="A50" s="21" t="s">
        <v>45</v>
      </c>
      <c r="B50" s="22" t="s">
        <v>180</v>
      </c>
      <c r="C50" s="22">
        <v>1</v>
      </c>
      <c r="D50" s="26" t="s">
        <v>46</v>
      </c>
      <c r="E50" s="26" t="s">
        <v>181</v>
      </c>
      <c r="F50" s="26" t="s">
        <v>69</v>
      </c>
      <c r="G50" s="26" t="s">
        <v>70</v>
      </c>
      <c r="H50" s="22" t="s">
        <v>181</v>
      </c>
      <c r="I50" s="27" t="s">
        <v>182</v>
      </c>
      <c r="J50" s="25">
        <v>647275</v>
      </c>
      <c r="K50" s="28">
        <v>532464</v>
      </c>
    </row>
    <row r="51" spans="1:11" x14ac:dyDescent="0.35">
      <c r="A51" s="21" t="s">
        <v>47</v>
      </c>
      <c r="B51" s="22" t="s">
        <v>183</v>
      </c>
      <c r="C51" s="22">
        <v>1</v>
      </c>
      <c r="D51" s="26" t="s">
        <v>48</v>
      </c>
      <c r="E51" s="26" t="s">
        <v>184</v>
      </c>
      <c r="F51" s="26" t="s">
        <v>69</v>
      </c>
      <c r="G51" s="26" t="s">
        <v>70</v>
      </c>
      <c r="H51" s="22" t="s">
        <v>184</v>
      </c>
      <c r="I51" s="27" t="s">
        <v>185</v>
      </c>
      <c r="J51" s="25">
        <v>140308</v>
      </c>
      <c r="K51" s="28">
        <v>37767</v>
      </c>
    </row>
    <row r="52" spans="1:11" x14ac:dyDescent="0.35">
      <c r="A52" s="21" t="s">
        <v>47</v>
      </c>
      <c r="B52" s="22" t="s">
        <v>183</v>
      </c>
      <c r="C52" s="22">
        <v>1</v>
      </c>
      <c r="D52" s="26" t="s">
        <v>48</v>
      </c>
      <c r="E52" s="26" t="s">
        <v>186</v>
      </c>
      <c r="F52" s="26" t="s">
        <v>69</v>
      </c>
      <c r="G52" s="26" t="s">
        <v>70</v>
      </c>
      <c r="H52" s="22" t="s">
        <v>186</v>
      </c>
      <c r="I52" s="27" t="s">
        <v>187</v>
      </c>
      <c r="J52" s="25">
        <v>89035</v>
      </c>
      <c r="K52" s="28">
        <v>17675</v>
      </c>
    </row>
    <row r="53" spans="1:11" x14ac:dyDescent="0.35">
      <c r="A53" s="21" t="s">
        <v>49</v>
      </c>
      <c r="B53" s="22" t="s">
        <v>188</v>
      </c>
      <c r="C53" s="22">
        <v>1</v>
      </c>
      <c r="D53" s="26" t="s">
        <v>50</v>
      </c>
      <c r="E53" s="26" t="s">
        <v>189</v>
      </c>
      <c r="F53" s="26" t="s">
        <v>69</v>
      </c>
      <c r="G53" s="26" t="s">
        <v>70</v>
      </c>
      <c r="H53" s="22" t="s">
        <v>189</v>
      </c>
      <c r="I53" s="27" t="s">
        <v>190</v>
      </c>
      <c r="J53" s="25">
        <v>36876</v>
      </c>
      <c r="K53" s="28">
        <v>5419</v>
      </c>
    </row>
    <row r="54" spans="1:11" x14ac:dyDescent="0.35">
      <c r="A54" s="21" t="s">
        <v>49</v>
      </c>
      <c r="B54" s="22" t="s">
        <v>188</v>
      </c>
      <c r="C54" s="22">
        <v>1</v>
      </c>
      <c r="D54" s="26" t="s">
        <v>50</v>
      </c>
      <c r="E54" s="26" t="s">
        <v>191</v>
      </c>
      <c r="F54" s="26" t="s">
        <v>69</v>
      </c>
      <c r="G54" s="26" t="s">
        <v>70</v>
      </c>
      <c r="H54" s="22" t="s">
        <v>191</v>
      </c>
      <c r="I54" s="27" t="s">
        <v>192</v>
      </c>
      <c r="J54" s="25">
        <v>26356</v>
      </c>
      <c r="K54" s="28">
        <v>3766</v>
      </c>
    </row>
    <row r="55" spans="1:11" x14ac:dyDescent="0.35">
      <c r="A55" s="21" t="s">
        <v>49</v>
      </c>
      <c r="B55" s="22" t="s">
        <v>188</v>
      </c>
      <c r="C55" s="22">
        <v>1</v>
      </c>
      <c r="D55" s="26" t="s">
        <v>50</v>
      </c>
      <c r="E55" s="26" t="s">
        <v>193</v>
      </c>
      <c r="F55" s="26" t="s">
        <v>69</v>
      </c>
      <c r="G55" s="26" t="s">
        <v>70</v>
      </c>
      <c r="H55" s="22" t="s">
        <v>193</v>
      </c>
      <c r="I55" s="27" t="s">
        <v>194</v>
      </c>
      <c r="J55" s="25">
        <v>269984</v>
      </c>
      <c r="K55" s="28">
        <v>38643</v>
      </c>
    </row>
    <row r="56" spans="1:11" x14ac:dyDescent="0.35">
      <c r="A56" s="21" t="s">
        <v>49</v>
      </c>
      <c r="B56" s="22" t="s">
        <v>188</v>
      </c>
      <c r="C56" s="22">
        <v>1</v>
      </c>
      <c r="D56" s="26" t="s">
        <v>50</v>
      </c>
      <c r="E56" s="26" t="s">
        <v>195</v>
      </c>
      <c r="F56" s="26" t="s">
        <v>69</v>
      </c>
      <c r="G56" s="26" t="s">
        <v>70</v>
      </c>
      <c r="H56" s="22" t="s">
        <v>195</v>
      </c>
      <c r="I56" s="27" t="s">
        <v>196</v>
      </c>
      <c r="J56" s="25">
        <v>31118</v>
      </c>
      <c r="K56" s="28">
        <v>11815</v>
      </c>
    </row>
    <row r="57" spans="1:11" x14ac:dyDescent="0.35">
      <c r="A57" s="21" t="s">
        <v>49</v>
      </c>
      <c r="B57" s="22" t="s">
        <v>188</v>
      </c>
      <c r="C57" s="22">
        <v>1</v>
      </c>
      <c r="D57" s="26" t="s">
        <v>50</v>
      </c>
      <c r="E57" s="26" t="s">
        <v>197</v>
      </c>
      <c r="F57" s="26" t="s">
        <v>69</v>
      </c>
      <c r="G57" s="26" t="s">
        <v>70</v>
      </c>
      <c r="H57" s="22" t="s">
        <v>197</v>
      </c>
      <c r="I57" s="27" t="s">
        <v>198</v>
      </c>
      <c r="J57" s="25">
        <v>138646</v>
      </c>
      <c r="K57" s="28">
        <v>35380</v>
      </c>
    </row>
    <row r="58" spans="1:11" x14ac:dyDescent="0.35">
      <c r="A58" s="21" t="s">
        <v>51</v>
      </c>
      <c r="B58" s="22" t="s">
        <v>199</v>
      </c>
      <c r="C58" s="22">
        <v>1</v>
      </c>
      <c r="D58" s="26" t="s">
        <v>52</v>
      </c>
      <c r="E58" s="26" t="s">
        <v>200</v>
      </c>
      <c r="F58" s="26" t="s">
        <v>69</v>
      </c>
      <c r="G58" s="26" t="s">
        <v>70</v>
      </c>
      <c r="H58" s="22" t="s">
        <v>200</v>
      </c>
      <c r="I58" s="27" t="s">
        <v>201</v>
      </c>
      <c r="J58" s="25">
        <v>72535</v>
      </c>
      <c r="K58" s="28">
        <v>6829</v>
      </c>
    </row>
    <row r="59" spans="1:11" x14ac:dyDescent="0.35">
      <c r="A59" s="21" t="s">
        <v>51</v>
      </c>
      <c r="B59" s="22" t="s">
        <v>199</v>
      </c>
      <c r="C59" s="22">
        <v>1</v>
      </c>
      <c r="D59" s="29" t="s">
        <v>52</v>
      </c>
      <c r="E59" s="29" t="s">
        <v>202</v>
      </c>
      <c r="F59" s="29" t="s">
        <v>69</v>
      </c>
      <c r="G59" s="29" t="s">
        <v>70</v>
      </c>
      <c r="H59" s="30" t="s">
        <v>202</v>
      </c>
      <c r="I59" s="31" t="s">
        <v>203</v>
      </c>
      <c r="J59" s="32">
        <v>69323</v>
      </c>
      <c r="K59" s="33">
        <v>12616</v>
      </c>
    </row>
    <row r="60" spans="1:11" x14ac:dyDescent="0.35">
      <c r="A60" s="21" t="s">
        <v>51</v>
      </c>
      <c r="B60" s="22" t="s">
        <v>199</v>
      </c>
      <c r="C60" s="22">
        <v>1</v>
      </c>
      <c r="D60" s="29" t="s">
        <v>52</v>
      </c>
      <c r="E60" s="29" t="s">
        <v>204</v>
      </c>
      <c r="F60" s="29" t="s">
        <v>69</v>
      </c>
      <c r="G60" s="29" t="s">
        <v>70</v>
      </c>
      <c r="H60" s="30" t="s">
        <v>204</v>
      </c>
      <c r="I60" s="31" t="s">
        <v>205</v>
      </c>
      <c r="J60" s="32">
        <v>175966</v>
      </c>
      <c r="K60" s="33">
        <v>42210</v>
      </c>
    </row>
    <row r="61" spans="1:11" x14ac:dyDescent="0.35">
      <c r="A61" s="21" t="s">
        <v>53</v>
      </c>
      <c r="B61" s="22" t="s">
        <v>206</v>
      </c>
      <c r="C61" s="22">
        <v>3</v>
      </c>
      <c r="D61" s="26" t="s">
        <v>54</v>
      </c>
      <c r="E61" s="26" t="s">
        <v>207</v>
      </c>
      <c r="F61" s="26" t="s">
        <v>69</v>
      </c>
      <c r="G61" s="26" t="s">
        <v>70</v>
      </c>
      <c r="H61" s="22" t="s">
        <v>207</v>
      </c>
      <c r="I61" s="27" t="s">
        <v>208</v>
      </c>
      <c r="J61" s="25">
        <v>62900</v>
      </c>
      <c r="K61" s="28">
        <v>9845</v>
      </c>
    </row>
    <row r="62" spans="1:11" x14ac:dyDescent="0.35">
      <c r="A62" s="21" t="s">
        <v>53</v>
      </c>
      <c r="B62" s="22" t="s">
        <v>206</v>
      </c>
      <c r="C62" s="22">
        <v>3</v>
      </c>
      <c r="D62" s="26" t="s">
        <v>54</v>
      </c>
      <c r="E62" s="26" t="s">
        <v>209</v>
      </c>
      <c r="F62" s="26" t="s">
        <v>69</v>
      </c>
      <c r="G62" s="26" t="s">
        <v>70</v>
      </c>
      <c r="H62" s="22" t="s">
        <v>209</v>
      </c>
      <c r="I62" s="27" t="s">
        <v>210</v>
      </c>
      <c r="J62" s="25">
        <v>225245</v>
      </c>
      <c r="K62" s="28">
        <v>61941</v>
      </c>
    </row>
    <row r="63" spans="1:11" x14ac:dyDescent="0.35">
      <c r="A63" s="21" t="s">
        <v>53</v>
      </c>
      <c r="B63" s="22" t="s">
        <v>206</v>
      </c>
      <c r="C63" s="22">
        <v>3</v>
      </c>
      <c r="D63" s="26" t="s">
        <v>54</v>
      </c>
      <c r="E63" s="26" t="s">
        <v>211</v>
      </c>
      <c r="F63" s="26" t="s">
        <v>69</v>
      </c>
      <c r="G63" s="26" t="s">
        <v>70</v>
      </c>
      <c r="H63" s="22" t="s">
        <v>211</v>
      </c>
      <c r="I63" s="27" t="s">
        <v>212</v>
      </c>
      <c r="J63" s="25">
        <v>387479</v>
      </c>
      <c r="K63" s="28">
        <v>19399</v>
      </c>
    </row>
    <row r="64" spans="1:11" x14ac:dyDescent="0.35">
      <c r="A64" s="21" t="s">
        <v>53</v>
      </c>
      <c r="B64" s="22" t="s">
        <v>206</v>
      </c>
      <c r="C64" s="22">
        <v>3</v>
      </c>
      <c r="D64" s="26" t="s">
        <v>54</v>
      </c>
      <c r="E64" s="26" t="s">
        <v>213</v>
      </c>
      <c r="F64" s="26" t="s">
        <v>69</v>
      </c>
      <c r="G64" s="26" t="s">
        <v>70</v>
      </c>
      <c r="H64" s="22" t="s">
        <v>213</v>
      </c>
      <c r="I64" s="27" t="s">
        <v>214</v>
      </c>
      <c r="J64" s="25">
        <v>35880</v>
      </c>
      <c r="K64" s="28">
        <v>2182</v>
      </c>
    </row>
    <row r="65" spans="1:11" x14ac:dyDescent="0.35">
      <c r="A65" s="21" t="s">
        <v>55</v>
      </c>
      <c r="B65" s="22" t="s">
        <v>215</v>
      </c>
      <c r="C65" s="22">
        <v>3</v>
      </c>
      <c r="D65" s="26" t="s">
        <v>56</v>
      </c>
      <c r="E65" s="26" t="s">
        <v>216</v>
      </c>
      <c r="F65" s="26" t="s">
        <v>69</v>
      </c>
      <c r="G65" s="26" t="s">
        <v>70</v>
      </c>
      <c r="H65" s="22" t="s">
        <v>216</v>
      </c>
      <c r="I65" s="27" t="s">
        <v>217</v>
      </c>
      <c r="J65" s="25">
        <v>15393</v>
      </c>
      <c r="K65" s="28">
        <v>7563</v>
      </c>
    </row>
    <row r="66" spans="1:11" x14ac:dyDescent="0.35">
      <c r="A66" s="21" t="s">
        <v>57</v>
      </c>
      <c r="B66" s="22" t="s">
        <v>218</v>
      </c>
      <c r="C66" s="22">
        <v>6</v>
      </c>
      <c r="D66" s="26" t="s">
        <v>58</v>
      </c>
      <c r="E66" s="26" t="s">
        <v>219</v>
      </c>
      <c r="F66" s="26" t="s">
        <v>69</v>
      </c>
      <c r="G66" s="26" t="s">
        <v>70</v>
      </c>
      <c r="H66" s="22" t="s">
        <v>219</v>
      </c>
      <c r="I66" s="27" t="s">
        <v>220</v>
      </c>
      <c r="J66" s="25">
        <v>110408</v>
      </c>
      <c r="K66" s="28">
        <v>34801</v>
      </c>
    </row>
    <row r="67" spans="1:11" x14ac:dyDescent="0.35">
      <c r="A67" s="21" t="s">
        <v>57</v>
      </c>
      <c r="B67" s="22" t="s">
        <v>218</v>
      </c>
      <c r="C67" s="22">
        <v>6</v>
      </c>
      <c r="D67" s="26" t="s">
        <v>58</v>
      </c>
      <c r="E67" s="26" t="s">
        <v>221</v>
      </c>
      <c r="F67" s="26" t="s">
        <v>69</v>
      </c>
      <c r="G67" s="26" t="s">
        <v>70</v>
      </c>
      <c r="H67" s="22" t="s">
        <v>221</v>
      </c>
      <c r="I67" s="27" t="s">
        <v>222</v>
      </c>
      <c r="J67" s="25">
        <v>118270</v>
      </c>
      <c r="K67" s="28">
        <v>6869</v>
      </c>
    </row>
    <row r="68" spans="1:11" x14ac:dyDescent="0.35">
      <c r="A68" s="21" t="s">
        <v>57</v>
      </c>
      <c r="B68" s="22" t="s">
        <v>218</v>
      </c>
      <c r="C68" s="22">
        <v>6</v>
      </c>
      <c r="D68" s="26" t="s">
        <v>58</v>
      </c>
      <c r="E68" s="26" t="s">
        <v>223</v>
      </c>
      <c r="F68" s="26" t="s">
        <v>69</v>
      </c>
      <c r="G68" s="26" t="s">
        <v>70</v>
      </c>
      <c r="H68" s="22" t="s">
        <v>223</v>
      </c>
      <c r="I68" s="27" t="s">
        <v>224</v>
      </c>
      <c r="J68" s="25">
        <v>94683</v>
      </c>
      <c r="K68" s="28">
        <v>28916</v>
      </c>
    </row>
    <row r="69" spans="1:11" x14ac:dyDescent="0.35">
      <c r="A69" s="21" t="s">
        <v>57</v>
      </c>
      <c r="B69" s="22" t="s">
        <v>218</v>
      </c>
      <c r="C69" s="22">
        <v>6</v>
      </c>
      <c r="D69" s="26" t="s">
        <v>58</v>
      </c>
      <c r="E69" s="26" t="s">
        <v>221</v>
      </c>
      <c r="F69" s="26" t="s">
        <v>225</v>
      </c>
      <c r="G69" s="26" t="s">
        <v>226</v>
      </c>
      <c r="H69" s="22" t="s">
        <v>227</v>
      </c>
      <c r="I69" s="27" t="s">
        <v>228</v>
      </c>
      <c r="J69" s="25">
        <v>48172</v>
      </c>
      <c r="K69" s="28">
        <v>13846</v>
      </c>
    </row>
    <row r="70" spans="1:11" x14ac:dyDescent="0.35">
      <c r="A70" s="21" t="s">
        <v>59</v>
      </c>
      <c r="B70" s="22" t="s">
        <v>229</v>
      </c>
      <c r="C70" s="22">
        <v>6</v>
      </c>
      <c r="D70" s="26" t="s">
        <v>60</v>
      </c>
      <c r="E70" s="26" t="s">
        <v>230</v>
      </c>
      <c r="F70" s="26" t="s">
        <v>69</v>
      </c>
      <c r="G70" s="26" t="s">
        <v>70</v>
      </c>
      <c r="H70" s="22" t="s">
        <v>230</v>
      </c>
      <c r="I70" s="27" t="s">
        <v>231</v>
      </c>
      <c r="J70" s="25">
        <v>88481</v>
      </c>
      <c r="K70" s="28">
        <v>25932</v>
      </c>
    </row>
    <row r="71" spans="1:11" x14ac:dyDescent="0.35">
      <c r="A71" s="21" t="s">
        <v>59</v>
      </c>
      <c r="B71" s="22" t="s">
        <v>229</v>
      </c>
      <c r="C71" s="22">
        <v>6</v>
      </c>
      <c r="D71" s="26" t="s">
        <v>60</v>
      </c>
      <c r="E71" s="26" t="s">
        <v>232</v>
      </c>
      <c r="F71" s="26" t="s">
        <v>69</v>
      </c>
      <c r="G71" s="26" t="s">
        <v>70</v>
      </c>
      <c r="H71" s="22" t="s">
        <v>232</v>
      </c>
      <c r="I71" s="27" t="s">
        <v>233</v>
      </c>
      <c r="J71" s="25">
        <v>27574</v>
      </c>
      <c r="K71" s="28">
        <v>880</v>
      </c>
    </row>
    <row r="72" spans="1:11" x14ac:dyDescent="0.35">
      <c r="A72" s="21" t="s">
        <v>59</v>
      </c>
      <c r="B72" s="22" t="s">
        <v>229</v>
      </c>
      <c r="C72" s="22">
        <v>6</v>
      </c>
      <c r="D72" s="26" t="s">
        <v>60</v>
      </c>
      <c r="E72" s="26" t="s">
        <v>234</v>
      </c>
      <c r="F72" s="26" t="s">
        <v>69</v>
      </c>
      <c r="G72" s="26" t="s">
        <v>70</v>
      </c>
      <c r="H72" s="22" t="s">
        <v>234</v>
      </c>
      <c r="I72" s="27" t="s">
        <v>235</v>
      </c>
      <c r="J72" s="25">
        <v>14507</v>
      </c>
      <c r="K72" s="28">
        <v>2968</v>
      </c>
    </row>
    <row r="73" spans="1:11" x14ac:dyDescent="0.35">
      <c r="A73" s="21" t="s">
        <v>59</v>
      </c>
      <c r="B73" s="22" t="s">
        <v>229</v>
      </c>
      <c r="C73" s="22">
        <v>6</v>
      </c>
      <c r="D73" s="26" t="s">
        <v>60</v>
      </c>
      <c r="E73" s="26" t="s">
        <v>236</v>
      </c>
      <c r="F73" s="26" t="s">
        <v>69</v>
      </c>
      <c r="G73" s="26" t="s">
        <v>70</v>
      </c>
      <c r="H73" s="22" t="s">
        <v>236</v>
      </c>
      <c r="I73" s="27" t="s">
        <v>237</v>
      </c>
      <c r="J73" s="25">
        <v>36766</v>
      </c>
      <c r="K73" s="28">
        <v>5298</v>
      </c>
    </row>
    <row r="74" spans="1:11" x14ac:dyDescent="0.35">
      <c r="A74" s="21" t="s">
        <v>59</v>
      </c>
      <c r="B74" s="22" t="s">
        <v>229</v>
      </c>
      <c r="C74" s="22">
        <v>6</v>
      </c>
      <c r="D74" s="26" t="s">
        <v>60</v>
      </c>
      <c r="E74" s="26" t="s">
        <v>238</v>
      </c>
      <c r="F74" s="26" t="s">
        <v>69</v>
      </c>
      <c r="G74" s="26" t="s">
        <v>70</v>
      </c>
      <c r="H74" s="22" t="s">
        <v>238</v>
      </c>
      <c r="I74" s="27" t="s">
        <v>239</v>
      </c>
      <c r="J74" s="25">
        <v>417268</v>
      </c>
      <c r="K74" s="28">
        <v>110822</v>
      </c>
    </row>
    <row r="75" spans="1:11" x14ac:dyDescent="0.35">
      <c r="A75" s="21" t="s">
        <v>61</v>
      </c>
      <c r="B75" s="22" t="s">
        <v>240</v>
      </c>
      <c r="C75" s="22">
        <v>1</v>
      </c>
      <c r="D75" s="26" t="s">
        <v>62</v>
      </c>
      <c r="E75" s="26" t="s">
        <v>241</v>
      </c>
      <c r="F75" s="26" t="s">
        <v>69</v>
      </c>
      <c r="G75" s="26" t="s">
        <v>70</v>
      </c>
      <c r="H75" s="22" t="s">
        <v>241</v>
      </c>
      <c r="I75" s="27" t="s">
        <v>242</v>
      </c>
      <c r="J75" s="25">
        <v>23920</v>
      </c>
      <c r="K75" s="28">
        <v>6802</v>
      </c>
    </row>
    <row r="76" spans="1:11" x14ac:dyDescent="0.35">
      <c r="A76" s="39" t="s">
        <v>61</v>
      </c>
      <c r="B76" s="40" t="s">
        <v>240</v>
      </c>
      <c r="C76" s="40">
        <v>1</v>
      </c>
      <c r="D76" s="41" t="s">
        <v>62</v>
      </c>
      <c r="E76" s="41" t="s">
        <v>243</v>
      </c>
      <c r="F76" s="41" t="s">
        <v>69</v>
      </c>
      <c r="G76" s="41" t="s">
        <v>70</v>
      </c>
      <c r="H76" s="40" t="s">
        <v>243</v>
      </c>
      <c r="I76" s="42" t="s">
        <v>244</v>
      </c>
      <c r="J76" s="43">
        <v>64672</v>
      </c>
      <c r="K76" s="44">
        <v>10990</v>
      </c>
    </row>
    <row r="77" spans="1:11" x14ac:dyDescent="0.35">
      <c r="A77" s="55" t="s">
        <v>6</v>
      </c>
      <c r="B77" s="53"/>
      <c r="C77" s="53"/>
      <c r="D77" s="53"/>
      <c r="E77" s="53"/>
      <c r="F77" s="53"/>
      <c r="G77" s="53"/>
      <c r="H77" s="56"/>
      <c r="I77" s="53"/>
      <c r="J77" s="54">
        <f>SUBTOTAL(109,Table3[
2018–19
Final
Allocation])</f>
        <v>12426908</v>
      </c>
      <c r="K77" s="54">
        <f>SUBTOTAL(109,Table3[8th
Apportionment])</f>
        <v>2853086</v>
      </c>
    </row>
    <row r="78" spans="1:11" x14ac:dyDescent="0.35">
      <c r="A78" s="1" t="s">
        <v>7</v>
      </c>
      <c r="H78" s="6"/>
      <c r="K78" s="3"/>
    </row>
    <row r="79" spans="1:11" x14ac:dyDescent="0.35">
      <c r="A79" s="1" t="s">
        <v>8</v>
      </c>
      <c r="H79" s="6"/>
      <c r="K79" s="3"/>
    </row>
    <row r="80" spans="1:11" x14ac:dyDescent="0.35">
      <c r="A80" s="38" t="s">
        <v>64</v>
      </c>
      <c r="B80" s="8"/>
      <c r="C80" s="8"/>
      <c r="H80" s="6"/>
      <c r="K80" s="3"/>
    </row>
  </sheetData>
  <pageMargins left="0.7" right="0.7" top="0.73" bottom="0.75" header="0.3" footer="0.3"/>
  <pageSetup scale="62" fitToHeight="0" orientation="landscape" r:id="rId1"/>
  <headerFooter>
    <oddFooter>&amp;C&amp;P of &amp;N</oddFooter>
  </headerFooter>
  <ignoredErrors>
    <ignoredError sqref="B5:H5 B7:H76 C6:H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workbookViewId="0"/>
  </sheetViews>
  <sheetFormatPr defaultColWidth="9.3046875" defaultRowHeight="15.5" x14ac:dyDescent="0.35"/>
  <cols>
    <col min="1" max="1" width="10.53515625" style="15" customWidth="1"/>
    <col min="2" max="2" width="20.84375" style="4" customWidth="1"/>
    <col min="3" max="3" width="19.69140625" style="4" customWidth="1"/>
    <col min="4" max="4" width="11.07421875" style="2" bestFit="1" customWidth="1"/>
    <col min="5" max="5" width="11.07421875" style="4" customWidth="1"/>
    <col min="6" max="16384" width="9.3046875" style="4"/>
  </cols>
  <sheetData>
    <row r="1" spans="1:5" ht="20" x14ac:dyDescent="0.35">
      <c r="A1" s="60" t="s">
        <v>65</v>
      </c>
    </row>
    <row r="2" spans="1:5" ht="18" x14ac:dyDescent="0.4">
      <c r="A2" s="58" t="s">
        <v>249</v>
      </c>
    </row>
    <row r="3" spans="1:5" x14ac:dyDescent="0.35">
      <c r="A3" s="59" t="s">
        <v>15</v>
      </c>
    </row>
    <row r="4" spans="1:5" x14ac:dyDescent="0.35">
      <c r="A4" s="19" t="s">
        <v>17</v>
      </c>
      <c r="B4" s="16"/>
      <c r="C4" s="16"/>
      <c r="D4" s="17"/>
    </row>
    <row r="5" spans="1:5" s="11" customFormat="1" ht="31" x14ac:dyDescent="0.35">
      <c r="A5" s="9" t="s">
        <v>1</v>
      </c>
      <c r="B5" s="9" t="s">
        <v>13</v>
      </c>
      <c r="C5" s="9" t="s">
        <v>14</v>
      </c>
      <c r="D5" s="10" t="s">
        <v>12</v>
      </c>
      <c r="E5" s="47" t="s">
        <v>248</v>
      </c>
    </row>
    <row r="6" spans="1:5" x14ac:dyDescent="0.35">
      <c r="A6" s="6" t="s">
        <v>67</v>
      </c>
      <c r="B6" s="1" t="s">
        <v>66</v>
      </c>
      <c r="C6" s="35" t="s">
        <v>246</v>
      </c>
      <c r="D6" s="7">
        <v>14122</v>
      </c>
      <c r="E6" s="46">
        <v>182772</v>
      </c>
    </row>
    <row r="7" spans="1:5" x14ac:dyDescent="0.35">
      <c r="A7" s="6" t="s">
        <v>20</v>
      </c>
      <c r="B7" s="1" t="s">
        <v>19</v>
      </c>
      <c r="C7" s="35" t="s">
        <v>246</v>
      </c>
      <c r="D7" s="7">
        <v>67176</v>
      </c>
      <c r="E7" s="46">
        <v>182773</v>
      </c>
    </row>
    <row r="8" spans="1:5" x14ac:dyDescent="0.35">
      <c r="A8" s="6" t="s">
        <v>22</v>
      </c>
      <c r="B8" s="1" t="s">
        <v>21</v>
      </c>
      <c r="C8" s="35" t="s">
        <v>246</v>
      </c>
      <c r="D8" s="7">
        <v>249142</v>
      </c>
      <c r="E8" s="46">
        <v>182774</v>
      </c>
    </row>
    <row r="9" spans="1:5" x14ac:dyDescent="0.35">
      <c r="A9" s="6" t="s">
        <v>24</v>
      </c>
      <c r="B9" s="1" t="s">
        <v>23</v>
      </c>
      <c r="C9" s="35" t="s">
        <v>246</v>
      </c>
      <c r="D9" s="7">
        <v>34625</v>
      </c>
      <c r="E9" s="46">
        <v>182775</v>
      </c>
    </row>
    <row r="10" spans="1:5" x14ac:dyDescent="0.35">
      <c r="A10" s="6" t="s">
        <v>26</v>
      </c>
      <c r="B10" s="1" t="s">
        <v>25</v>
      </c>
      <c r="C10" s="35" t="s">
        <v>246</v>
      </c>
      <c r="D10" s="7">
        <v>11169</v>
      </c>
      <c r="E10" s="46">
        <v>182776</v>
      </c>
    </row>
    <row r="11" spans="1:5" x14ac:dyDescent="0.35">
      <c r="A11" s="6" t="s">
        <v>28</v>
      </c>
      <c r="B11" s="1" t="s">
        <v>27</v>
      </c>
      <c r="C11" s="35" t="s">
        <v>246</v>
      </c>
      <c r="D11" s="7">
        <v>602503</v>
      </c>
      <c r="E11" s="46">
        <v>182777</v>
      </c>
    </row>
    <row r="12" spans="1:5" x14ac:dyDescent="0.35">
      <c r="A12" s="6" t="s">
        <v>30</v>
      </c>
      <c r="B12" s="1" t="s">
        <v>29</v>
      </c>
      <c r="C12" s="35" t="s">
        <v>246</v>
      </c>
      <c r="D12" s="7">
        <v>50833</v>
      </c>
      <c r="E12" s="46">
        <v>182778</v>
      </c>
    </row>
    <row r="13" spans="1:5" x14ac:dyDescent="0.35">
      <c r="A13" s="6" t="s">
        <v>32</v>
      </c>
      <c r="B13" s="1" t="s">
        <v>31</v>
      </c>
      <c r="C13" s="35" t="s">
        <v>246</v>
      </c>
      <c r="D13" s="7">
        <v>12561</v>
      </c>
      <c r="E13" s="46">
        <v>182779</v>
      </c>
    </row>
    <row r="14" spans="1:5" x14ac:dyDescent="0.35">
      <c r="A14" s="6" t="s">
        <v>34</v>
      </c>
      <c r="B14" s="1" t="s">
        <v>33</v>
      </c>
      <c r="C14" s="35" t="s">
        <v>246</v>
      </c>
      <c r="D14" s="7">
        <v>83995</v>
      </c>
      <c r="E14" s="46">
        <v>182780</v>
      </c>
    </row>
    <row r="15" spans="1:5" x14ac:dyDescent="0.35">
      <c r="A15" s="20" t="s">
        <v>36</v>
      </c>
      <c r="B15" s="1" t="s">
        <v>35</v>
      </c>
      <c r="C15" s="35" t="s">
        <v>246</v>
      </c>
      <c r="D15" s="7">
        <v>148830</v>
      </c>
      <c r="E15" s="46">
        <v>182781</v>
      </c>
    </row>
    <row r="16" spans="1:5" x14ac:dyDescent="0.35">
      <c r="A16" s="20" t="s">
        <v>38</v>
      </c>
      <c r="B16" s="1" t="s">
        <v>37</v>
      </c>
      <c r="C16" s="35" t="s">
        <v>246</v>
      </c>
      <c r="D16" s="7">
        <v>141032</v>
      </c>
      <c r="E16" s="46">
        <v>182782</v>
      </c>
    </row>
    <row r="17" spans="1:5" x14ac:dyDescent="0.35">
      <c r="A17" s="20" t="s">
        <v>40</v>
      </c>
      <c r="B17" s="1" t="s">
        <v>39</v>
      </c>
      <c r="C17" s="35" t="s">
        <v>246</v>
      </c>
      <c r="D17" s="7">
        <v>9497</v>
      </c>
      <c r="E17" s="46">
        <v>182783</v>
      </c>
    </row>
    <row r="18" spans="1:5" x14ac:dyDescent="0.35">
      <c r="A18" s="20" t="s">
        <v>42</v>
      </c>
      <c r="B18" s="1" t="s">
        <v>41</v>
      </c>
      <c r="C18" s="35" t="s">
        <v>246</v>
      </c>
      <c r="D18" s="7">
        <v>267310</v>
      </c>
      <c r="E18" s="46">
        <v>182784</v>
      </c>
    </row>
    <row r="19" spans="1:5" x14ac:dyDescent="0.35">
      <c r="A19" s="20" t="s">
        <v>44</v>
      </c>
      <c r="B19" s="1" t="s">
        <v>43</v>
      </c>
      <c r="C19" s="35" t="s">
        <v>246</v>
      </c>
      <c r="D19" s="7">
        <v>66653</v>
      </c>
      <c r="E19" s="46">
        <v>182785</v>
      </c>
    </row>
    <row r="20" spans="1:5" x14ac:dyDescent="0.35">
      <c r="A20" s="20" t="s">
        <v>46</v>
      </c>
      <c r="B20" s="1" t="s">
        <v>45</v>
      </c>
      <c r="C20" s="35" t="s">
        <v>246</v>
      </c>
      <c r="D20" s="7">
        <v>532464</v>
      </c>
      <c r="E20" s="46">
        <v>182786</v>
      </c>
    </row>
    <row r="21" spans="1:5" x14ac:dyDescent="0.35">
      <c r="A21" s="20" t="s">
        <v>48</v>
      </c>
      <c r="B21" s="1" t="s">
        <v>47</v>
      </c>
      <c r="C21" s="35" t="s">
        <v>246</v>
      </c>
      <c r="D21" s="7">
        <v>55442</v>
      </c>
      <c r="E21" s="46">
        <v>182787</v>
      </c>
    </row>
    <row r="22" spans="1:5" x14ac:dyDescent="0.35">
      <c r="A22" s="20" t="s">
        <v>50</v>
      </c>
      <c r="B22" s="1" t="s">
        <v>49</v>
      </c>
      <c r="C22" s="35" t="s">
        <v>246</v>
      </c>
      <c r="D22" s="7">
        <v>95023</v>
      </c>
      <c r="E22" s="46">
        <v>182788</v>
      </c>
    </row>
    <row r="23" spans="1:5" x14ac:dyDescent="0.35">
      <c r="A23" s="20" t="s">
        <v>52</v>
      </c>
      <c r="B23" s="1" t="s">
        <v>51</v>
      </c>
      <c r="C23" s="35" t="s">
        <v>246</v>
      </c>
      <c r="D23" s="7">
        <v>61655</v>
      </c>
      <c r="E23" s="46">
        <v>182789</v>
      </c>
    </row>
    <row r="24" spans="1:5" x14ac:dyDescent="0.35">
      <c r="A24" s="20" t="s">
        <v>54</v>
      </c>
      <c r="B24" s="1" t="s">
        <v>53</v>
      </c>
      <c r="C24" s="35" t="s">
        <v>246</v>
      </c>
      <c r="D24" s="7">
        <v>93367</v>
      </c>
      <c r="E24" s="46">
        <v>182790</v>
      </c>
    </row>
    <row r="25" spans="1:5" x14ac:dyDescent="0.35">
      <c r="A25" s="20" t="s">
        <v>56</v>
      </c>
      <c r="B25" s="1" t="s">
        <v>55</v>
      </c>
      <c r="C25" s="35" t="s">
        <v>246</v>
      </c>
      <c r="D25" s="7">
        <v>7563</v>
      </c>
      <c r="E25" s="46">
        <v>182791</v>
      </c>
    </row>
    <row r="26" spans="1:5" x14ac:dyDescent="0.35">
      <c r="A26" s="20" t="s">
        <v>58</v>
      </c>
      <c r="B26" s="1" t="s">
        <v>57</v>
      </c>
      <c r="C26" s="35" t="s">
        <v>246</v>
      </c>
      <c r="D26" s="7">
        <v>84432</v>
      </c>
      <c r="E26" s="46">
        <v>182792</v>
      </c>
    </row>
    <row r="27" spans="1:5" x14ac:dyDescent="0.35">
      <c r="A27" s="20" t="s">
        <v>60</v>
      </c>
      <c r="B27" s="1" t="s">
        <v>59</v>
      </c>
      <c r="C27" s="35" t="s">
        <v>246</v>
      </c>
      <c r="D27" s="7">
        <v>145900</v>
      </c>
      <c r="E27" s="46">
        <v>182793</v>
      </c>
    </row>
    <row r="28" spans="1:5" x14ac:dyDescent="0.35">
      <c r="A28" s="48" t="s">
        <v>62</v>
      </c>
      <c r="B28" s="49" t="s">
        <v>61</v>
      </c>
      <c r="C28" s="50" t="s">
        <v>246</v>
      </c>
      <c r="D28" s="51">
        <v>17792</v>
      </c>
      <c r="E28" s="46">
        <v>182794</v>
      </c>
    </row>
    <row r="29" spans="1:5" s="36" customFormat="1" x14ac:dyDescent="0.35">
      <c r="A29" s="52" t="s">
        <v>6</v>
      </c>
      <c r="B29" s="53"/>
      <c r="C29" s="53"/>
      <c r="D29" s="54">
        <f>SUM(Table7[County
Total])</f>
        <v>2853086</v>
      </c>
      <c r="E29" s="53"/>
    </row>
    <row r="30" spans="1:5" x14ac:dyDescent="0.35">
      <c r="A30" s="12" t="s">
        <v>7</v>
      </c>
      <c r="B30" s="13"/>
      <c r="C30" s="13"/>
      <c r="D30" s="37"/>
    </row>
    <row r="31" spans="1:5" x14ac:dyDescent="0.35">
      <c r="A31" s="12" t="s">
        <v>8</v>
      </c>
      <c r="B31" s="13"/>
      <c r="C31" s="13"/>
      <c r="D31" s="14"/>
    </row>
    <row r="32" spans="1:5" x14ac:dyDescent="0.35">
      <c r="A32" s="38" t="s">
        <v>64</v>
      </c>
      <c r="B32" s="13"/>
      <c r="C32" s="13"/>
      <c r="D32" s="14"/>
    </row>
  </sheetData>
  <phoneticPr fontId="22" type="noConversion"/>
  <printOptions horizontalCentered="1"/>
  <pageMargins left="0.45" right="0.45" top="0.75" bottom="0.25" header="0.3" footer="0.05"/>
  <pageSetup scale="80" orientation="portrait" r:id="rId1"/>
  <ignoredErrors>
    <ignoredError sqref="A6:A27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2018-19 EL Apport 8th</vt:lpstr>
      <vt:lpstr>2018-19 Title III EL County</vt:lpstr>
      <vt:lpstr>'2018-19 EL Apport 8th'!Print_Titles</vt:lpstr>
      <vt:lpstr>'2018-19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Recip8-18: Title III, English Learner (CA Dept of Education)</dc:title>
  <dc:subject>Title III, English Language Acquisition, Language Enhancement, and Academic Achievement for English Learners program eighth apportionment schedule for fiscal year 2018-19.</dc:subject>
  <dc:creator>Windows User</dc:creator>
  <cp:lastModifiedBy>Taylor Uda</cp:lastModifiedBy>
  <cp:lastPrinted>2020-05-22T19:32:34Z</cp:lastPrinted>
  <dcterms:created xsi:type="dcterms:W3CDTF">2018-08-22T16:15:05Z</dcterms:created>
  <dcterms:modified xsi:type="dcterms:W3CDTF">2022-07-05T21:08:55Z</dcterms:modified>
</cp:coreProperties>
</file>