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7C9416CF-C656-48CF-9110-71B0A17A5CE7}" xr6:coauthVersionLast="36" xr6:coauthVersionMax="45" xr10:uidLastSave="{00000000-0000-0000-0000-000000000000}"/>
  <bookViews>
    <workbookView xWindow="-110" yWindow="-110" windowWidth="19410" windowHeight="10410" xr2:uid="{00000000-000D-0000-FFFF-FFFF00000000}"/>
  </bookViews>
  <sheets>
    <sheet name="2018-19 Imm Apport 8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8th'!$A$5:$K$56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Imm Apport 8th'!$1:$5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E7" i="2" l="1"/>
  <c r="E8" i="2" l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J57" i="1"/>
  <c r="K57" i="1"/>
</calcChain>
</file>

<file path=xl/sharedStrings.xml><?xml version="1.0" encoding="utf-8"?>
<sst xmlns="http://schemas.openxmlformats.org/spreadsheetml/2006/main" count="500" uniqueCount="198">
  <si>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</si>
  <si>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</si>
  <si>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</si>
  <si>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</si>
  <si>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</si>
  <si>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</si>
  <si>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</si>
  <si>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</si>
  <si>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</si>
  <si>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</si>
  <si>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</si>
  <si>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</si>
  <si>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</si>
  <si>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</si>
  <si>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</si>
  <si>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</si>
  <si>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</si>
  <si>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</si>
  <si>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Alameda</t>
  </si>
  <si>
    <t>01</t>
  </si>
  <si>
    <t>Contra Costa</t>
  </si>
  <si>
    <t>07</t>
  </si>
  <si>
    <t>Fresno</t>
  </si>
  <si>
    <t>10</t>
  </si>
  <si>
    <t>Kern</t>
  </si>
  <si>
    <t>15</t>
  </si>
  <si>
    <t>Los Angeles</t>
  </si>
  <si>
    <t>19</t>
  </si>
  <si>
    <t>Merced</t>
  </si>
  <si>
    <t>24</t>
  </si>
  <si>
    <t>Orange</t>
  </si>
  <si>
    <t>30</t>
  </si>
  <si>
    <t>Placer</t>
  </si>
  <si>
    <t>31</t>
  </si>
  <si>
    <t>Riverside</t>
  </si>
  <si>
    <t>33</t>
  </si>
  <si>
    <t>Sacramento</t>
  </si>
  <si>
    <t>34</t>
  </si>
  <si>
    <t>San Bernardino</t>
  </si>
  <si>
    <t>36</t>
  </si>
  <si>
    <t>San Diego</t>
  </si>
  <si>
    <t>37</t>
  </si>
  <si>
    <t>San Mateo</t>
  </si>
  <si>
    <t>41</t>
  </si>
  <si>
    <t>Santa Clara</t>
  </si>
  <si>
    <t>43</t>
  </si>
  <si>
    <t>Santa Cruz</t>
  </si>
  <si>
    <t>44</t>
  </si>
  <si>
    <t>Sonoma</t>
  </si>
  <si>
    <t>49</t>
  </si>
  <si>
    <t>Stanislaus</t>
  </si>
  <si>
    <t>50</t>
  </si>
  <si>
    <t>Tulare</t>
  </si>
  <si>
    <t>54</t>
  </si>
  <si>
    <t>Ventura</t>
  </si>
  <si>
    <t>56</t>
  </si>
  <si>
    <t>Yolo</t>
  </si>
  <si>
    <t>57</t>
  </si>
  <si>
    <t xml:space="preserve">English Language Acquisition, Language Enhancement, and Academic Achievement for Immigrant Students     </t>
  </si>
  <si>
    <t>8th
Apportionment</t>
  </si>
  <si>
    <t>June 2020</t>
  </si>
  <si>
    <t>Schedule of the Eighth Apportionment for Title III, Part A</t>
  </si>
  <si>
    <t>County Summary of the Eighth Apportionment for Title III, Part A</t>
  </si>
  <si>
    <t>0000011784</t>
  </si>
  <si>
    <t>61176</t>
  </si>
  <si>
    <t>0000000</t>
  </si>
  <si>
    <t>N/A</t>
  </si>
  <si>
    <t>Fremont Unified</t>
  </si>
  <si>
    <t>0000003786</t>
  </si>
  <si>
    <t>61697</t>
  </si>
  <si>
    <t>John Swett Unified</t>
  </si>
  <si>
    <t>61754</t>
  </si>
  <si>
    <t>Mt. Diablo Unified</t>
  </si>
  <si>
    <t>61796</t>
  </si>
  <si>
    <t>West Contra Costa Unified</t>
  </si>
  <si>
    <t>0000006842</t>
  </si>
  <si>
    <t>62414</t>
  </si>
  <si>
    <t>Sanger Unified</t>
  </si>
  <si>
    <t>62430</t>
  </si>
  <si>
    <t>Selma Unified</t>
  </si>
  <si>
    <t>0000040496</t>
  </si>
  <si>
    <t>63321</t>
  </si>
  <si>
    <t>Bakersfield City</t>
  </si>
  <si>
    <t>0000044132</t>
  </si>
  <si>
    <t>64816</t>
  </si>
  <si>
    <t>Mountain View Elementary</t>
  </si>
  <si>
    <t>64881</t>
  </si>
  <si>
    <t>Pasadena Unified</t>
  </si>
  <si>
    <t>64998</t>
  </si>
  <si>
    <t>Saugus Union</t>
  </si>
  <si>
    <t>75291</t>
  </si>
  <si>
    <t>San Gabriel Unified</t>
  </si>
  <si>
    <t>75713</t>
  </si>
  <si>
    <t>Alhambra Unified</t>
  </si>
  <si>
    <t>0000011831</t>
  </si>
  <si>
    <t>65870</t>
  </si>
  <si>
    <t>Winton</t>
  </si>
  <si>
    <t>73619</t>
  </si>
  <si>
    <t>Gustine Unified</t>
  </si>
  <si>
    <t>0000012840</t>
  </si>
  <si>
    <t>66522</t>
  </si>
  <si>
    <t>Garden Grove Unified</t>
  </si>
  <si>
    <t>66597</t>
  </si>
  <si>
    <t>Newport-Mesa Unified</t>
  </si>
  <si>
    <t>66647</t>
  </si>
  <si>
    <t>Placentia-Yorba Linda Unified</t>
  </si>
  <si>
    <t>73635</t>
  </si>
  <si>
    <t>Saddleback Valley Unified</t>
  </si>
  <si>
    <t>0000012839</t>
  </si>
  <si>
    <t>66829</t>
  </si>
  <si>
    <t>Eureka Union</t>
  </si>
  <si>
    <t>75085</t>
  </si>
  <si>
    <t>Rocklin Unified</t>
  </si>
  <si>
    <t>0000011837</t>
  </si>
  <si>
    <t>66977</t>
  </si>
  <si>
    <t>Alvord Unified</t>
  </si>
  <si>
    <t>66985</t>
  </si>
  <si>
    <t>Banning Unified</t>
  </si>
  <si>
    <t>67215</t>
  </si>
  <si>
    <t>Riverside Unified</t>
  </si>
  <si>
    <t>75176</t>
  </si>
  <si>
    <t>Lake Elsinore Unified</t>
  </si>
  <si>
    <t>0000012374</t>
  </si>
  <si>
    <t>67330</t>
  </si>
  <si>
    <t>Folsom-Cordova Unified</t>
  </si>
  <si>
    <t>0000011839</t>
  </si>
  <si>
    <t>67611</t>
  </si>
  <si>
    <t>Barstow Unified</t>
  </si>
  <si>
    <t>67710</t>
  </si>
  <si>
    <t>Fontana Unified</t>
  </si>
  <si>
    <t>0000007988</t>
  </si>
  <si>
    <t>68346</t>
  </si>
  <si>
    <t>San Dieguito Union High</t>
  </si>
  <si>
    <t>68361</t>
  </si>
  <si>
    <t>Santee</t>
  </si>
  <si>
    <t>68395</t>
  </si>
  <si>
    <t>South Bay Union</t>
  </si>
  <si>
    <t>68452</t>
  </si>
  <si>
    <t>Vista Unified</t>
  </si>
  <si>
    <t>73791</t>
  </si>
  <si>
    <t>San Marcos Unified</t>
  </si>
  <si>
    <t>0000011843</t>
  </si>
  <si>
    <t>68965</t>
  </si>
  <si>
    <t>Menlo Park City Elementary</t>
  </si>
  <si>
    <t>69021</t>
  </si>
  <si>
    <t>San Carlos Elementary</t>
  </si>
  <si>
    <t>0000011846</t>
  </si>
  <si>
    <t>69377</t>
  </si>
  <si>
    <t>Berryessa Union Elementary</t>
  </si>
  <si>
    <t>69419</t>
  </si>
  <si>
    <t>Cupertino Union</t>
  </si>
  <si>
    <t>69427</t>
  </si>
  <si>
    <t>East Side Union High</t>
  </si>
  <si>
    <t>69633</t>
  </si>
  <si>
    <t>Orchard Elementary</t>
  </si>
  <si>
    <t>69450</t>
  </si>
  <si>
    <t>0123299</t>
  </si>
  <si>
    <t>1192</t>
  </si>
  <si>
    <t>C1192</t>
  </si>
  <si>
    <t>Rocketship Mosaic Elementary</t>
  </si>
  <si>
    <t>10439</t>
  </si>
  <si>
    <t>0123281</t>
  </si>
  <si>
    <t>1193</t>
  </si>
  <si>
    <t>C1193</t>
  </si>
  <si>
    <t>Rocketship Discovery Prep</t>
  </si>
  <si>
    <t>0133496</t>
  </si>
  <si>
    <t>1778</t>
  </si>
  <si>
    <t>C1778</t>
  </si>
  <si>
    <t>Rocketship Rising Stars</t>
  </si>
  <si>
    <t>0000011781</t>
  </si>
  <si>
    <t>69799</t>
  </si>
  <si>
    <t>Pajaro Valley Unified</t>
  </si>
  <si>
    <t>0000011855</t>
  </si>
  <si>
    <t>70615</t>
  </si>
  <si>
    <t>Bellevue Union</t>
  </si>
  <si>
    <t>70862</t>
  </si>
  <si>
    <t>Petaluma Joint Union High</t>
  </si>
  <si>
    <t>0000011856</t>
  </si>
  <si>
    <t>71290</t>
  </si>
  <si>
    <t>Sylvan Union Elementary</t>
  </si>
  <si>
    <t>75556</t>
  </si>
  <si>
    <t>Riverbank Unified</t>
  </si>
  <si>
    <t>0000011859</t>
  </si>
  <si>
    <t>72215</t>
  </si>
  <si>
    <t>Tipton Elementary</t>
  </si>
  <si>
    <t>0000011863</t>
  </si>
  <si>
    <t>72462</t>
  </si>
  <si>
    <t>Hueneme Elementary</t>
  </si>
  <si>
    <t>72553</t>
  </si>
  <si>
    <t>Pleasant Valley</t>
  </si>
  <si>
    <t>72603</t>
  </si>
  <si>
    <t>Simi Valley Unified</t>
  </si>
  <si>
    <t>0000011865</t>
  </si>
  <si>
    <t>72694</t>
  </si>
  <si>
    <t>Washington Unified</t>
  </si>
  <si>
    <t>18-15146 06-10-2020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</si>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</sst>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0" fontId="3" fillId="0" borderId="0" xfId="0" applyNumberFormat="1" applyFont="1" applyAlignment="1">
      <alignment horizontal="center"/>
    </xf>
    <xf numFmtId="0" fontId="6" fillId="0" borderId="0" xfId="15" applyFont="1" applyFill="1" applyBorder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6" fontId="6" fillId="0" borderId="5" xfId="0" applyNumberFormat="1" applyFont="1" applyBorder="1"/>
    <xf numFmtId="0" fontId="6" fillId="0" borderId="0" xfId="15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3" fillId="0" borderId="5" xfId="0" applyNumberFormat="1" applyFont="1" applyBorder="1" applyAlignment="1">
      <alignment horizontal="center"/>
    </xf>
    <xf numFmtId="0" fontId="6" fillId="0" borderId="5" xfId="15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15" applyFont="1" applyFill="1" applyBorder="1"/>
    <xf numFmtId="6" fontId="3" fillId="0" borderId="5" xfId="0" applyNumberFormat="1" applyFont="1" applyBorder="1"/>
    <xf numFmtId="0" fontId="20" fillId="0" borderId="0" xfId="0" applyFont="1"/>
    <xf numFmtId="0" fontId="21" fillId="0" borderId="5" xfId="0" applyFont="1" applyBorder="1" applyAlignment="1">
      <alignment horizontal="center" wrapText="1"/>
    </xf>
    <xf numFmtId="0" fontId="4" fillId="0" borderId="6" xfId="17" applyBorder="1" applyAlignment="1">
      <alignment horizontal="center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6" fontId="4" fillId="0" borderId="6" xfId="17" applyNumberFormat="1" applyBorder="1"/>
    <xf numFmtId="0" fontId="22" fillId="0" borderId="0" xfId="2" applyFont="1" applyBorder="1" applyAlignment="1">
      <alignment horizontal="left" vertical="top"/>
    </xf>
    <xf numFmtId="0" fontId="2" fillId="0" borderId="0" xfId="16" applyFont="1"/>
    <xf numFmtId="0" fontId="5" fillId="0" borderId="0" xfId="3"/>
    <xf numFmtId="49" fontId="22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57" totalsRowCount="1" headerRowDxfId="22" dataDxfId="21" tableBorderDxfId="20" totalsRowBorderDxfId="19" totalsRowCellStyle="Total">
  <sortState ref="A3:M56">
    <sortCondition ref="D3:D56"/>
    <sortCondition ref="E3:E56"/>
    <sortCondition ref="G3:G56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2" totalsRowCellStyle="Total"/>
    <tableColumn id="12" xr3:uid="{00000000-0010-0000-0000-00000C000000}" name="8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6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2D3E0D90-B396-4C48-9CB3-94D720FAAEEB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3046875" defaultRowHeight="15.5" x14ac:dyDescent="0.35"/>
  <cols>
    <col min="1" max="1" width="19.765625" style="1" customWidth="1"/>
    <col min="2" max="2" width="16.765625" style="1" customWidth="1"/>
    <col min="3" max="3" width="12.4609375" style="1" customWidth="1"/>
    <col min="4" max="5" width="10.07421875" style="1" customWidth="1"/>
    <col min="6" max="7" width="11.765625" style="1" customWidth="1"/>
    <col min="8" max="8" width="14.3046875" style="1" customWidth="1"/>
    <col min="9" max="9" width="50.3046875" style="1" customWidth="1"/>
    <col min="10" max="10" width="16.07421875" style="1" customWidth="1"/>
    <col min="11" max="11" width="19.4609375" style="1" customWidth="1"/>
    <col min="12" max="16384" width="9.3046875" style="1"/>
  </cols>
  <sheetData>
    <row r="1" spans="1:11" ht="20" x14ac:dyDescent="0.35">
      <c r="A1" s="51" t="s">
        <v>61</v>
      </c>
    </row>
    <row r="2" spans="1:11" ht="18" x14ac:dyDescent="0.4">
      <c r="A2" s="52" t="s">
        <v>58</v>
      </c>
    </row>
    <row r="3" spans="1:11" x14ac:dyDescent="0.35">
      <c r="A3" s="53" t="s">
        <v>15</v>
      </c>
    </row>
    <row r="4" spans="1:11" x14ac:dyDescent="0.35">
      <c r="A4" s="2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17</v>
      </c>
      <c r="K5" s="18" t="s">
        <v>59</v>
      </c>
    </row>
    <row r="6" spans="1:11" ht="16" thickTop="1" x14ac:dyDescent="0.35">
      <c r="A6" s="22" t="s">
        <v>18</v>
      </c>
      <c r="B6" s="6" t="s">
        <v>63</v>
      </c>
      <c r="C6" s="6">
        <v>1</v>
      </c>
      <c r="D6" s="35" t="s">
        <v>19</v>
      </c>
      <c r="E6" s="35" t="s">
        <v>64</v>
      </c>
      <c r="F6" s="35" t="s">
        <v>65</v>
      </c>
      <c r="G6" s="35" t="s">
        <v>66</v>
      </c>
      <c r="H6" s="6" t="s">
        <v>64</v>
      </c>
      <c r="I6" s="25" t="s">
        <v>67</v>
      </c>
      <c r="J6" s="26">
        <v>284035</v>
      </c>
      <c r="K6" s="26">
        <v>146349</v>
      </c>
    </row>
    <row r="7" spans="1:11" x14ac:dyDescent="0.35">
      <c r="A7" s="22" t="s">
        <v>20</v>
      </c>
      <c r="B7" s="6" t="s">
        <v>68</v>
      </c>
      <c r="C7" s="6">
        <v>9</v>
      </c>
      <c r="D7" s="35" t="s">
        <v>21</v>
      </c>
      <c r="E7" s="35" t="s">
        <v>69</v>
      </c>
      <c r="F7" s="35" t="s">
        <v>65</v>
      </c>
      <c r="G7" s="35" t="s">
        <v>66</v>
      </c>
      <c r="H7" s="6" t="s">
        <v>69</v>
      </c>
      <c r="I7" s="25" t="s">
        <v>70</v>
      </c>
      <c r="J7" s="26">
        <v>6688</v>
      </c>
      <c r="K7" s="26">
        <v>239</v>
      </c>
    </row>
    <row r="8" spans="1:11" x14ac:dyDescent="0.35">
      <c r="A8" s="22" t="s">
        <v>20</v>
      </c>
      <c r="B8" s="19" t="s">
        <v>68</v>
      </c>
      <c r="C8" s="19">
        <v>9</v>
      </c>
      <c r="D8" s="35" t="s">
        <v>21</v>
      </c>
      <c r="E8" s="35" t="s">
        <v>71</v>
      </c>
      <c r="F8" s="35" t="s">
        <v>65</v>
      </c>
      <c r="G8" s="35" t="s">
        <v>66</v>
      </c>
      <c r="H8" s="20" t="s">
        <v>71</v>
      </c>
      <c r="I8" s="25" t="s">
        <v>72</v>
      </c>
      <c r="J8" s="27">
        <v>127953</v>
      </c>
      <c r="K8" s="21">
        <v>13275</v>
      </c>
    </row>
    <row r="9" spans="1:11" x14ac:dyDescent="0.35">
      <c r="A9" s="22" t="s">
        <v>20</v>
      </c>
      <c r="B9" s="19" t="s">
        <v>68</v>
      </c>
      <c r="C9" s="19">
        <v>9</v>
      </c>
      <c r="D9" s="35" t="s">
        <v>21</v>
      </c>
      <c r="E9" s="35" t="s">
        <v>73</v>
      </c>
      <c r="F9" s="35" t="s">
        <v>65</v>
      </c>
      <c r="G9" s="35" t="s">
        <v>66</v>
      </c>
      <c r="H9" s="20" t="s">
        <v>73</v>
      </c>
      <c r="I9" s="25" t="s">
        <v>74</v>
      </c>
      <c r="J9" s="27">
        <v>171719</v>
      </c>
      <c r="K9" s="21">
        <v>130679</v>
      </c>
    </row>
    <row r="10" spans="1:11" x14ac:dyDescent="0.35">
      <c r="A10" s="22" t="s">
        <v>22</v>
      </c>
      <c r="B10" s="19" t="s">
        <v>75</v>
      </c>
      <c r="C10" s="19">
        <v>10</v>
      </c>
      <c r="D10" s="35" t="s">
        <v>23</v>
      </c>
      <c r="E10" s="35" t="s">
        <v>76</v>
      </c>
      <c r="F10" s="35" t="s">
        <v>65</v>
      </c>
      <c r="G10" s="35" t="s">
        <v>66</v>
      </c>
      <c r="H10" s="20" t="s">
        <v>76</v>
      </c>
      <c r="I10" s="25" t="s">
        <v>77</v>
      </c>
      <c r="J10" s="27">
        <v>14654</v>
      </c>
      <c r="K10" s="21">
        <v>55</v>
      </c>
    </row>
    <row r="11" spans="1:11" x14ac:dyDescent="0.35">
      <c r="A11" s="22" t="s">
        <v>22</v>
      </c>
      <c r="B11" s="6" t="s">
        <v>75</v>
      </c>
      <c r="C11" s="6">
        <v>10</v>
      </c>
      <c r="D11" s="35" t="s">
        <v>23</v>
      </c>
      <c r="E11" s="35" t="s">
        <v>78</v>
      </c>
      <c r="F11" s="35" t="s">
        <v>65</v>
      </c>
      <c r="G11" s="35" t="s">
        <v>66</v>
      </c>
      <c r="H11" s="6" t="s">
        <v>78</v>
      </c>
      <c r="I11" s="25" t="s">
        <v>79</v>
      </c>
      <c r="J11" s="26">
        <v>14851</v>
      </c>
      <c r="K11" s="26">
        <v>531</v>
      </c>
    </row>
    <row r="12" spans="1:11" x14ac:dyDescent="0.35">
      <c r="A12" s="22" t="s">
        <v>24</v>
      </c>
      <c r="B12" s="6" t="s">
        <v>80</v>
      </c>
      <c r="C12" s="6">
        <v>2</v>
      </c>
      <c r="D12" s="35" t="s">
        <v>25</v>
      </c>
      <c r="E12" s="35" t="s">
        <v>81</v>
      </c>
      <c r="F12" s="35" t="s">
        <v>65</v>
      </c>
      <c r="G12" s="35" t="s">
        <v>66</v>
      </c>
      <c r="H12" s="6" t="s">
        <v>81</v>
      </c>
      <c r="I12" s="25" t="s">
        <v>82</v>
      </c>
      <c r="J12" s="26">
        <v>40914</v>
      </c>
      <c r="K12" s="26">
        <v>9314</v>
      </c>
    </row>
    <row r="13" spans="1:11" x14ac:dyDescent="0.35">
      <c r="A13" s="22" t="s">
        <v>26</v>
      </c>
      <c r="B13" s="6" t="s">
        <v>83</v>
      </c>
      <c r="C13" s="6">
        <v>1</v>
      </c>
      <c r="D13" s="35" t="s">
        <v>27</v>
      </c>
      <c r="E13" s="35" t="s">
        <v>84</v>
      </c>
      <c r="F13" s="35" t="s">
        <v>65</v>
      </c>
      <c r="G13" s="35" t="s">
        <v>66</v>
      </c>
      <c r="H13" s="6" t="s">
        <v>84</v>
      </c>
      <c r="I13" s="25" t="s">
        <v>85</v>
      </c>
      <c r="J13" s="26">
        <v>20850</v>
      </c>
      <c r="K13" s="26">
        <v>1359</v>
      </c>
    </row>
    <row r="14" spans="1:11" x14ac:dyDescent="0.35">
      <c r="A14" s="22" t="s">
        <v>26</v>
      </c>
      <c r="B14" s="6" t="s">
        <v>83</v>
      </c>
      <c r="C14" s="6">
        <v>1</v>
      </c>
      <c r="D14" s="35" t="s">
        <v>27</v>
      </c>
      <c r="E14" s="35" t="s">
        <v>86</v>
      </c>
      <c r="F14" s="35" t="s">
        <v>65</v>
      </c>
      <c r="G14" s="35" t="s">
        <v>66</v>
      </c>
      <c r="H14" s="6" t="s">
        <v>86</v>
      </c>
      <c r="I14" s="25" t="s">
        <v>87</v>
      </c>
      <c r="J14" s="26">
        <v>55076</v>
      </c>
      <c r="K14" s="26">
        <v>16545</v>
      </c>
    </row>
    <row r="15" spans="1:11" x14ac:dyDescent="0.35">
      <c r="A15" s="22" t="s">
        <v>26</v>
      </c>
      <c r="B15" s="6" t="s">
        <v>83</v>
      </c>
      <c r="C15" s="6">
        <v>1</v>
      </c>
      <c r="D15" s="35" t="s">
        <v>27</v>
      </c>
      <c r="E15" s="35" t="s">
        <v>88</v>
      </c>
      <c r="F15" s="35" t="s">
        <v>65</v>
      </c>
      <c r="G15" s="35" t="s">
        <v>66</v>
      </c>
      <c r="H15" s="6" t="s">
        <v>88</v>
      </c>
      <c r="I15" s="25" t="s">
        <v>89</v>
      </c>
      <c r="J15" s="26">
        <v>18785</v>
      </c>
      <c r="K15" s="26">
        <v>8461</v>
      </c>
    </row>
    <row r="16" spans="1:11" x14ac:dyDescent="0.35">
      <c r="A16" s="22" t="s">
        <v>26</v>
      </c>
      <c r="B16" s="6" t="s">
        <v>83</v>
      </c>
      <c r="C16" s="6">
        <v>1</v>
      </c>
      <c r="D16" s="35" t="s">
        <v>27</v>
      </c>
      <c r="E16" s="35" t="s">
        <v>90</v>
      </c>
      <c r="F16" s="35" t="s">
        <v>65</v>
      </c>
      <c r="G16" s="35" t="s">
        <v>66</v>
      </c>
      <c r="H16" s="6" t="s">
        <v>90</v>
      </c>
      <c r="I16" s="25" t="s">
        <v>91</v>
      </c>
      <c r="J16" s="26">
        <v>32751</v>
      </c>
      <c r="K16" s="26">
        <v>1050</v>
      </c>
    </row>
    <row r="17" spans="1:11" x14ac:dyDescent="0.35">
      <c r="A17" s="22" t="s">
        <v>26</v>
      </c>
      <c r="B17" s="6" t="s">
        <v>83</v>
      </c>
      <c r="C17" s="6">
        <v>1</v>
      </c>
      <c r="D17" s="35" t="s">
        <v>27</v>
      </c>
      <c r="E17" s="35" t="s">
        <v>92</v>
      </c>
      <c r="F17" s="35" t="s">
        <v>65</v>
      </c>
      <c r="G17" s="35" t="s">
        <v>66</v>
      </c>
      <c r="H17" s="6" t="s">
        <v>92</v>
      </c>
      <c r="I17" s="25" t="s">
        <v>93</v>
      </c>
      <c r="J17" s="26">
        <v>134838</v>
      </c>
      <c r="K17" s="26">
        <v>32077</v>
      </c>
    </row>
    <row r="18" spans="1:11" x14ac:dyDescent="0.35">
      <c r="A18" s="22" t="s">
        <v>28</v>
      </c>
      <c r="B18" s="6" t="s">
        <v>94</v>
      </c>
      <c r="C18" s="6">
        <v>1</v>
      </c>
      <c r="D18" s="35" t="s">
        <v>29</v>
      </c>
      <c r="E18" s="35" t="s">
        <v>95</v>
      </c>
      <c r="F18" s="35" t="s">
        <v>65</v>
      </c>
      <c r="G18" s="35" t="s">
        <v>66</v>
      </c>
      <c r="H18" s="6" t="s">
        <v>95</v>
      </c>
      <c r="I18" s="25" t="s">
        <v>96</v>
      </c>
      <c r="J18" s="26">
        <v>7475</v>
      </c>
      <c r="K18" s="26">
        <v>1869</v>
      </c>
    </row>
    <row r="19" spans="1:11" x14ac:dyDescent="0.35">
      <c r="A19" s="22" t="s">
        <v>28</v>
      </c>
      <c r="B19" s="6" t="s">
        <v>94</v>
      </c>
      <c r="C19" s="6">
        <v>1</v>
      </c>
      <c r="D19" s="35" t="s">
        <v>29</v>
      </c>
      <c r="E19" s="35" t="s">
        <v>97</v>
      </c>
      <c r="F19" s="35" t="s">
        <v>65</v>
      </c>
      <c r="G19" s="35" t="s">
        <v>66</v>
      </c>
      <c r="H19" s="6" t="s">
        <v>97</v>
      </c>
      <c r="I19" s="25" t="s">
        <v>98</v>
      </c>
      <c r="J19" s="26">
        <v>4721</v>
      </c>
      <c r="K19" s="26">
        <v>1933</v>
      </c>
    </row>
    <row r="20" spans="1:11" x14ac:dyDescent="0.35">
      <c r="A20" s="22" t="s">
        <v>30</v>
      </c>
      <c r="B20" s="6" t="s">
        <v>99</v>
      </c>
      <c r="C20" s="6">
        <v>4</v>
      </c>
      <c r="D20" s="35" t="s">
        <v>31</v>
      </c>
      <c r="E20" s="35" t="s">
        <v>100</v>
      </c>
      <c r="F20" s="35" t="s">
        <v>65</v>
      </c>
      <c r="G20" s="35" t="s">
        <v>66</v>
      </c>
      <c r="H20" s="6" t="s">
        <v>100</v>
      </c>
      <c r="I20" s="25" t="s">
        <v>101</v>
      </c>
      <c r="J20" s="26">
        <v>222271</v>
      </c>
      <c r="K20" s="26">
        <v>9282</v>
      </c>
    </row>
    <row r="21" spans="1:11" x14ac:dyDescent="0.35">
      <c r="A21" s="22" t="s">
        <v>30</v>
      </c>
      <c r="B21" s="6" t="s">
        <v>99</v>
      </c>
      <c r="C21" s="6">
        <v>4</v>
      </c>
      <c r="D21" s="35" t="s">
        <v>31</v>
      </c>
      <c r="E21" s="35" t="s">
        <v>102</v>
      </c>
      <c r="F21" s="35" t="s">
        <v>65</v>
      </c>
      <c r="G21" s="35" t="s">
        <v>66</v>
      </c>
      <c r="H21" s="6" t="s">
        <v>102</v>
      </c>
      <c r="I21" s="25" t="s">
        <v>103</v>
      </c>
      <c r="J21" s="26">
        <v>46913</v>
      </c>
      <c r="K21" s="26">
        <v>7650</v>
      </c>
    </row>
    <row r="22" spans="1:11" x14ac:dyDescent="0.35">
      <c r="A22" s="22" t="s">
        <v>30</v>
      </c>
      <c r="B22" s="6" t="s">
        <v>99</v>
      </c>
      <c r="C22" s="6">
        <v>4</v>
      </c>
      <c r="D22" s="35" t="s">
        <v>31</v>
      </c>
      <c r="E22" s="35" t="s">
        <v>104</v>
      </c>
      <c r="F22" s="35" t="s">
        <v>65</v>
      </c>
      <c r="G22" s="35" t="s">
        <v>66</v>
      </c>
      <c r="H22" s="6" t="s">
        <v>104</v>
      </c>
      <c r="I22" s="25" t="s">
        <v>105</v>
      </c>
      <c r="J22" s="26">
        <v>59010</v>
      </c>
      <c r="K22" s="26">
        <v>13341</v>
      </c>
    </row>
    <row r="23" spans="1:11" x14ac:dyDescent="0.35">
      <c r="A23" s="22" t="s">
        <v>30</v>
      </c>
      <c r="B23" s="19" t="s">
        <v>99</v>
      </c>
      <c r="C23" s="19">
        <v>4</v>
      </c>
      <c r="D23" s="35" t="s">
        <v>31</v>
      </c>
      <c r="E23" s="35" t="s">
        <v>106</v>
      </c>
      <c r="F23" s="35" t="s">
        <v>65</v>
      </c>
      <c r="G23" s="35" t="s">
        <v>66</v>
      </c>
      <c r="H23" s="20" t="s">
        <v>106</v>
      </c>
      <c r="I23" s="25" t="s">
        <v>107</v>
      </c>
      <c r="J23" s="27">
        <v>72877</v>
      </c>
      <c r="K23" s="21">
        <v>44876</v>
      </c>
    </row>
    <row r="24" spans="1:11" x14ac:dyDescent="0.35">
      <c r="A24" s="22" t="s">
        <v>32</v>
      </c>
      <c r="B24" s="6" t="s">
        <v>108</v>
      </c>
      <c r="C24" s="6">
        <v>4</v>
      </c>
      <c r="D24" s="35" t="s">
        <v>33</v>
      </c>
      <c r="E24" s="35" t="s">
        <v>109</v>
      </c>
      <c r="F24" s="35" t="s">
        <v>65</v>
      </c>
      <c r="G24" s="35" t="s">
        <v>66</v>
      </c>
      <c r="H24" s="6" t="s">
        <v>109</v>
      </c>
      <c r="I24" s="25" t="s">
        <v>110</v>
      </c>
      <c r="J24" s="26">
        <v>6786</v>
      </c>
      <c r="K24" s="26">
        <v>14</v>
      </c>
    </row>
    <row r="25" spans="1:11" x14ac:dyDescent="0.35">
      <c r="A25" s="22" t="s">
        <v>32</v>
      </c>
      <c r="B25" s="6" t="s">
        <v>108</v>
      </c>
      <c r="C25" s="6">
        <v>4</v>
      </c>
      <c r="D25" s="35" t="s">
        <v>33</v>
      </c>
      <c r="E25" s="35" t="s">
        <v>111</v>
      </c>
      <c r="F25" s="35" t="s">
        <v>65</v>
      </c>
      <c r="G25" s="35" t="s">
        <v>66</v>
      </c>
      <c r="H25" s="6" t="s">
        <v>111</v>
      </c>
      <c r="I25" s="25" t="s">
        <v>112</v>
      </c>
      <c r="J25" s="26">
        <v>18490</v>
      </c>
      <c r="K25" s="26">
        <v>6465</v>
      </c>
    </row>
    <row r="26" spans="1:11" x14ac:dyDescent="0.35">
      <c r="A26" s="22" t="s">
        <v>34</v>
      </c>
      <c r="B26" s="6" t="s">
        <v>113</v>
      </c>
      <c r="C26" s="6">
        <v>11</v>
      </c>
      <c r="D26" s="35" t="s">
        <v>35</v>
      </c>
      <c r="E26" s="35" t="s">
        <v>114</v>
      </c>
      <c r="F26" s="35" t="s">
        <v>65</v>
      </c>
      <c r="G26" s="35" t="s">
        <v>66</v>
      </c>
      <c r="H26" s="6" t="s">
        <v>114</v>
      </c>
      <c r="I26" s="25" t="s">
        <v>115</v>
      </c>
      <c r="J26" s="26">
        <v>37963</v>
      </c>
      <c r="K26" s="26">
        <v>602</v>
      </c>
    </row>
    <row r="27" spans="1:11" x14ac:dyDescent="0.35">
      <c r="A27" s="22" t="s">
        <v>34</v>
      </c>
      <c r="B27" s="6" t="s">
        <v>113</v>
      </c>
      <c r="C27" s="6">
        <v>11</v>
      </c>
      <c r="D27" s="35" t="s">
        <v>35</v>
      </c>
      <c r="E27" s="35" t="s">
        <v>116</v>
      </c>
      <c r="F27" s="35" t="s">
        <v>65</v>
      </c>
      <c r="G27" s="35" t="s">
        <v>66</v>
      </c>
      <c r="H27" s="6" t="s">
        <v>116</v>
      </c>
      <c r="I27" s="25" t="s">
        <v>117</v>
      </c>
      <c r="J27" s="26">
        <v>5901</v>
      </c>
      <c r="K27" s="26">
        <v>202</v>
      </c>
    </row>
    <row r="28" spans="1:11" x14ac:dyDescent="0.35">
      <c r="A28" s="22" t="s">
        <v>34</v>
      </c>
      <c r="B28" s="6" t="s">
        <v>113</v>
      </c>
      <c r="C28" s="6">
        <v>11</v>
      </c>
      <c r="D28" s="35" t="s">
        <v>35</v>
      </c>
      <c r="E28" s="35" t="s">
        <v>118</v>
      </c>
      <c r="F28" s="35" t="s">
        <v>65</v>
      </c>
      <c r="G28" s="35" t="s">
        <v>66</v>
      </c>
      <c r="H28" s="6" t="s">
        <v>118</v>
      </c>
      <c r="I28" s="25" t="s">
        <v>119</v>
      </c>
      <c r="J28" s="26">
        <v>107497</v>
      </c>
      <c r="K28" s="26">
        <v>4196</v>
      </c>
    </row>
    <row r="29" spans="1:11" x14ac:dyDescent="0.35">
      <c r="A29" s="22" t="s">
        <v>34</v>
      </c>
      <c r="B29" s="6" t="s">
        <v>113</v>
      </c>
      <c r="C29" s="6">
        <v>11</v>
      </c>
      <c r="D29" s="35" t="s">
        <v>35</v>
      </c>
      <c r="E29" s="35" t="s">
        <v>120</v>
      </c>
      <c r="F29" s="35" t="s">
        <v>65</v>
      </c>
      <c r="G29" s="35" t="s">
        <v>66</v>
      </c>
      <c r="H29" s="6" t="s">
        <v>120</v>
      </c>
      <c r="I29" s="25" t="s">
        <v>121</v>
      </c>
      <c r="J29" s="26">
        <v>27243</v>
      </c>
      <c r="K29" s="26">
        <v>12921</v>
      </c>
    </row>
    <row r="30" spans="1:11" x14ac:dyDescent="0.35">
      <c r="A30" s="22" t="s">
        <v>36</v>
      </c>
      <c r="B30" s="6" t="s">
        <v>122</v>
      </c>
      <c r="C30" s="6">
        <v>1</v>
      </c>
      <c r="D30" s="35" t="s">
        <v>37</v>
      </c>
      <c r="E30" s="35" t="s">
        <v>123</v>
      </c>
      <c r="F30" s="35" t="s">
        <v>65</v>
      </c>
      <c r="G30" s="35" t="s">
        <v>66</v>
      </c>
      <c r="H30" s="6" t="s">
        <v>123</v>
      </c>
      <c r="I30" s="25" t="s">
        <v>124</v>
      </c>
      <c r="J30" s="26">
        <v>63731</v>
      </c>
      <c r="K30" s="26">
        <v>6384</v>
      </c>
    </row>
    <row r="31" spans="1:11" x14ac:dyDescent="0.35">
      <c r="A31" s="22" t="s">
        <v>38</v>
      </c>
      <c r="B31" s="6" t="s">
        <v>125</v>
      </c>
      <c r="C31" s="6">
        <v>4</v>
      </c>
      <c r="D31" s="35" t="s">
        <v>39</v>
      </c>
      <c r="E31" s="35" t="s">
        <v>126</v>
      </c>
      <c r="F31" s="35" t="s">
        <v>65</v>
      </c>
      <c r="G31" s="35" t="s">
        <v>66</v>
      </c>
      <c r="H31" s="6" t="s">
        <v>126</v>
      </c>
      <c r="I31" s="25" t="s">
        <v>127</v>
      </c>
      <c r="J31" s="26">
        <v>4819</v>
      </c>
      <c r="K31" s="26">
        <v>1</v>
      </c>
    </row>
    <row r="32" spans="1:11" x14ac:dyDescent="0.35">
      <c r="A32" s="22" t="s">
        <v>38</v>
      </c>
      <c r="B32" s="19" t="s">
        <v>125</v>
      </c>
      <c r="C32" s="19">
        <v>4</v>
      </c>
      <c r="D32" s="35" t="s">
        <v>39</v>
      </c>
      <c r="E32" s="35" t="s">
        <v>128</v>
      </c>
      <c r="F32" s="35" t="s">
        <v>65</v>
      </c>
      <c r="G32" s="35" t="s">
        <v>66</v>
      </c>
      <c r="H32" s="20" t="s">
        <v>128</v>
      </c>
      <c r="I32" s="25" t="s">
        <v>129</v>
      </c>
      <c r="J32" s="27">
        <v>70419</v>
      </c>
      <c r="K32" s="21">
        <v>865</v>
      </c>
    </row>
    <row r="33" spans="1:11" x14ac:dyDescent="0.35">
      <c r="A33" s="22" t="s">
        <v>40</v>
      </c>
      <c r="B33" s="19" t="s">
        <v>130</v>
      </c>
      <c r="C33" s="19">
        <v>2</v>
      </c>
      <c r="D33" s="35" t="s">
        <v>41</v>
      </c>
      <c r="E33" s="35" t="s">
        <v>131</v>
      </c>
      <c r="F33" s="35" t="s">
        <v>65</v>
      </c>
      <c r="G33" s="35" t="s">
        <v>66</v>
      </c>
      <c r="H33" s="20" t="s">
        <v>131</v>
      </c>
      <c r="I33" s="25" t="s">
        <v>132</v>
      </c>
      <c r="J33" s="27">
        <v>34914</v>
      </c>
      <c r="K33" s="21">
        <v>1714</v>
      </c>
    </row>
    <row r="34" spans="1:11" x14ac:dyDescent="0.35">
      <c r="A34" s="22" t="s">
        <v>40</v>
      </c>
      <c r="B34" s="6" t="s">
        <v>130</v>
      </c>
      <c r="C34" s="6">
        <v>2</v>
      </c>
      <c r="D34" s="35" t="s">
        <v>41</v>
      </c>
      <c r="E34" s="35" t="s">
        <v>133</v>
      </c>
      <c r="F34" s="35" t="s">
        <v>65</v>
      </c>
      <c r="G34" s="35" t="s">
        <v>66</v>
      </c>
      <c r="H34" s="6" t="s">
        <v>133</v>
      </c>
      <c r="I34" s="25" t="s">
        <v>134</v>
      </c>
      <c r="J34" s="26">
        <v>13376</v>
      </c>
      <c r="K34" s="26">
        <v>6892</v>
      </c>
    </row>
    <row r="35" spans="1:11" x14ac:dyDescent="0.35">
      <c r="A35" s="22" t="s">
        <v>40</v>
      </c>
      <c r="B35" s="6" t="s">
        <v>130</v>
      </c>
      <c r="C35" s="6">
        <v>2</v>
      </c>
      <c r="D35" s="35" t="s">
        <v>41</v>
      </c>
      <c r="E35" s="35" t="s">
        <v>135</v>
      </c>
      <c r="F35" s="35" t="s">
        <v>65</v>
      </c>
      <c r="G35" s="35" t="s">
        <v>66</v>
      </c>
      <c r="H35" s="6" t="s">
        <v>135</v>
      </c>
      <c r="I35" s="25" t="s">
        <v>136</v>
      </c>
      <c r="J35" s="26">
        <v>35701</v>
      </c>
      <c r="K35" s="26">
        <v>1234</v>
      </c>
    </row>
    <row r="36" spans="1:11" x14ac:dyDescent="0.35">
      <c r="A36" s="22" t="s">
        <v>40</v>
      </c>
      <c r="B36" s="6" t="s">
        <v>130</v>
      </c>
      <c r="C36" s="6">
        <v>2</v>
      </c>
      <c r="D36" s="35" t="s">
        <v>41</v>
      </c>
      <c r="E36" s="35" t="s">
        <v>137</v>
      </c>
      <c r="F36" s="35" t="s">
        <v>65</v>
      </c>
      <c r="G36" s="35" t="s">
        <v>66</v>
      </c>
      <c r="H36" s="6" t="s">
        <v>137</v>
      </c>
      <c r="I36" s="25" t="s">
        <v>138</v>
      </c>
      <c r="J36" s="26">
        <v>41110</v>
      </c>
      <c r="K36" s="26">
        <v>13047</v>
      </c>
    </row>
    <row r="37" spans="1:11" x14ac:dyDescent="0.35">
      <c r="A37" s="22" t="s">
        <v>40</v>
      </c>
      <c r="B37" s="6" t="s">
        <v>130</v>
      </c>
      <c r="C37" s="6">
        <v>2</v>
      </c>
      <c r="D37" s="35" t="s">
        <v>41</v>
      </c>
      <c r="E37" s="35" t="s">
        <v>139</v>
      </c>
      <c r="F37" s="35" t="s">
        <v>65</v>
      </c>
      <c r="G37" s="35" t="s">
        <v>66</v>
      </c>
      <c r="H37" s="6" t="s">
        <v>139</v>
      </c>
      <c r="I37" s="25" t="s">
        <v>140</v>
      </c>
      <c r="J37" s="26">
        <v>44651</v>
      </c>
      <c r="K37" s="26">
        <v>12524</v>
      </c>
    </row>
    <row r="38" spans="1:11" x14ac:dyDescent="0.35">
      <c r="A38" s="22" t="s">
        <v>42</v>
      </c>
      <c r="B38" s="24" t="s">
        <v>141</v>
      </c>
      <c r="C38" s="24">
        <v>1</v>
      </c>
      <c r="D38" s="35" t="s">
        <v>43</v>
      </c>
      <c r="E38" s="35" t="s">
        <v>142</v>
      </c>
      <c r="F38" s="35" t="s">
        <v>65</v>
      </c>
      <c r="G38" s="35" t="s">
        <v>66</v>
      </c>
      <c r="H38" s="6" t="s">
        <v>142</v>
      </c>
      <c r="I38" s="25" t="s">
        <v>143</v>
      </c>
      <c r="J38" s="26">
        <v>15048</v>
      </c>
      <c r="K38" s="3">
        <v>6054</v>
      </c>
    </row>
    <row r="39" spans="1:11" x14ac:dyDescent="0.35">
      <c r="A39" s="22" t="s">
        <v>42</v>
      </c>
      <c r="B39" s="24" t="s">
        <v>141</v>
      </c>
      <c r="C39" s="24">
        <v>1</v>
      </c>
      <c r="D39" s="35" t="s">
        <v>43</v>
      </c>
      <c r="E39" s="35" t="s">
        <v>144</v>
      </c>
      <c r="F39" s="35" t="s">
        <v>65</v>
      </c>
      <c r="G39" s="35" t="s">
        <v>66</v>
      </c>
      <c r="H39" s="6" t="s">
        <v>144</v>
      </c>
      <c r="I39" s="25" t="s">
        <v>145</v>
      </c>
      <c r="J39" s="26">
        <v>8852</v>
      </c>
      <c r="K39" s="3">
        <v>2483</v>
      </c>
    </row>
    <row r="40" spans="1:11" x14ac:dyDescent="0.35">
      <c r="A40" s="22" t="s">
        <v>44</v>
      </c>
      <c r="B40" s="24" t="s">
        <v>146</v>
      </c>
      <c r="C40" s="24">
        <v>3</v>
      </c>
      <c r="D40" s="35" t="s">
        <v>45</v>
      </c>
      <c r="E40" s="35" t="s">
        <v>147</v>
      </c>
      <c r="F40" s="35" t="s">
        <v>65</v>
      </c>
      <c r="G40" s="35" t="s">
        <v>66</v>
      </c>
      <c r="H40" s="6" t="s">
        <v>147</v>
      </c>
      <c r="I40" s="25" t="s">
        <v>148</v>
      </c>
      <c r="J40" s="26">
        <v>52912</v>
      </c>
      <c r="K40" s="3">
        <v>9822</v>
      </c>
    </row>
    <row r="41" spans="1:11" x14ac:dyDescent="0.35">
      <c r="A41" s="22" t="s">
        <v>44</v>
      </c>
      <c r="B41" s="24" t="s">
        <v>146</v>
      </c>
      <c r="C41" s="24">
        <v>3</v>
      </c>
      <c r="D41" s="35" t="s">
        <v>45</v>
      </c>
      <c r="E41" s="35" t="s">
        <v>149</v>
      </c>
      <c r="F41" s="35" t="s">
        <v>65</v>
      </c>
      <c r="G41" s="35" t="s">
        <v>66</v>
      </c>
      <c r="H41" s="6" t="s">
        <v>149</v>
      </c>
      <c r="I41" s="25" t="s">
        <v>150</v>
      </c>
      <c r="J41" s="26">
        <v>304197</v>
      </c>
      <c r="K41" s="3">
        <v>23094</v>
      </c>
    </row>
    <row r="42" spans="1:11" x14ac:dyDescent="0.35">
      <c r="A42" s="22" t="s">
        <v>44</v>
      </c>
      <c r="B42" s="24" t="s">
        <v>146</v>
      </c>
      <c r="C42" s="24">
        <v>3</v>
      </c>
      <c r="D42" s="35" t="s">
        <v>45</v>
      </c>
      <c r="E42" s="35" t="s">
        <v>151</v>
      </c>
      <c r="F42" s="35" t="s">
        <v>65</v>
      </c>
      <c r="G42" s="35" t="s">
        <v>66</v>
      </c>
      <c r="H42" s="6" t="s">
        <v>151</v>
      </c>
      <c r="I42" s="25" t="s">
        <v>152</v>
      </c>
      <c r="J42" s="26">
        <v>89400</v>
      </c>
      <c r="K42" s="3">
        <v>19557</v>
      </c>
    </row>
    <row r="43" spans="1:11" x14ac:dyDescent="0.35">
      <c r="A43" s="22" t="s">
        <v>44</v>
      </c>
      <c r="B43" s="24" t="s">
        <v>146</v>
      </c>
      <c r="C43" s="24">
        <v>3</v>
      </c>
      <c r="D43" s="35" t="s">
        <v>45</v>
      </c>
      <c r="E43" s="35" t="s">
        <v>153</v>
      </c>
      <c r="F43" s="35" t="s">
        <v>65</v>
      </c>
      <c r="G43" s="35" t="s">
        <v>66</v>
      </c>
      <c r="H43" s="6" t="s">
        <v>153</v>
      </c>
      <c r="I43" s="25" t="s">
        <v>154</v>
      </c>
      <c r="J43" s="26">
        <v>8950</v>
      </c>
      <c r="K43" s="3">
        <v>2510</v>
      </c>
    </row>
    <row r="44" spans="1:11" x14ac:dyDescent="0.35">
      <c r="A44" s="22" t="s">
        <v>44</v>
      </c>
      <c r="B44" s="24" t="s">
        <v>146</v>
      </c>
      <c r="C44" s="24">
        <v>3</v>
      </c>
      <c r="D44" s="35" t="s">
        <v>45</v>
      </c>
      <c r="E44" s="35" t="s">
        <v>155</v>
      </c>
      <c r="F44" s="35" t="s">
        <v>156</v>
      </c>
      <c r="G44" s="35" t="s">
        <v>157</v>
      </c>
      <c r="H44" s="6" t="s">
        <v>158</v>
      </c>
      <c r="I44" s="25" t="s">
        <v>159</v>
      </c>
      <c r="J44" s="26">
        <v>3737</v>
      </c>
      <c r="K44" s="3">
        <v>1398</v>
      </c>
    </row>
    <row r="45" spans="1:11" x14ac:dyDescent="0.35">
      <c r="A45" s="22" t="s">
        <v>44</v>
      </c>
      <c r="B45" s="24" t="s">
        <v>146</v>
      </c>
      <c r="C45" s="24">
        <v>3</v>
      </c>
      <c r="D45" s="35" t="s">
        <v>45</v>
      </c>
      <c r="E45" s="35" t="s">
        <v>160</v>
      </c>
      <c r="F45" s="35" t="s">
        <v>161</v>
      </c>
      <c r="G45" s="35" t="s">
        <v>162</v>
      </c>
      <c r="H45" s="6" t="s">
        <v>163</v>
      </c>
      <c r="I45" s="25" t="s">
        <v>164</v>
      </c>
      <c r="J45" s="26">
        <v>2655</v>
      </c>
      <c r="K45" s="3">
        <v>664</v>
      </c>
    </row>
    <row r="46" spans="1:11" x14ac:dyDescent="0.35">
      <c r="A46" s="22" t="s">
        <v>44</v>
      </c>
      <c r="B46" s="24" t="s">
        <v>146</v>
      </c>
      <c r="C46" s="24">
        <v>3</v>
      </c>
      <c r="D46" s="35" t="s">
        <v>45</v>
      </c>
      <c r="E46" s="35" t="s">
        <v>160</v>
      </c>
      <c r="F46" s="35" t="s">
        <v>165</v>
      </c>
      <c r="G46" s="35" t="s">
        <v>166</v>
      </c>
      <c r="H46" s="6" t="s">
        <v>167</v>
      </c>
      <c r="I46" s="25" t="s">
        <v>168</v>
      </c>
      <c r="J46" s="26">
        <v>3344</v>
      </c>
      <c r="K46" s="3">
        <v>1022</v>
      </c>
    </row>
    <row r="47" spans="1:11" x14ac:dyDescent="0.35">
      <c r="A47" s="22" t="s">
        <v>46</v>
      </c>
      <c r="B47" s="24" t="s">
        <v>169</v>
      </c>
      <c r="C47" s="24">
        <v>1</v>
      </c>
      <c r="D47" s="35" t="s">
        <v>47</v>
      </c>
      <c r="E47" s="35" t="s">
        <v>170</v>
      </c>
      <c r="F47" s="35" t="s">
        <v>65</v>
      </c>
      <c r="G47" s="35" t="s">
        <v>66</v>
      </c>
      <c r="H47" s="6" t="s">
        <v>170</v>
      </c>
      <c r="I47" s="25" t="s">
        <v>171</v>
      </c>
      <c r="J47" s="26">
        <v>31669</v>
      </c>
      <c r="K47" s="3">
        <v>726</v>
      </c>
    </row>
    <row r="48" spans="1:11" x14ac:dyDescent="0.35">
      <c r="A48" s="22" t="s">
        <v>48</v>
      </c>
      <c r="B48" s="24" t="s">
        <v>172</v>
      </c>
      <c r="C48" s="24">
        <v>6</v>
      </c>
      <c r="D48" s="35" t="s">
        <v>49</v>
      </c>
      <c r="E48" s="35" t="s">
        <v>173</v>
      </c>
      <c r="F48" s="35" t="s">
        <v>65</v>
      </c>
      <c r="G48" s="35" t="s">
        <v>66</v>
      </c>
      <c r="H48" s="6" t="s">
        <v>173</v>
      </c>
      <c r="I48" s="25" t="s">
        <v>174</v>
      </c>
      <c r="J48" s="26">
        <v>6786</v>
      </c>
      <c r="K48" s="3">
        <v>6729</v>
      </c>
    </row>
    <row r="49" spans="1:11" x14ac:dyDescent="0.35">
      <c r="A49" s="22" t="s">
        <v>48</v>
      </c>
      <c r="B49" s="24" t="s">
        <v>172</v>
      </c>
      <c r="C49" s="24">
        <v>6</v>
      </c>
      <c r="D49" s="35" t="s">
        <v>49</v>
      </c>
      <c r="E49" s="35" t="s">
        <v>175</v>
      </c>
      <c r="F49" s="35" t="s">
        <v>65</v>
      </c>
      <c r="G49" s="35" t="s">
        <v>66</v>
      </c>
      <c r="H49" s="6" t="s">
        <v>175</v>
      </c>
      <c r="I49" s="25" t="s">
        <v>176</v>
      </c>
      <c r="J49" s="26">
        <v>8065</v>
      </c>
      <c r="K49" s="3">
        <v>827</v>
      </c>
    </row>
    <row r="50" spans="1:11" x14ac:dyDescent="0.35">
      <c r="A50" s="22" t="s">
        <v>50</v>
      </c>
      <c r="B50" s="24" t="s">
        <v>177</v>
      </c>
      <c r="C50" s="24">
        <v>3</v>
      </c>
      <c r="D50" s="35" t="s">
        <v>51</v>
      </c>
      <c r="E50" s="35" t="s">
        <v>178</v>
      </c>
      <c r="F50" s="35" t="s">
        <v>65</v>
      </c>
      <c r="G50" s="35" t="s">
        <v>66</v>
      </c>
      <c r="H50" s="6" t="s">
        <v>178</v>
      </c>
      <c r="I50" s="25" t="s">
        <v>179</v>
      </c>
      <c r="J50" s="26">
        <v>29308</v>
      </c>
      <c r="K50" s="3">
        <v>1885</v>
      </c>
    </row>
    <row r="51" spans="1:11" x14ac:dyDescent="0.35">
      <c r="A51" s="22" t="s">
        <v>50</v>
      </c>
      <c r="B51" s="24" t="s">
        <v>177</v>
      </c>
      <c r="C51" s="24">
        <v>3</v>
      </c>
      <c r="D51" s="35" t="s">
        <v>51</v>
      </c>
      <c r="E51" s="35" t="s">
        <v>180</v>
      </c>
      <c r="F51" s="35" t="s">
        <v>65</v>
      </c>
      <c r="G51" s="35" t="s">
        <v>66</v>
      </c>
      <c r="H51" s="6" t="s">
        <v>180</v>
      </c>
      <c r="I51" s="25" t="s">
        <v>181</v>
      </c>
      <c r="J51" s="26">
        <v>8163</v>
      </c>
      <c r="K51" s="3">
        <v>2041</v>
      </c>
    </row>
    <row r="52" spans="1:11" x14ac:dyDescent="0.35">
      <c r="A52" s="22" t="s">
        <v>52</v>
      </c>
      <c r="B52" s="24" t="s">
        <v>182</v>
      </c>
      <c r="C52" s="24">
        <v>6</v>
      </c>
      <c r="D52" s="35" t="s">
        <v>53</v>
      </c>
      <c r="E52" s="35" t="s">
        <v>183</v>
      </c>
      <c r="F52" s="35" t="s">
        <v>65</v>
      </c>
      <c r="G52" s="35" t="s">
        <v>66</v>
      </c>
      <c r="H52" s="6" t="s">
        <v>183</v>
      </c>
      <c r="I52" s="25" t="s">
        <v>184</v>
      </c>
      <c r="J52" s="26">
        <v>3344</v>
      </c>
      <c r="K52" s="3">
        <v>3</v>
      </c>
    </row>
    <row r="53" spans="1:11" x14ac:dyDescent="0.35">
      <c r="A53" s="22" t="s">
        <v>54</v>
      </c>
      <c r="B53" s="24" t="s">
        <v>185</v>
      </c>
      <c r="C53" s="24">
        <v>1</v>
      </c>
      <c r="D53" s="35" t="s">
        <v>55</v>
      </c>
      <c r="E53" s="35" t="s">
        <v>186</v>
      </c>
      <c r="F53" s="35" t="s">
        <v>65</v>
      </c>
      <c r="G53" s="35" t="s">
        <v>66</v>
      </c>
      <c r="H53" s="6" t="s">
        <v>186</v>
      </c>
      <c r="I53" s="25" t="s">
        <v>187</v>
      </c>
      <c r="J53" s="26">
        <v>25079</v>
      </c>
      <c r="K53" s="3">
        <v>24355</v>
      </c>
    </row>
    <row r="54" spans="1:11" x14ac:dyDescent="0.35">
      <c r="A54" s="22" t="s">
        <v>54</v>
      </c>
      <c r="B54" s="24" t="s">
        <v>185</v>
      </c>
      <c r="C54" s="24">
        <v>1</v>
      </c>
      <c r="D54" s="35" t="s">
        <v>55</v>
      </c>
      <c r="E54" s="35" t="s">
        <v>188</v>
      </c>
      <c r="F54" s="35" t="s">
        <v>65</v>
      </c>
      <c r="G54" s="35" t="s">
        <v>66</v>
      </c>
      <c r="H54" s="6" t="s">
        <v>188</v>
      </c>
      <c r="I54" s="25" t="s">
        <v>189</v>
      </c>
      <c r="J54" s="26">
        <v>11114</v>
      </c>
      <c r="K54" s="3">
        <v>1297</v>
      </c>
    </row>
    <row r="55" spans="1:11" x14ac:dyDescent="0.35">
      <c r="A55" s="22" t="s">
        <v>54</v>
      </c>
      <c r="B55" s="24" t="s">
        <v>185</v>
      </c>
      <c r="C55" s="24">
        <v>1</v>
      </c>
      <c r="D55" s="35" t="s">
        <v>55</v>
      </c>
      <c r="E55" s="35" t="s">
        <v>190</v>
      </c>
      <c r="F55" s="35" t="s">
        <v>65</v>
      </c>
      <c r="G55" s="35" t="s">
        <v>66</v>
      </c>
      <c r="H55" s="6" t="s">
        <v>190</v>
      </c>
      <c r="I55" s="25" t="s">
        <v>191</v>
      </c>
      <c r="J55" s="26">
        <v>36488</v>
      </c>
      <c r="K55" s="3">
        <v>1928</v>
      </c>
    </row>
    <row r="56" spans="1:11" x14ac:dyDescent="0.35">
      <c r="A56" s="33" t="s">
        <v>56</v>
      </c>
      <c r="B56" s="39" t="s">
        <v>192</v>
      </c>
      <c r="C56" s="39">
        <v>1</v>
      </c>
      <c r="D56" s="40" t="s">
        <v>57</v>
      </c>
      <c r="E56" s="40" t="s">
        <v>193</v>
      </c>
      <c r="F56" s="40" t="s">
        <v>65</v>
      </c>
      <c r="G56" s="40" t="s">
        <v>66</v>
      </c>
      <c r="H56" s="41" t="s">
        <v>193</v>
      </c>
      <c r="I56" s="42" t="s">
        <v>194</v>
      </c>
      <c r="J56" s="43">
        <v>24391</v>
      </c>
      <c r="K56" s="34">
        <v>10019</v>
      </c>
    </row>
    <row r="57" spans="1:11" x14ac:dyDescent="0.35">
      <c r="A57" s="49" t="s">
        <v>6</v>
      </c>
      <c r="B57" s="47"/>
      <c r="C57" s="47"/>
      <c r="D57" s="47"/>
      <c r="E57" s="47"/>
      <c r="F57" s="47"/>
      <c r="G57" s="47"/>
      <c r="H57" s="46"/>
      <c r="I57" s="47"/>
      <c r="J57" s="50">
        <f>SUBTOTAL(109,Table3[
2018–19
Final
Allocation])</f>
        <v>2522484</v>
      </c>
      <c r="K57" s="50">
        <f>SUBTOTAL(109,Table3[8th
Apportionment])</f>
        <v>622360</v>
      </c>
    </row>
    <row r="58" spans="1:11" x14ac:dyDescent="0.35">
      <c r="A58" s="1" t="s">
        <v>7</v>
      </c>
      <c r="H58" s="6"/>
      <c r="K58" s="3"/>
    </row>
    <row r="59" spans="1:11" x14ac:dyDescent="0.35">
      <c r="A59" s="1" t="s">
        <v>8</v>
      </c>
      <c r="H59" s="6"/>
      <c r="K59" s="3"/>
    </row>
    <row r="60" spans="1:11" x14ac:dyDescent="0.35">
      <c r="A60" s="28" t="s">
        <v>60</v>
      </c>
      <c r="B60" s="8"/>
      <c r="C60" s="8"/>
      <c r="H60" s="6"/>
      <c r="K6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workbookViewId="0"/>
  </sheetViews>
  <sheetFormatPr defaultColWidth="9.3046875" defaultRowHeight="15.5" x14ac:dyDescent="0.35"/>
  <cols>
    <col min="1" max="1" width="13.69140625" style="15" customWidth="1"/>
    <col min="2" max="2" width="21.3046875" style="4" customWidth="1"/>
    <col min="3" max="3" width="25.3046875" style="4" customWidth="1"/>
    <col min="4" max="4" width="14.3046875" style="2" customWidth="1"/>
    <col min="5" max="5" width="13.4609375" style="4" customWidth="1"/>
    <col min="6" max="16384" width="9.3046875" style="4"/>
  </cols>
  <sheetData>
    <row r="1" spans="1:5" ht="20" x14ac:dyDescent="0.35">
      <c r="A1" s="54" t="s">
        <v>62</v>
      </c>
    </row>
    <row r="2" spans="1:5" ht="18" x14ac:dyDescent="0.4">
      <c r="A2" s="52" t="s">
        <v>197</v>
      </c>
    </row>
    <row r="3" spans="1:5" x14ac:dyDescent="0.35">
      <c r="A3" s="53" t="s">
        <v>15</v>
      </c>
    </row>
    <row r="4" spans="1:5" x14ac:dyDescent="0.35">
      <c r="A4" s="23" t="s">
        <v>16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45" t="s">
        <v>196</v>
      </c>
    </row>
    <row r="6" spans="1:5" x14ac:dyDescent="0.35">
      <c r="A6" s="30" t="s">
        <v>19</v>
      </c>
      <c r="B6" s="31" t="s">
        <v>18</v>
      </c>
      <c r="C6" s="29" t="s">
        <v>195</v>
      </c>
      <c r="D6" s="32">
        <v>146349</v>
      </c>
      <c r="E6" s="44">
        <v>182849</v>
      </c>
    </row>
    <row r="7" spans="1:5" x14ac:dyDescent="0.35">
      <c r="A7" s="6" t="s">
        <v>21</v>
      </c>
      <c r="B7" s="1" t="s">
        <v>20</v>
      </c>
      <c r="C7" s="29" t="s">
        <v>195</v>
      </c>
      <c r="D7" s="7">
        <v>144193</v>
      </c>
      <c r="E7" s="44">
        <f>+E6+1</f>
        <v>182850</v>
      </c>
    </row>
    <row r="8" spans="1:5" x14ac:dyDescent="0.35">
      <c r="A8" s="6" t="s">
        <v>23</v>
      </c>
      <c r="B8" s="1" t="s">
        <v>22</v>
      </c>
      <c r="C8" s="29" t="s">
        <v>195</v>
      </c>
      <c r="D8" s="7">
        <v>586</v>
      </c>
      <c r="E8" s="44">
        <f t="shared" ref="E8:E25" si="0">+E7+1</f>
        <v>182851</v>
      </c>
    </row>
    <row r="9" spans="1:5" x14ac:dyDescent="0.35">
      <c r="A9" s="6" t="s">
        <v>25</v>
      </c>
      <c r="B9" s="1" t="s">
        <v>24</v>
      </c>
      <c r="C9" s="29" t="s">
        <v>195</v>
      </c>
      <c r="D9" s="7">
        <v>9314</v>
      </c>
      <c r="E9" s="44">
        <f t="shared" si="0"/>
        <v>182852</v>
      </c>
    </row>
    <row r="10" spans="1:5" x14ac:dyDescent="0.35">
      <c r="A10" s="6" t="s">
        <v>27</v>
      </c>
      <c r="B10" s="1" t="s">
        <v>26</v>
      </c>
      <c r="C10" s="29" t="s">
        <v>195</v>
      </c>
      <c r="D10" s="7">
        <v>59492</v>
      </c>
      <c r="E10" s="44">
        <f t="shared" si="0"/>
        <v>182853</v>
      </c>
    </row>
    <row r="11" spans="1:5" x14ac:dyDescent="0.35">
      <c r="A11" s="6" t="s">
        <v>29</v>
      </c>
      <c r="B11" s="1" t="s">
        <v>28</v>
      </c>
      <c r="C11" s="29" t="s">
        <v>195</v>
      </c>
      <c r="D11" s="7">
        <v>3802</v>
      </c>
      <c r="E11" s="44">
        <f t="shared" si="0"/>
        <v>182854</v>
      </c>
    </row>
    <row r="12" spans="1:5" x14ac:dyDescent="0.35">
      <c r="A12" s="6" t="s">
        <v>31</v>
      </c>
      <c r="B12" s="1" t="s">
        <v>30</v>
      </c>
      <c r="C12" s="29" t="s">
        <v>195</v>
      </c>
      <c r="D12" s="7">
        <v>75149</v>
      </c>
      <c r="E12" s="44">
        <f t="shared" si="0"/>
        <v>182855</v>
      </c>
    </row>
    <row r="13" spans="1:5" x14ac:dyDescent="0.35">
      <c r="A13" s="36" t="s">
        <v>33</v>
      </c>
      <c r="B13" s="37" t="s">
        <v>32</v>
      </c>
      <c r="C13" s="29" t="s">
        <v>195</v>
      </c>
      <c r="D13" s="38">
        <v>6479</v>
      </c>
      <c r="E13" s="44">
        <f t="shared" si="0"/>
        <v>182856</v>
      </c>
    </row>
    <row r="14" spans="1:5" x14ac:dyDescent="0.35">
      <c r="A14" s="36" t="s">
        <v>35</v>
      </c>
      <c r="B14" s="37" t="s">
        <v>34</v>
      </c>
      <c r="C14" s="29" t="s">
        <v>195</v>
      </c>
      <c r="D14" s="38">
        <v>17921</v>
      </c>
      <c r="E14" s="44">
        <f t="shared" si="0"/>
        <v>182857</v>
      </c>
    </row>
    <row r="15" spans="1:5" x14ac:dyDescent="0.35">
      <c r="A15" s="36" t="s">
        <v>37</v>
      </c>
      <c r="B15" s="37" t="s">
        <v>36</v>
      </c>
      <c r="C15" s="29" t="s">
        <v>195</v>
      </c>
      <c r="D15" s="38">
        <v>6384</v>
      </c>
      <c r="E15" s="44">
        <f t="shared" si="0"/>
        <v>182858</v>
      </c>
    </row>
    <row r="16" spans="1:5" x14ac:dyDescent="0.35">
      <c r="A16" s="36" t="s">
        <v>39</v>
      </c>
      <c r="B16" s="37" t="s">
        <v>38</v>
      </c>
      <c r="C16" s="29" t="s">
        <v>195</v>
      </c>
      <c r="D16" s="38">
        <v>866</v>
      </c>
      <c r="E16" s="44">
        <f t="shared" si="0"/>
        <v>182859</v>
      </c>
    </row>
    <row r="17" spans="1:5" x14ac:dyDescent="0.35">
      <c r="A17" s="36" t="s">
        <v>41</v>
      </c>
      <c r="B17" s="37" t="s">
        <v>40</v>
      </c>
      <c r="C17" s="29" t="s">
        <v>195</v>
      </c>
      <c r="D17" s="38">
        <v>35411</v>
      </c>
      <c r="E17" s="44">
        <f t="shared" si="0"/>
        <v>182860</v>
      </c>
    </row>
    <row r="18" spans="1:5" x14ac:dyDescent="0.35">
      <c r="A18" s="36" t="s">
        <v>43</v>
      </c>
      <c r="B18" s="37" t="s">
        <v>42</v>
      </c>
      <c r="C18" s="29" t="s">
        <v>195</v>
      </c>
      <c r="D18" s="38">
        <v>8537</v>
      </c>
      <c r="E18" s="44">
        <f t="shared" si="0"/>
        <v>182861</v>
      </c>
    </row>
    <row r="19" spans="1:5" x14ac:dyDescent="0.35">
      <c r="A19" s="36" t="s">
        <v>45</v>
      </c>
      <c r="B19" s="37" t="s">
        <v>44</v>
      </c>
      <c r="C19" s="29" t="s">
        <v>195</v>
      </c>
      <c r="D19" s="38">
        <v>58067</v>
      </c>
      <c r="E19" s="44">
        <f t="shared" si="0"/>
        <v>182862</v>
      </c>
    </row>
    <row r="20" spans="1:5" x14ac:dyDescent="0.35">
      <c r="A20" s="36" t="s">
        <v>47</v>
      </c>
      <c r="B20" s="37" t="s">
        <v>46</v>
      </c>
      <c r="C20" s="29" t="s">
        <v>195</v>
      </c>
      <c r="D20" s="38">
        <v>726</v>
      </c>
      <c r="E20" s="44">
        <f t="shared" si="0"/>
        <v>182863</v>
      </c>
    </row>
    <row r="21" spans="1:5" x14ac:dyDescent="0.35">
      <c r="A21" s="36" t="s">
        <v>49</v>
      </c>
      <c r="B21" s="37" t="s">
        <v>48</v>
      </c>
      <c r="C21" s="29" t="s">
        <v>195</v>
      </c>
      <c r="D21" s="38">
        <v>7556</v>
      </c>
      <c r="E21" s="44">
        <f t="shared" si="0"/>
        <v>182864</v>
      </c>
    </row>
    <row r="22" spans="1:5" x14ac:dyDescent="0.35">
      <c r="A22" s="36" t="s">
        <v>51</v>
      </c>
      <c r="B22" s="37" t="s">
        <v>50</v>
      </c>
      <c r="C22" s="29" t="s">
        <v>195</v>
      </c>
      <c r="D22" s="38">
        <v>3926</v>
      </c>
      <c r="E22" s="44">
        <f t="shared" si="0"/>
        <v>182865</v>
      </c>
    </row>
    <row r="23" spans="1:5" x14ac:dyDescent="0.35">
      <c r="A23" s="36" t="s">
        <v>53</v>
      </c>
      <c r="B23" s="37" t="s">
        <v>52</v>
      </c>
      <c r="C23" s="29" t="s">
        <v>195</v>
      </c>
      <c r="D23" s="38">
        <v>3</v>
      </c>
      <c r="E23" s="44">
        <f t="shared" si="0"/>
        <v>182866</v>
      </c>
    </row>
    <row r="24" spans="1:5" x14ac:dyDescent="0.35">
      <c r="A24" s="36" t="s">
        <v>55</v>
      </c>
      <c r="B24" s="37" t="s">
        <v>54</v>
      </c>
      <c r="C24" s="29" t="s">
        <v>195</v>
      </c>
      <c r="D24" s="38">
        <v>27580</v>
      </c>
      <c r="E24" s="44">
        <f t="shared" si="0"/>
        <v>182867</v>
      </c>
    </row>
    <row r="25" spans="1:5" x14ac:dyDescent="0.35">
      <c r="A25" s="36" t="s">
        <v>57</v>
      </c>
      <c r="B25" s="37" t="s">
        <v>56</v>
      </c>
      <c r="C25" s="29" t="s">
        <v>195</v>
      </c>
      <c r="D25" s="38">
        <v>10019</v>
      </c>
      <c r="E25" s="44">
        <f t="shared" si="0"/>
        <v>182868</v>
      </c>
    </row>
    <row r="26" spans="1:5" x14ac:dyDescent="0.35">
      <c r="A26" s="46" t="s">
        <v>6</v>
      </c>
      <c r="B26" s="47"/>
      <c r="C26" s="47"/>
      <c r="D26" s="48">
        <f>SUBTOTAL(109,Table7[County
Total])</f>
        <v>622360</v>
      </c>
      <c r="E26" s="47"/>
    </row>
    <row r="27" spans="1:5" x14ac:dyDescent="0.35">
      <c r="A27" s="12" t="s">
        <v>7</v>
      </c>
      <c r="B27" s="13"/>
      <c r="C27" s="13"/>
      <c r="D27" s="14"/>
    </row>
    <row r="28" spans="1:5" x14ac:dyDescent="0.35">
      <c r="A28" s="12" t="s">
        <v>8</v>
      </c>
      <c r="B28" s="13"/>
      <c r="C28" s="13"/>
      <c r="D28" s="14"/>
    </row>
    <row r="29" spans="1:5" x14ac:dyDescent="0.35">
      <c r="A29" s="28" t="s">
        <v>60</v>
      </c>
      <c r="B29" s="13"/>
      <c r="C29" s="13"/>
      <c r="D29" s="14"/>
    </row>
  </sheetData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Imm Apport 8th</vt:lpstr>
      <vt:lpstr>2018-19 Title III IMM County</vt:lpstr>
      <vt:lpstr>'2018-19 Imm Apport 8th'!Print_Titles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III, Immigrant Education (CA Dept of Education)</dc:title>
  <dc:subject>Title III, English Language Acquisition, Language Enhancement, and Academic Achievement for Immigrant Children program eighth apportionment schedule for fiscal year 2018-19.</dc:subject>
  <dc:creator>Windows User</dc:creator>
  <cp:lastModifiedBy>Taylor Uda</cp:lastModifiedBy>
  <cp:lastPrinted>2020-05-22T18:41:03Z</cp:lastPrinted>
  <dcterms:created xsi:type="dcterms:W3CDTF">2018-08-22T16:15:05Z</dcterms:created>
  <dcterms:modified xsi:type="dcterms:W3CDTF">2022-07-05T21:00:26Z</dcterms:modified>
</cp:coreProperties>
</file>