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830171F3-D07B-4A57-9AB9-BE3B5378B0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justment by District" sheetId="1" r:id="rId1"/>
    <sheet name="Adjustment by County" sheetId="4" r:id="rId2"/>
    <sheet name="Adjustment by School" sheetId="6" r:id="rId3"/>
  </sheets>
  <definedNames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STD" localSheetId="2">#REF!</definedName>
    <definedName name="STD">#REF!</definedName>
    <definedName name="Vendor_Match_Results" localSheetId="2">#REF!</definedName>
    <definedName name="Vendor_Match_Results">#REF!</definedName>
    <definedName name="wh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4" l="1"/>
  <c r="H141" i="1" l="1"/>
  <c r="I141" i="1"/>
  <c r="J141" i="1"/>
  <c r="K141" i="1"/>
  <c r="C9" i="6" l="1"/>
</calcChain>
</file>

<file path=xl/sharedStrings.xml><?xml version="1.0" encoding="utf-8"?>
<sst xmlns="http://schemas.openxmlformats.org/spreadsheetml/2006/main" count="931" uniqueCount="417">
  <si>
    <t>Geyserville Unified</t>
  </si>
  <si>
    <t>Sonoma Valley Unified</t>
  </si>
  <si>
    <t>Empire Union Elementary</t>
  </si>
  <si>
    <t>Turlock Unified</t>
  </si>
  <si>
    <t>Red Bluff Union Elementary</t>
  </si>
  <si>
    <t>Burton Elementary</t>
  </si>
  <si>
    <t>Fillmore Unified</t>
  </si>
  <si>
    <t>Davis Joint Unified</t>
  </si>
  <si>
    <t>District Total</t>
  </si>
  <si>
    <t>County Total</t>
  </si>
  <si>
    <t>Hesperia Unified</t>
  </si>
  <si>
    <t>Morongo Unified</t>
  </si>
  <si>
    <t>Perris Union High</t>
  </si>
  <si>
    <t>Liberty Union High</t>
  </si>
  <si>
    <t>Pittsburg Unified</t>
  </si>
  <si>
    <t>Mt. Diablo Unified</t>
  </si>
  <si>
    <t>Salinas Union High</t>
  </si>
  <si>
    <t>Roseville Joint Union High</t>
  </si>
  <si>
    <t>San Francisco Unified</t>
  </si>
  <si>
    <t>Jefferson Union High</t>
  </si>
  <si>
    <t>Pajaro Valley Unified</t>
  </si>
  <si>
    <t>Modesto City Elementary</t>
  </si>
  <si>
    <t>Delano Joint Union High</t>
  </si>
  <si>
    <t>Antelope Valley Union High</t>
  </si>
  <si>
    <t>Paramount Unified</t>
  </si>
  <si>
    <t>Whittier Union High</t>
  </si>
  <si>
    <t>Newport-Mesa Unified</t>
  </si>
  <si>
    <t>Hemet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</si>
  <si>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</si>
  <si>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</si>
  <si>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</si>
  <si>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</si>
  <si>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</si>
  <si>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</si>
  <si>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Berkeley Unified</t>
  </si>
  <si>
    <t>Hayward Unified</t>
  </si>
  <si>
    <t>Livermore Valley Joint Unified</t>
  </si>
  <si>
    <t>Oakland Unified</t>
  </si>
  <si>
    <t>San Leandro Unified</t>
  </si>
  <si>
    <t>San Lorenzo Unified</t>
  </si>
  <si>
    <t>Chico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</si>
  <si>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</si>
  <si>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</si>
  <si>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</si>
  <si>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</si>
  <si>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</si>
  <si>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</si>
  <si>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</si>
  <si>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Elk Grove Unified</t>
  </si>
  <si>
    <t>Folsom-Cordova Unified</t>
  </si>
  <si>
    <t>Sacramento City Unified</t>
  </si>
  <si>
    <t>San Juan Unified</t>
  </si>
  <si>
    <t>Lodi Unified</t>
  </si>
  <si>
    <t>Manteca Unified</t>
  </si>
  <si>
    <t>Tracy Joint Unified</t>
  </si>
  <si>
    <t>East Side Union High</t>
  </si>
  <si>
    <t>Santa Cruz City High</t>
  </si>
  <si>
    <t>Dixon Unified</t>
  </si>
  <si>
    <t>Fairfield-Suisun Unified</t>
  </si>
  <si>
    <t>Vacaville Unified</t>
  </si>
  <si>
    <t>Vallejo City Unified</t>
  </si>
  <si>
    <t>Santa Rosa High</t>
  </si>
  <si>
    <t>Ceres Unified</t>
  </si>
  <si>
    <t>Modesto City High</t>
  </si>
  <si>
    <t>Oakdale Joint Unified</t>
  </si>
  <si>
    <t>Dinuba Unified</t>
  </si>
  <si>
    <t>Porterville Unified</t>
  </si>
  <si>
    <t>Visalia Unified</t>
  </si>
  <si>
    <t>Winters Joint Unified</t>
  </si>
  <si>
    <t>Woodland Joint Unified</t>
  </si>
  <si>
    <t>Los Angeles Unified</t>
  </si>
  <si>
    <t>Montebello Unified</t>
  </si>
  <si>
    <t>Escondido Union High</t>
  </si>
  <si>
    <t>Norwalk-La Mirada Unified</t>
  </si>
  <si>
    <t>Gilroy Unified</t>
  </si>
  <si>
    <t>Yuba City Unified</t>
  </si>
  <si>
    <t>Fremont Unified</t>
  </si>
  <si>
    <t>Gridley Unified</t>
  </si>
  <si>
    <t>Bret Harte Union High</t>
  </si>
  <si>
    <t>Acalanes Union High</t>
  </si>
  <si>
    <t>Rescue Union Elementary</t>
  </si>
  <si>
    <t>Kings Canyon Joint Unified</t>
  </si>
  <si>
    <t>Parlier Unified</t>
  </si>
  <si>
    <t>Northern Humboldt Union High</t>
  </si>
  <si>
    <t>Fortuna Union High</t>
  </si>
  <si>
    <t>Jacoby Creek Elementary</t>
  </si>
  <si>
    <t>Delano Union Elementary</t>
  </si>
  <si>
    <t>Fruitvale Elementary</t>
  </si>
  <si>
    <t>Lakeside Union Elementary</t>
  </si>
  <si>
    <t>Hanford Joint Union High</t>
  </si>
  <si>
    <t>Reef-Sunset Unified</t>
  </si>
  <si>
    <t>Lassen Union High</t>
  </si>
  <si>
    <t>Susanville Elementary</t>
  </si>
  <si>
    <t>Baldwin Park Unified</t>
  </si>
  <si>
    <t>Bonita Unified</t>
  </si>
  <si>
    <t>Burbank Unified</t>
  </si>
  <si>
    <t>Lancaster Elementary</t>
  </si>
  <si>
    <t>Monrovia Unified</t>
  </si>
  <si>
    <t>Palmdale Elementary</t>
  </si>
  <si>
    <t>Pasadena Unified</t>
  </si>
  <si>
    <t>Temple City Unified</t>
  </si>
  <si>
    <t>Acton-Agua Dulce Unified</t>
  </si>
  <si>
    <t>Novato Unified</t>
  </si>
  <si>
    <t>Ukiah Unified</t>
  </si>
  <si>
    <t>Los Banos Unified</t>
  </si>
  <si>
    <t>Merced Union High</t>
  </si>
  <si>
    <t>Tulelake Basin Joint Unified</t>
  </si>
  <si>
    <t>Santa Rita Union Elementary</t>
  </si>
  <si>
    <t>La Habra City Elementary</t>
  </si>
  <si>
    <t>Auburn Union Elementary</t>
  </si>
  <si>
    <t>Western Placer Unified</t>
  </si>
  <si>
    <t>Banning Unified</t>
  </si>
  <si>
    <t>Riverside Unified</t>
  </si>
  <si>
    <t>Coachella Valley Unified</t>
  </si>
  <si>
    <t>Lake Elsinore Unified</t>
  </si>
  <si>
    <t>San Bernardino City Unified</t>
  </si>
  <si>
    <t>Coronado Unified</t>
  </si>
  <si>
    <t>Grossmont Union High</t>
  </si>
  <si>
    <t>Lincoln Unified</t>
  </si>
  <si>
    <t>Ripon Unified</t>
  </si>
  <si>
    <t>Lucia Mar Unified</t>
  </si>
  <si>
    <t>Templeton Unified</t>
  </si>
  <si>
    <t>Cabrillo Unified</t>
  </si>
  <si>
    <t>San Mateo Union High</t>
  </si>
  <si>
    <t>South San Francisco Unified</t>
  </si>
  <si>
    <t>Mt. Pleasant Elementary</t>
  </si>
  <si>
    <t>Milpitas Unified</t>
  </si>
  <si>
    <t>Cascade Union Elementary</t>
  </si>
  <si>
    <t>Enterprise Elementary</t>
  </si>
  <si>
    <t>Shasta Union High</t>
  </si>
  <si>
    <t>Twin Rivers Unified</t>
  </si>
  <si>
    <t>Yucaipa-Calimesa Joint Unified</t>
  </si>
  <si>
    <t>Stockton Unified</t>
  </si>
  <si>
    <t>Firebaugh-Las Deltas Unified</t>
  </si>
  <si>
    <t>Eureka City Schools</t>
  </si>
  <si>
    <t>Kern High</t>
  </si>
  <si>
    <t>San Diego Unified</t>
  </si>
  <si>
    <t>Projected Adjustment by County to School District Principal Apportionments</t>
  </si>
  <si>
    <t>Transfers from School District Principal Apportionments to State Special Schools for Student Attendance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</si>
  <si>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</si>
  <si>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County Code</t>
  </si>
  <si>
    <t>County Name</t>
  </si>
  <si>
    <t>California Department of Education</t>
  </si>
  <si>
    <t>School Fiscal Services Division</t>
  </si>
  <si>
    <t>Schedule of Projected Adjustment to School District Principal Apportionments</t>
  </si>
  <si>
    <t>Agency Number</t>
  </si>
  <si>
    <t>School Name</t>
  </si>
  <si>
    <t>California School for the Blind - Fremont</t>
  </si>
  <si>
    <t>California School for the Deaf - Fremont</t>
  </si>
  <si>
    <t>California School for the Deaf - Riverside</t>
  </si>
  <si>
    <t>Fiscal Year 2020–21</t>
  </si>
  <si>
    <t>Alameda</t>
  </si>
  <si>
    <t>Butte</t>
  </si>
  <si>
    <t>Calaveras</t>
  </si>
  <si>
    <t>Contra Costa</t>
  </si>
  <si>
    <t>El Dorado</t>
  </si>
  <si>
    <t>Fresno</t>
  </si>
  <si>
    <t>Humboldt</t>
  </si>
  <si>
    <t>Kern</t>
  </si>
  <si>
    <t>Kings</t>
  </si>
  <si>
    <t>Lake</t>
  </si>
  <si>
    <t>Lassen</t>
  </si>
  <si>
    <t>Los Angeles</t>
  </si>
  <si>
    <t>Marin</t>
  </si>
  <si>
    <t>Merced</t>
  </si>
  <si>
    <t>Modoc</t>
  </si>
  <si>
    <t>Monterey</t>
  </si>
  <si>
    <t>Napa</t>
  </si>
  <si>
    <t>Orange</t>
  </si>
  <si>
    <t>Placer</t>
  </si>
  <si>
    <t>Riverside</t>
  </si>
  <si>
    <t>Sacramento</t>
  </si>
  <si>
    <t>San Diego</t>
  </si>
  <si>
    <t>San Francisco</t>
  </si>
  <si>
    <t>San Joaquin</t>
  </si>
  <si>
    <t>San Luis Obispo</t>
  </si>
  <si>
    <t>San Mateo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</si>
  <si>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</si>
  <si>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</si>
  <si>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</si>
  <si>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</si>
  <si>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</si>
  <si>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</si>
  <si>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</si>
  <si>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</si>
  <si>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</si>
  <si>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</si>
  <si>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</si>
  <si>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01</t>
  </si>
  <si>
    <t>04</t>
  </si>
  <si>
    <t>07</t>
  </si>
  <si>
    <t>05</t>
  </si>
  <si>
    <t>09</t>
  </si>
  <si>
    <t>10</t>
  </si>
  <si>
    <t>12</t>
  </si>
  <si>
    <t>15</t>
  </si>
  <si>
    <t>16</t>
  </si>
  <si>
    <t>17</t>
  </si>
  <si>
    <t>18</t>
  </si>
  <si>
    <t>19</t>
  </si>
  <si>
    <t>21</t>
  </si>
  <si>
    <t>Mendocino</t>
  </si>
  <si>
    <t>23</t>
  </si>
  <si>
    <t>24</t>
  </si>
  <si>
    <t>25</t>
  </si>
  <si>
    <t>27</t>
  </si>
  <si>
    <t>28</t>
  </si>
  <si>
    <t>30</t>
  </si>
  <si>
    <t>31</t>
  </si>
  <si>
    <t>33</t>
  </si>
  <si>
    <t>34</t>
  </si>
  <si>
    <t>36</t>
  </si>
  <si>
    <t>San Bernardino</t>
  </si>
  <si>
    <t>37</t>
  </si>
  <si>
    <t>38</t>
  </si>
  <si>
    <t>39</t>
  </si>
  <si>
    <t>40</t>
  </si>
  <si>
    <t>41</t>
  </si>
  <si>
    <t>43</t>
  </si>
  <si>
    <t>44</t>
  </si>
  <si>
    <t>45</t>
  </si>
  <si>
    <t>48</t>
  </si>
  <si>
    <t>49</t>
  </si>
  <si>
    <t>50</t>
  </si>
  <si>
    <t>51</t>
  </si>
  <si>
    <t>52</t>
  </si>
  <si>
    <t>54</t>
  </si>
  <si>
    <t>56</t>
  </si>
  <si>
    <t>FI$Cal Supplier ID</t>
  </si>
  <si>
    <t>FI$Cal Address Sequence ID</t>
  </si>
  <si>
    <t>District Code</t>
  </si>
  <si>
    <t>Service Location Field</t>
  </si>
  <si>
    <t>Local Educational Agencey</t>
  </si>
  <si>
    <t>0000011784</t>
  </si>
  <si>
    <t>0000004172</t>
  </si>
  <si>
    <t>0000011788</t>
  </si>
  <si>
    <t>0000009047</t>
  </si>
  <si>
    <t>0000011790</t>
  </si>
  <si>
    <t>0000006842</t>
  </si>
  <si>
    <t>0000011813</t>
  </si>
  <si>
    <t>0000040496</t>
  </si>
  <si>
    <t>0000012471</t>
  </si>
  <si>
    <t>0000011819</t>
  </si>
  <si>
    <t>0000011821</t>
  </si>
  <si>
    <t>0000044132</t>
  </si>
  <si>
    <t>0000004508</t>
  </si>
  <si>
    <t>0000004364</t>
  </si>
  <si>
    <t>0000011831</t>
  </si>
  <si>
    <t>0000004323</t>
  </si>
  <si>
    <t>0000008322</t>
  </si>
  <si>
    <t>0000011834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</si>
  <si>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</si>
  <si>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</si>
  <si>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</si>
  <si>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</si>
  <si>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</si>
  <si>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</si>
  <si>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</si>
  <si>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</si>
  <si>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</si>
  <si>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</si>
  <si>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</si>
  <si>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</si>
  <si>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</si>
  <si>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</si>
  <si>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</si>
  <si>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</si>
  <si>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</si>
  <si>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</si>
  <si>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</si>
  <si>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</si>
  <si>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57</t>
  </si>
  <si>
    <t>0000011865</t>
  </si>
  <si>
    <t>61143</t>
  </si>
  <si>
    <t>61176</t>
  </si>
  <si>
    <t>61192</t>
  </si>
  <si>
    <t>61200</t>
  </si>
  <si>
    <t>61259</t>
  </si>
  <si>
    <t>61291</t>
  </si>
  <si>
    <t>61309</t>
  </si>
  <si>
    <t>61424</t>
  </si>
  <si>
    <t>75507</t>
  </si>
  <si>
    <t>61556</t>
  </si>
  <si>
    <t>61630</t>
  </si>
  <si>
    <t>61648</t>
  </si>
  <si>
    <t>61721</t>
  </si>
  <si>
    <t>61754</t>
  </si>
  <si>
    <t>61788</t>
  </si>
  <si>
    <t>61796</t>
  </si>
  <si>
    <t>61853</t>
  </si>
  <si>
    <t>61978</t>
  </si>
  <si>
    <t>62117</t>
  </si>
  <si>
    <t>73809</t>
  </si>
  <si>
    <t>62166</t>
  </si>
  <si>
    <t>62265</t>
  </si>
  <si>
    <t>62364</t>
  </si>
  <si>
    <t>75515</t>
  </si>
  <si>
    <t>62810</t>
  </si>
  <si>
    <t>62893</t>
  </si>
  <si>
    <t>62687</t>
  </si>
  <si>
    <t>63412</t>
  </si>
  <si>
    <t>63404</t>
  </si>
  <si>
    <t>63479</t>
  </si>
  <si>
    <t>63529</t>
  </si>
  <si>
    <t>63925</t>
  </si>
  <si>
    <t>63966</t>
  </si>
  <si>
    <t>73932</t>
  </si>
  <si>
    <t>64022</t>
  </si>
  <si>
    <t>64139</t>
  </si>
  <si>
    <t>64196</t>
  </si>
  <si>
    <t>75309</t>
  </si>
  <si>
    <t>64246</t>
  </si>
  <si>
    <t>64287</t>
  </si>
  <si>
    <t>64329</t>
  </si>
  <si>
    <t>64337</t>
  </si>
  <si>
    <t>64667</t>
  </si>
  <si>
    <t>64733</t>
  </si>
  <si>
    <t>64790</t>
  </si>
  <si>
    <t>64808</t>
  </si>
  <si>
    <t>64840</t>
  </si>
  <si>
    <t>64857</t>
  </si>
  <si>
    <t>64873</t>
  </si>
  <si>
    <t>64881</t>
  </si>
  <si>
    <t>65052</t>
  </si>
  <si>
    <t>65128</t>
  </si>
  <si>
    <t>65417</t>
  </si>
  <si>
    <t>65615</t>
  </si>
  <si>
    <t>65755</t>
  </si>
  <si>
    <t>65789</t>
  </si>
  <si>
    <t>73593</t>
  </si>
  <si>
    <t>66159</t>
  </si>
  <si>
    <t>66191</t>
  </si>
  <si>
    <t>66266</t>
  </si>
  <si>
    <t>66563</t>
  </si>
  <si>
    <t>66597</t>
  </si>
  <si>
    <t>66787</t>
  </si>
  <si>
    <t>66928</t>
  </si>
  <si>
    <t>66951</t>
  </si>
  <si>
    <t>66985</t>
  </si>
  <si>
    <t>73676</t>
  </si>
  <si>
    <t>67082</t>
  </si>
  <si>
    <t>75176</t>
  </si>
  <si>
    <t>67124</t>
  </si>
  <si>
    <t>67207</t>
  </si>
  <si>
    <t>67215</t>
  </si>
  <si>
    <t>67314</t>
  </si>
  <si>
    <t>67330</t>
  </si>
  <si>
    <t>67439</t>
  </si>
  <si>
    <t>67447</t>
  </si>
  <si>
    <t>76505</t>
  </si>
  <si>
    <t>75077</t>
  </si>
  <si>
    <t>67652</t>
  </si>
  <si>
    <t>75044</t>
  </si>
  <si>
    <t>67777</t>
  </si>
  <si>
    <t>67850</t>
  </si>
  <si>
    <t>67876</t>
  </si>
  <si>
    <t>67934</t>
  </si>
  <si>
    <t>67959</t>
  </si>
  <si>
    <t>68031</t>
  </si>
  <si>
    <t>68106</t>
  </si>
  <si>
    <t>68130</t>
  </si>
  <si>
    <t>68338</t>
  </si>
  <si>
    <t>68478</t>
  </si>
  <si>
    <t>68569</t>
  </si>
  <si>
    <t>68585</t>
  </si>
  <si>
    <t>68593</t>
  </si>
  <si>
    <t>68650</t>
  </si>
  <si>
    <t>68676</t>
  </si>
  <si>
    <t>75499</t>
  </si>
  <si>
    <t>68759</t>
  </si>
  <si>
    <t>68841</t>
  </si>
  <si>
    <t>68890</t>
  </si>
  <si>
    <t>68924</t>
  </si>
  <si>
    <t>69047</t>
  </si>
  <si>
    <t>69070</t>
  </si>
  <si>
    <t>69427</t>
  </si>
  <si>
    <t>69484</t>
  </si>
  <si>
    <t>73387</t>
  </si>
  <si>
    <t>69617</t>
  </si>
  <si>
    <t>69799</t>
  </si>
  <si>
    <t>69823</t>
  </si>
  <si>
    <t>69914</t>
  </si>
  <si>
    <t>69971</t>
  </si>
  <si>
    <t>70136</t>
  </si>
  <si>
    <t>70532</t>
  </si>
  <si>
    <t>70540</t>
  </si>
  <si>
    <t>70573</t>
  </si>
  <si>
    <t>70581</t>
  </si>
  <si>
    <t>70706</t>
  </si>
  <si>
    <t>70920</t>
  </si>
  <si>
    <t>70953</t>
  </si>
  <si>
    <t>71043</t>
  </si>
  <si>
    <t>71076</t>
  </si>
  <si>
    <t>71167</t>
  </si>
  <si>
    <t>71175</t>
  </si>
  <si>
    <t>75564</t>
  </si>
  <si>
    <t>75739</t>
  </si>
  <si>
    <t>71464</t>
  </si>
  <si>
    <t>71621</t>
  </si>
  <si>
    <t>71837</t>
  </si>
  <si>
    <t>75531</t>
  </si>
  <si>
    <t>75523</t>
  </si>
  <si>
    <t>72256</t>
  </si>
  <si>
    <t>72454</t>
  </si>
  <si>
    <t>72546</t>
  </si>
  <si>
    <t>72678</t>
  </si>
  <si>
    <t>72702</t>
  </si>
  <si>
    <t>72710</t>
  </si>
  <si>
    <t>April 2021</t>
  </si>
  <si>
    <t xml:space="preserve">County Code </t>
  </si>
  <si>
    <t xml:space="preserve">State Special School Total </t>
  </si>
  <si>
    <t>NOTE: Positive amounts in the State Special School Total column represent the amount to be transferred to Item 6100-005-0001.</t>
  </si>
  <si>
    <t>NOTE: Positive amounts in the District Total column represent the amount to be transferred to Item 6100-005-0001.</t>
  </si>
  <si>
    <t>Total</t>
  </si>
  <si>
    <t>NOTE: Positive amounts in the County Total column represent the amount to be transferred to Item 6100-005-0001.</t>
  </si>
  <si>
    <t>Transfers From School District Principal Apportionments For Student Attendance in State Special Schools</t>
  </si>
  <si>
    <t>Schedule of Projected Adjustment by School to School District Principal Apportionments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</si>
</sst>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2"/>
      <color theme="1"/>
      <name val="Arial"/>
      <family val="2"/>
    </font>
    <font>
      <sz val="10"/>
      <name val="MS Sans Serif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6" fillId="0" borderId="0" applyNumberFormat="0" applyFill="0" applyAlignment="0" applyProtection="0"/>
    <xf numFmtId="0" fontId="4" fillId="0" borderId="0"/>
    <xf numFmtId="0" fontId="9" fillId="0" borderId="0"/>
    <xf numFmtId="0" fontId="9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49" fontId="5" fillId="0" borderId="0" xfId="3" applyNumberFormat="1" applyFont="1" applyAlignment="1"/>
    <xf numFmtId="0" fontId="6" fillId="0" borderId="0" xfId="0" applyFont="1"/>
    <xf numFmtId="0" fontId="8" fillId="0" borderId="0" xfId="0" applyFont="1"/>
    <xf numFmtId="6" fontId="8" fillId="0" borderId="0" xfId="0" applyNumberFormat="1" applyFont="1"/>
    <xf numFmtId="49" fontId="8" fillId="0" borderId="0" xfId="0" applyNumberFormat="1" applyFont="1"/>
    <xf numFmtId="0" fontId="5" fillId="0" borderId="0" xfId="3" applyFont="1"/>
    <xf numFmtId="0" fontId="4" fillId="0" borderId="0" xfId="4"/>
    <xf numFmtId="0" fontId="8" fillId="0" borderId="0" xfId="4" applyFont="1" applyAlignment="1">
      <alignment horizontal="center" vertical="center"/>
    </xf>
    <xf numFmtId="0" fontId="8" fillId="0" borderId="0" xfId="4" applyFont="1"/>
    <xf numFmtId="6" fontId="8" fillId="0" borderId="3" xfId="5" applyNumberFormat="1" applyFont="1" applyBorder="1"/>
    <xf numFmtId="6" fontId="8" fillId="0" borderId="0" xfId="5" applyNumberFormat="1" applyFont="1"/>
    <xf numFmtId="0" fontId="8" fillId="0" borderId="2" xfId="4" applyFont="1" applyBorder="1" applyAlignment="1">
      <alignment horizontal="center" vertical="center"/>
    </xf>
    <xf numFmtId="0" fontId="8" fillId="0" borderId="2" xfId="4" applyFont="1" applyBorder="1"/>
    <xf numFmtId="49" fontId="8" fillId="0" borderId="0" xfId="4" applyNumberFormat="1" applyFont="1"/>
    <xf numFmtId="0" fontId="8" fillId="0" borderId="2" xfId="0" applyFont="1" applyBorder="1"/>
    <xf numFmtId="6" fontId="8" fillId="0" borderId="2" xfId="0" applyNumberFormat="1" applyFont="1" applyBorder="1"/>
    <xf numFmtId="6" fontId="8" fillId="0" borderId="1" xfId="1" applyNumberFormat="1" applyFont="1" applyBorder="1" applyAlignment="1">
      <alignment horizontal="right" vertical="center"/>
    </xf>
    <xf numFmtId="6" fontId="8" fillId="0" borderId="1" xfId="0" applyNumberFormat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2" xfId="0" quotePrefix="1" applyFont="1" applyBorder="1" applyAlignment="1">
      <alignment horizontal="center"/>
    </xf>
    <xf numFmtId="6" fontId="0" fillId="0" borderId="0" xfId="0" applyNumberFormat="1"/>
    <xf numFmtId="0" fontId="8" fillId="0" borderId="0" xfId="4" applyFont="1" applyAlignment="1">
      <alignment horizontal="centerContinuous"/>
    </xf>
    <xf numFmtId="49" fontId="6" fillId="0" borderId="2" xfId="2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6" fontId="8" fillId="0" borderId="5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6" fontId="8" fillId="0" borderId="2" xfId="5" applyNumberFormat="1" applyFont="1" applyBorder="1"/>
    <xf numFmtId="0" fontId="6" fillId="0" borderId="0" xfId="7"/>
    <xf numFmtId="0" fontId="10" fillId="0" borderId="0" xfId="10"/>
    <xf numFmtId="0" fontId="10" fillId="0" borderId="0" xfId="10" applyAlignment="1">
      <alignment horizontal="center"/>
    </xf>
    <xf numFmtId="0" fontId="10" fillId="0" borderId="0" xfId="10" applyFill="1"/>
    <xf numFmtId="6" fontId="10" fillId="0" borderId="0" xfId="10" applyNumberFormat="1"/>
    <xf numFmtId="0" fontId="6" fillId="0" borderId="0" xfId="7" applyAlignment="1"/>
    <xf numFmtId="0" fontId="10" fillId="0" borderId="0" xfId="10" applyAlignment="1">
      <alignment horizontal="left"/>
    </xf>
    <xf numFmtId="0" fontId="10" fillId="0" borderId="0" xfId="0" applyFont="1"/>
    <xf numFmtId="0" fontId="10" fillId="0" borderId="0" xfId="10" applyNumberFormat="1" applyFill="1" applyAlignment="1" applyProtection="1">
      <alignment horizontal="left"/>
    </xf>
    <xf numFmtId="0" fontId="10" fillId="0" borderId="0" xfId="10" applyNumberFormat="1" applyFill="1" applyAlignment="1" applyProtection="1"/>
    <xf numFmtId="6" fontId="10" fillId="0" borderId="0" xfId="10" applyNumberFormat="1" applyFill="1" applyAlignment="1" applyProtection="1"/>
  </cellXfs>
  <cellStyles count="11">
    <cellStyle name="Currency_Sheet1" xfId="1" xr:uid="{00000000-0005-0000-0000-000000000000}"/>
    <cellStyle name="Heading 1" xfId="3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4" xr:uid="{38F4D000-4056-44FD-AEE1-565D24FB489D}"/>
    <cellStyle name="Normal 2 2" xfId="5" xr:uid="{DA01AD37-F684-45C4-8B8B-E0DF12F022BC}"/>
    <cellStyle name="Normal 3" xfId="6" xr:uid="{7EEC04EB-C25D-42DA-97C9-1101FF07EA75}"/>
    <cellStyle name="Normal_Sheet1" xfId="2" xr:uid="{00000000-0005-0000-0000-000002000000}"/>
    <cellStyle name="Total" xfId="10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06D1BC-A6BE-479D-A826-9D93FD040D94}" name="Table1" displayName="Table1" ref="A5:K141" totalsRowCount="1" headerRowDxfId="37" dataDxfId="35" headerRowBorderDxfId="36" tableBorderDxfId="34" headerRowCellStyle="Currency_Sheet1" totalsRowCellStyle="Total">
  <autoFilter ref="A5:K140" xr:uid="{F7AAEBF9-D118-4278-B1D3-548740492A7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2D698A4-099E-4923-B81E-71522AAF33D2}" name="County Name" totalsRowLabel="Total" dataDxfId="33" totalsRowCellStyle="Total"/>
    <tableColumn id="2" xr3:uid="{8BB009EB-1CEA-42E2-9C3C-FBB349A19EA0}" name="FI$Cal Supplier ID" dataDxfId="32" totalsRowDxfId="31" totalsRowCellStyle="Total"/>
    <tableColumn id="3" xr3:uid="{82CB1F3A-8B08-4189-95EA-C920A8FA8FAE}" name="FI$Cal Address Sequence ID" dataDxfId="30" totalsRowDxfId="29" totalsRowCellStyle="Total"/>
    <tableColumn id="4" xr3:uid="{639823CF-4E3E-4FD8-AF42-E7D53004F6D9}" name="County Code " dataDxfId="28" totalsRowDxfId="27" totalsRowCellStyle="Total"/>
    <tableColumn id="5" xr3:uid="{15D93CA0-D276-405E-8691-56DF195EC61B}" name="District Code" dataDxfId="26" totalsRowDxfId="25" totalsRowCellStyle="Total"/>
    <tableColumn id="6" xr3:uid="{E290D4E2-767F-4E2C-8A2A-492BB0C64D85}" name="Service Location Field" dataDxfId="24" totalsRowDxfId="23" totalsRowCellStyle="Total"/>
    <tableColumn id="7" xr3:uid="{B24115F3-5D36-45FD-ABB7-75AC747222D6}" name="Local Educational Agencey" dataDxfId="22" totalsRowDxfId="21" totalsRowCellStyle="Total"/>
    <tableColumn id="8" xr3:uid="{A266ED46-6DE1-4EB9-9F45-CAD43AA9ECF9}" name="California School for the Blind - Fremont" totalsRowFunction="sum" dataDxfId="20" totalsRowCellStyle="Total"/>
    <tableColumn id="9" xr3:uid="{F0964BEC-A85C-49F4-98A6-8DA85E2A2EFE}" name="California School for the Deaf - Fremont" totalsRowFunction="sum" dataDxfId="19" totalsRowDxfId="18" totalsRowCellStyle="Total"/>
    <tableColumn id="10" xr3:uid="{90533EDF-BDD8-4D6E-83D9-A4C3698CD649}" name="California School for the Deaf - Riverside" totalsRowFunction="sum" dataDxfId="17" totalsRowDxfId="16" totalsRowCellStyle="Total"/>
    <tableColumn id="11" xr3:uid="{31F02503-46EF-4EF8-8359-D43AFE552DF0}" name="District Total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561049-F0A3-4944-9151-486E70C0244C}" name="Table2" displayName="Table2" ref="A5:C45" totalsRowCount="1" headerRowDxfId="13" headerRowBorderDxfId="12" tableBorderDxfId="11" totalsRowCellStyle="Total">
  <autoFilter ref="A5:C44" xr:uid="{CB473446-4370-4E47-82A7-AE7BFFA61A83}">
    <filterColumn colId="0" hiddenButton="1"/>
    <filterColumn colId="1" hiddenButton="1"/>
    <filterColumn colId="2" hiddenButton="1"/>
  </autoFilter>
  <tableColumns count="3">
    <tableColumn id="1" xr3:uid="{635F4A4A-0E5B-4F54-9EFF-A9DC4DFB82DB}" name="County Code" totalsRowLabel="Total" dataDxfId="10" totalsRowDxfId="9" totalsRowCellStyle="Total"/>
    <tableColumn id="2" xr3:uid="{E060D949-4D7C-4A90-8CA4-8B7FB0BC4B6E}" name="County Name" dataDxfId="8" totalsRowCellStyle="Total"/>
    <tableColumn id="3" xr3:uid="{553C4831-91D3-4935-B741-C1D61C33BADE}" name="County Total" totalsRowFunction="sum" data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rojected adjustment by county to school district principal apportionments for student attendance in State Special Schools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083A33-2BBB-44EA-B012-2FF397D797DF}" name="Table3" displayName="Table3" ref="A5:C9" totalsRowCount="1" headerRowDxfId="6" headerRowBorderDxfId="5" tableBorderDxfId="4" headerRowCellStyle="Normal 2" totalsRowCellStyle="Total">
  <autoFilter ref="A5:C8" xr:uid="{64636CFE-CBA4-4ACA-B673-5B9BE6531EB5}">
    <filterColumn colId="0" hiddenButton="1"/>
    <filterColumn colId="1" hiddenButton="1"/>
    <filterColumn colId="2" hiddenButton="1"/>
  </autoFilter>
  <tableColumns count="3">
    <tableColumn id="1" xr3:uid="{9E2E95E2-6ED6-42C3-8EB1-1F9C19F0C7AD}" name="Agency Number" totalsRowLabel="Total" dataDxfId="3" totalsRowDxfId="2" dataCellStyle="Normal 2" totalsRowCellStyle="Total"/>
    <tableColumn id="2" xr3:uid="{CF8285A9-F8DB-4094-BE61-E1E1DF9F1C17}" name="School Name" dataDxfId="1" dataCellStyle="Normal 2" totalsRowCellStyle="Total"/>
    <tableColumn id="3" xr3:uid="{E1EE966C-E746-47DC-A959-E8F9C5219451}" name="State Special School Total " totalsRowFunction="sum" dataDxfId="0" dataCellStyle="Normal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by school for student attendance in State Special School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4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.75" x14ac:dyDescent="0.25"/>
  <cols>
    <col min="1" max="1" width="12.88671875" style="3" customWidth="1"/>
    <col min="2" max="2" width="14.77734375" style="3" customWidth="1"/>
    <col min="3" max="3" width="15.77734375" style="3" customWidth="1"/>
    <col min="4" max="4" width="11.33203125" style="3" customWidth="1"/>
    <col min="5" max="5" width="12" style="3" customWidth="1"/>
    <col min="6" max="6" width="14.88671875" style="3" customWidth="1"/>
    <col min="7" max="7" width="30.109375" style="4" bestFit="1" customWidth="1"/>
    <col min="8" max="10" width="15.6640625" style="4" customWidth="1"/>
    <col min="11" max="11" width="11.77734375" style="4" customWidth="1"/>
    <col min="12" max="16384" width="9.21875" style="4"/>
  </cols>
  <sheetData>
    <row r="1" spans="1:11" ht="18" x14ac:dyDescent="0.25">
      <c r="A1" s="7" t="s">
        <v>144</v>
      </c>
      <c r="B1" s="7"/>
      <c r="C1" s="7"/>
      <c r="D1" s="7"/>
      <c r="E1" s="7"/>
    </row>
    <row r="2" spans="1:11" x14ac:dyDescent="0.25">
      <c r="A2" s="33" t="s">
        <v>138</v>
      </c>
    </row>
    <row r="3" spans="1:11" x14ac:dyDescent="0.25">
      <c r="A3" s="3" t="s">
        <v>139</v>
      </c>
    </row>
    <row r="4" spans="1:11" x14ac:dyDescent="0.25">
      <c r="A4" s="4" t="s">
        <v>412</v>
      </c>
      <c r="B4" s="4"/>
      <c r="C4" s="4"/>
      <c r="D4" s="4"/>
      <c r="E4" s="4"/>
    </row>
    <row r="5" spans="1:11" ht="48" thickBot="1" x14ac:dyDescent="0.3">
      <c r="A5" s="25" t="s">
        <v>141</v>
      </c>
      <c r="B5" s="25" t="s">
        <v>228</v>
      </c>
      <c r="C5" s="25" t="s">
        <v>229</v>
      </c>
      <c r="D5" s="25" t="s">
        <v>409</v>
      </c>
      <c r="E5" s="25" t="s">
        <v>230</v>
      </c>
      <c r="F5" s="25" t="s">
        <v>231</v>
      </c>
      <c r="G5" s="25" t="s">
        <v>232</v>
      </c>
      <c r="H5" s="26" t="s">
        <v>147</v>
      </c>
      <c r="I5" s="26" t="s">
        <v>148</v>
      </c>
      <c r="J5" s="26" t="s">
        <v>149</v>
      </c>
      <c r="K5" s="27" t="s">
        <v>8</v>
      </c>
    </row>
    <row r="6" spans="1:11" ht="18" customHeight="1" thickTop="1" x14ac:dyDescent="0.2">
      <c r="A6" s="4" t="s">
        <v>151</v>
      </c>
      <c r="B6" s="20" t="s">
        <v>233</v>
      </c>
      <c r="C6" s="20">
        <v>1</v>
      </c>
      <c r="D6" s="20" t="s">
        <v>188</v>
      </c>
      <c r="E6" s="20" t="s">
        <v>273</v>
      </c>
      <c r="F6" s="20" t="s">
        <v>273</v>
      </c>
      <c r="G6" s="4" t="s">
        <v>34</v>
      </c>
      <c r="H6" s="18">
        <v>0</v>
      </c>
      <c r="I6" s="18">
        <v>9279</v>
      </c>
      <c r="J6" s="18">
        <v>0</v>
      </c>
      <c r="K6" s="18">
        <v>9279</v>
      </c>
    </row>
    <row r="7" spans="1:11" ht="15" x14ac:dyDescent="0.2">
      <c r="A7" s="4" t="s">
        <v>151</v>
      </c>
      <c r="B7" s="20" t="s">
        <v>233</v>
      </c>
      <c r="C7" s="20">
        <v>1</v>
      </c>
      <c r="D7" s="20" t="s">
        <v>188</v>
      </c>
      <c r="E7" s="20" t="s">
        <v>274</v>
      </c>
      <c r="F7" s="20" t="s">
        <v>274</v>
      </c>
      <c r="G7" s="4" t="s">
        <v>76</v>
      </c>
      <c r="H7" s="18">
        <v>0</v>
      </c>
      <c r="I7" s="18">
        <v>8399</v>
      </c>
      <c r="J7" s="18">
        <v>0</v>
      </c>
      <c r="K7" s="18">
        <v>8399</v>
      </c>
    </row>
    <row r="8" spans="1:11" ht="15" x14ac:dyDescent="0.2">
      <c r="A8" s="4" t="s">
        <v>151</v>
      </c>
      <c r="B8" s="20" t="s">
        <v>233</v>
      </c>
      <c r="C8" s="20">
        <v>1</v>
      </c>
      <c r="D8" s="20" t="s">
        <v>188</v>
      </c>
      <c r="E8" s="20" t="s">
        <v>275</v>
      </c>
      <c r="F8" s="20" t="s">
        <v>275</v>
      </c>
      <c r="G8" s="4" t="s">
        <v>35</v>
      </c>
      <c r="H8" s="18">
        <v>0</v>
      </c>
      <c r="I8" s="18">
        <v>17091</v>
      </c>
      <c r="J8" s="18">
        <v>0</v>
      </c>
      <c r="K8" s="18">
        <v>17091</v>
      </c>
    </row>
    <row r="9" spans="1:11" ht="15" x14ac:dyDescent="0.2">
      <c r="A9" s="4" t="s">
        <v>151</v>
      </c>
      <c r="B9" s="20" t="s">
        <v>233</v>
      </c>
      <c r="C9" s="20">
        <v>1</v>
      </c>
      <c r="D9" s="20" t="s">
        <v>188</v>
      </c>
      <c r="E9" s="20" t="s">
        <v>276</v>
      </c>
      <c r="F9" s="20" t="s">
        <v>276</v>
      </c>
      <c r="G9" s="4" t="s">
        <v>36</v>
      </c>
      <c r="H9" s="18">
        <v>0</v>
      </c>
      <c r="I9" s="18">
        <v>9236</v>
      </c>
      <c r="J9" s="18">
        <v>0</v>
      </c>
      <c r="K9" s="18">
        <v>9236</v>
      </c>
    </row>
    <row r="10" spans="1:11" ht="15" x14ac:dyDescent="0.2">
      <c r="A10" s="4" t="s">
        <v>151</v>
      </c>
      <c r="B10" s="20" t="s">
        <v>233</v>
      </c>
      <c r="C10" s="20">
        <v>1</v>
      </c>
      <c r="D10" s="20" t="s">
        <v>188</v>
      </c>
      <c r="E10" s="20" t="s">
        <v>277</v>
      </c>
      <c r="F10" s="20" t="s">
        <v>277</v>
      </c>
      <c r="G10" s="4" t="s">
        <v>37</v>
      </c>
      <c r="H10" s="18">
        <v>0</v>
      </c>
      <c r="I10" s="18">
        <v>60152</v>
      </c>
      <c r="J10" s="18">
        <v>0</v>
      </c>
      <c r="K10" s="18">
        <v>60152</v>
      </c>
    </row>
    <row r="11" spans="1:11" ht="15" x14ac:dyDescent="0.2">
      <c r="A11" s="4" t="s">
        <v>151</v>
      </c>
      <c r="B11" s="20" t="s">
        <v>233</v>
      </c>
      <c r="C11" s="20">
        <v>1</v>
      </c>
      <c r="D11" s="20" t="s">
        <v>188</v>
      </c>
      <c r="E11" s="20" t="s">
        <v>278</v>
      </c>
      <c r="F11" s="20" t="s">
        <v>278</v>
      </c>
      <c r="G11" s="4" t="s">
        <v>38</v>
      </c>
      <c r="H11" s="18">
        <v>0</v>
      </c>
      <c r="I11" s="18">
        <v>9192</v>
      </c>
      <c r="J11" s="18">
        <v>0</v>
      </c>
      <c r="K11" s="18">
        <v>9192</v>
      </c>
    </row>
    <row r="12" spans="1:11" ht="15" x14ac:dyDescent="0.2">
      <c r="A12" s="4" t="s">
        <v>151</v>
      </c>
      <c r="B12" s="20" t="s">
        <v>233</v>
      </c>
      <c r="C12" s="20">
        <v>1</v>
      </c>
      <c r="D12" s="20" t="s">
        <v>188</v>
      </c>
      <c r="E12" s="20" t="s">
        <v>279</v>
      </c>
      <c r="F12" s="20" t="s">
        <v>279</v>
      </c>
      <c r="G12" s="4" t="s">
        <v>39</v>
      </c>
      <c r="H12" s="18">
        <v>0</v>
      </c>
      <c r="I12" s="18">
        <v>8245</v>
      </c>
      <c r="J12" s="18">
        <v>0</v>
      </c>
      <c r="K12" s="18">
        <v>8245</v>
      </c>
    </row>
    <row r="13" spans="1:11" ht="15" x14ac:dyDescent="0.2">
      <c r="A13" s="4" t="s">
        <v>152</v>
      </c>
      <c r="B13" s="20" t="s">
        <v>234</v>
      </c>
      <c r="C13" s="20">
        <v>5</v>
      </c>
      <c r="D13" s="20" t="s">
        <v>189</v>
      </c>
      <c r="E13" s="20" t="s">
        <v>280</v>
      </c>
      <c r="F13" s="20" t="s">
        <v>280</v>
      </c>
      <c r="G13" s="4" t="s">
        <v>40</v>
      </c>
      <c r="H13" s="18">
        <v>0</v>
      </c>
      <c r="I13" s="18">
        <v>8356</v>
      </c>
      <c r="J13" s="18">
        <v>0</v>
      </c>
      <c r="K13" s="19">
        <v>8356</v>
      </c>
    </row>
    <row r="14" spans="1:11" ht="15" x14ac:dyDescent="0.2">
      <c r="A14" s="4" t="s">
        <v>152</v>
      </c>
      <c r="B14" s="20" t="s">
        <v>234</v>
      </c>
      <c r="C14" s="20">
        <v>5</v>
      </c>
      <c r="D14" s="20" t="s">
        <v>189</v>
      </c>
      <c r="E14" s="20" t="s">
        <v>281</v>
      </c>
      <c r="F14" s="20" t="s">
        <v>281</v>
      </c>
      <c r="G14" s="4" t="s">
        <v>77</v>
      </c>
      <c r="H14" s="18">
        <v>0</v>
      </c>
      <c r="I14" s="18">
        <v>6590</v>
      </c>
      <c r="J14" s="18">
        <v>0</v>
      </c>
      <c r="K14" s="19">
        <v>6590</v>
      </c>
    </row>
    <row r="15" spans="1:11" ht="15" x14ac:dyDescent="0.2">
      <c r="A15" s="4" t="s">
        <v>153</v>
      </c>
      <c r="B15" s="20" t="s">
        <v>235</v>
      </c>
      <c r="C15" s="20">
        <v>1</v>
      </c>
      <c r="D15" s="20" t="s">
        <v>191</v>
      </c>
      <c r="E15" s="20" t="s">
        <v>282</v>
      </c>
      <c r="F15" s="20" t="s">
        <v>282</v>
      </c>
      <c r="G15" s="4" t="s">
        <v>78</v>
      </c>
      <c r="H15" s="18">
        <v>0</v>
      </c>
      <c r="I15" s="18">
        <v>8376</v>
      </c>
      <c r="J15" s="18">
        <v>0</v>
      </c>
      <c r="K15" s="19">
        <v>8376</v>
      </c>
    </row>
    <row r="16" spans="1:11" ht="15" x14ac:dyDescent="0.2">
      <c r="A16" s="4" t="s">
        <v>154</v>
      </c>
      <c r="B16" s="20" t="s">
        <v>236</v>
      </c>
      <c r="C16" s="20">
        <v>9</v>
      </c>
      <c r="D16" s="20" t="s">
        <v>190</v>
      </c>
      <c r="E16" s="20" t="s">
        <v>283</v>
      </c>
      <c r="F16" s="20" t="s">
        <v>283</v>
      </c>
      <c r="G16" s="4" t="s">
        <v>79</v>
      </c>
      <c r="H16" s="18">
        <v>0</v>
      </c>
      <c r="I16" s="18">
        <v>7143</v>
      </c>
      <c r="J16" s="18">
        <v>0</v>
      </c>
      <c r="K16" s="19">
        <v>7143</v>
      </c>
    </row>
    <row r="17" spans="1:11" ht="15" x14ac:dyDescent="0.2">
      <c r="A17" s="4" t="s">
        <v>154</v>
      </c>
      <c r="B17" s="20" t="s">
        <v>236</v>
      </c>
      <c r="C17" s="20">
        <v>9</v>
      </c>
      <c r="D17" s="20" t="s">
        <v>190</v>
      </c>
      <c r="E17" s="20" t="s">
        <v>284</v>
      </c>
      <c r="F17" s="20" t="s">
        <v>284</v>
      </c>
      <c r="G17" s="4" t="s">
        <v>41</v>
      </c>
      <c r="H17" s="18">
        <v>0</v>
      </c>
      <c r="I17" s="18">
        <v>16668</v>
      </c>
      <c r="J17" s="18">
        <v>0</v>
      </c>
      <c r="K17" s="19">
        <v>16668</v>
      </c>
    </row>
    <row r="18" spans="1:11" ht="15" x14ac:dyDescent="0.2">
      <c r="A18" s="4" t="s">
        <v>154</v>
      </c>
      <c r="B18" s="20" t="s">
        <v>236</v>
      </c>
      <c r="C18" s="20">
        <v>9</v>
      </c>
      <c r="D18" s="20" t="s">
        <v>190</v>
      </c>
      <c r="E18" s="20" t="s">
        <v>285</v>
      </c>
      <c r="F18" s="20" t="s">
        <v>285</v>
      </c>
      <c r="G18" s="4" t="s">
        <v>13</v>
      </c>
      <c r="H18" s="18">
        <v>0</v>
      </c>
      <c r="I18" s="18">
        <v>41955</v>
      </c>
      <c r="J18" s="18">
        <v>0</v>
      </c>
      <c r="K18" s="19">
        <v>41955</v>
      </c>
    </row>
    <row r="19" spans="1:11" ht="15" x14ac:dyDescent="0.2">
      <c r="A19" s="4" t="s">
        <v>154</v>
      </c>
      <c r="B19" s="20" t="s">
        <v>236</v>
      </c>
      <c r="C19" s="20">
        <v>9</v>
      </c>
      <c r="D19" s="20" t="s">
        <v>190</v>
      </c>
      <c r="E19" s="20" t="s">
        <v>286</v>
      </c>
      <c r="F19" s="20" t="s">
        <v>286</v>
      </c>
      <c r="G19" s="4" t="s">
        <v>15</v>
      </c>
      <c r="H19" s="18">
        <v>0</v>
      </c>
      <c r="I19" s="18">
        <v>35065</v>
      </c>
      <c r="J19" s="18">
        <v>0</v>
      </c>
      <c r="K19" s="19">
        <v>35065</v>
      </c>
    </row>
    <row r="20" spans="1:11" ht="15" x14ac:dyDescent="0.2">
      <c r="A20" s="4" t="s">
        <v>154</v>
      </c>
      <c r="B20" s="20" t="s">
        <v>236</v>
      </c>
      <c r="C20" s="20">
        <v>9</v>
      </c>
      <c r="D20" s="20" t="s">
        <v>190</v>
      </c>
      <c r="E20" s="20" t="s">
        <v>287</v>
      </c>
      <c r="F20" s="20" t="s">
        <v>287</v>
      </c>
      <c r="G20" s="4" t="s">
        <v>14</v>
      </c>
      <c r="H20" s="18">
        <v>0</v>
      </c>
      <c r="I20" s="18">
        <v>8202</v>
      </c>
      <c r="J20" s="18">
        <v>0</v>
      </c>
      <c r="K20" s="19">
        <v>8202</v>
      </c>
    </row>
    <row r="21" spans="1:11" ht="15" x14ac:dyDescent="0.2">
      <c r="A21" s="4" t="s">
        <v>154</v>
      </c>
      <c r="B21" s="20" t="s">
        <v>236</v>
      </c>
      <c r="C21" s="20">
        <v>9</v>
      </c>
      <c r="D21" s="20" t="s">
        <v>190</v>
      </c>
      <c r="E21" s="20" t="s">
        <v>288</v>
      </c>
      <c r="F21" s="20" t="s">
        <v>288</v>
      </c>
      <c r="G21" s="4" t="s">
        <v>42</v>
      </c>
      <c r="H21" s="18">
        <v>0</v>
      </c>
      <c r="I21" s="18">
        <v>8231</v>
      </c>
      <c r="J21" s="18">
        <v>0</v>
      </c>
      <c r="K21" s="19">
        <v>8231</v>
      </c>
    </row>
    <row r="22" spans="1:11" ht="15" x14ac:dyDescent="0.2">
      <c r="A22" s="4" t="s">
        <v>155</v>
      </c>
      <c r="B22" s="20" t="s">
        <v>237</v>
      </c>
      <c r="C22" s="20">
        <v>1</v>
      </c>
      <c r="D22" s="20" t="s">
        <v>192</v>
      </c>
      <c r="E22" s="20" t="s">
        <v>289</v>
      </c>
      <c r="F22" s="20" t="s">
        <v>289</v>
      </c>
      <c r="G22" s="4" t="s">
        <v>43</v>
      </c>
      <c r="H22" s="18">
        <v>0</v>
      </c>
      <c r="I22" s="18">
        <v>8410</v>
      </c>
      <c r="J22" s="18">
        <v>0</v>
      </c>
      <c r="K22" s="19">
        <v>8410</v>
      </c>
    </row>
    <row r="23" spans="1:11" ht="15" x14ac:dyDescent="0.2">
      <c r="A23" s="4" t="s">
        <v>155</v>
      </c>
      <c r="B23" s="20" t="s">
        <v>237</v>
      </c>
      <c r="C23" s="20">
        <v>1</v>
      </c>
      <c r="D23" s="20" t="s">
        <v>192</v>
      </c>
      <c r="E23" s="20" t="s">
        <v>290</v>
      </c>
      <c r="F23" s="20" t="s">
        <v>290</v>
      </c>
      <c r="G23" s="4" t="s">
        <v>80</v>
      </c>
      <c r="H23" s="18">
        <v>18965</v>
      </c>
      <c r="I23" s="18">
        <v>0</v>
      </c>
      <c r="J23" s="18">
        <v>0</v>
      </c>
      <c r="K23" s="19">
        <v>18965</v>
      </c>
    </row>
    <row r="24" spans="1:11" ht="15" x14ac:dyDescent="0.2">
      <c r="A24" s="4" t="s">
        <v>156</v>
      </c>
      <c r="B24" s="20" t="s">
        <v>238</v>
      </c>
      <c r="C24" s="20">
        <v>10</v>
      </c>
      <c r="D24" s="20" t="s">
        <v>193</v>
      </c>
      <c r="E24" s="20" t="s">
        <v>291</v>
      </c>
      <c r="F24" s="20" t="s">
        <v>291</v>
      </c>
      <c r="G24" s="4" t="s">
        <v>44</v>
      </c>
      <c r="H24" s="19">
        <v>0</v>
      </c>
      <c r="I24" s="19">
        <v>17445</v>
      </c>
      <c r="J24" s="19">
        <v>0</v>
      </c>
      <c r="K24" s="19">
        <v>17445</v>
      </c>
    </row>
    <row r="25" spans="1:11" ht="15" x14ac:dyDescent="0.2">
      <c r="A25" s="4" t="s">
        <v>156</v>
      </c>
      <c r="B25" s="20" t="s">
        <v>238</v>
      </c>
      <c r="C25" s="20">
        <v>10</v>
      </c>
      <c r="D25" s="20" t="s">
        <v>193</v>
      </c>
      <c r="E25" s="20" t="s">
        <v>292</v>
      </c>
      <c r="F25" s="20" t="s">
        <v>292</v>
      </c>
      <c r="G25" s="4" t="s">
        <v>133</v>
      </c>
      <c r="H25" s="19">
        <v>0</v>
      </c>
      <c r="I25" s="19">
        <v>17116</v>
      </c>
      <c r="J25" s="19">
        <v>0</v>
      </c>
      <c r="K25" s="19">
        <v>17116</v>
      </c>
    </row>
    <row r="26" spans="1:11" ht="15" x14ac:dyDescent="0.2">
      <c r="A26" s="4" t="s">
        <v>156</v>
      </c>
      <c r="B26" s="20" t="s">
        <v>238</v>
      </c>
      <c r="C26" s="20">
        <v>10</v>
      </c>
      <c r="D26" s="20" t="s">
        <v>193</v>
      </c>
      <c r="E26" s="20" t="s">
        <v>293</v>
      </c>
      <c r="F26" s="20" t="s">
        <v>293</v>
      </c>
      <c r="G26" s="4" t="s">
        <v>45</v>
      </c>
      <c r="H26" s="19">
        <v>0</v>
      </c>
      <c r="I26" s="19">
        <v>59109</v>
      </c>
      <c r="J26" s="19">
        <v>0</v>
      </c>
      <c r="K26" s="19">
        <v>59109</v>
      </c>
    </row>
    <row r="27" spans="1:11" ht="15" x14ac:dyDescent="0.2">
      <c r="A27" s="4" t="s">
        <v>156</v>
      </c>
      <c r="B27" s="20" t="s">
        <v>238</v>
      </c>
      <c r="C27" s="20">
        <v>10</v>
      </c>
      <c r="D27" s="20" t="s">
        <v>193</v>
      </c>
      <c r="E27" s="20" t="s">
        <v>294</v>
      </c>
      <c r="F27" s="20" t="s">
        <v>294</v>
      </c>
      <c r="G27" s="4" t="s">
        <v>81</v>
      </c>
      <c r="H27" s="19">
        <v>0</v>
      </c>
      <c r="I27" s="19">
        <v>8138</v>
      </c>
      <c r="J27" s="19">
        <v>0</v>
      </c>
      <c r="K27" s="19">
        <v>8138</v>
      </c>
    </row>
    <row r="28" spans="1:11" ht="15" x14ac:dyDescent="0.2">
      <c r="A28" s="4" t="s">
        <v>156</v>
      </c>
      <c r="B28" s="20" t="s">
        <v>238</v>
      </c>
      <c r="C28" s="20">
        <v>10</v>
      </c>
      <c r="D28" s="20" t="s">
        <v>193</v>
      </c>
      <c r="E28" s="20" t="s">
        <v>295</v>
      </c>
      <c r="F28" s="20" t="s">
        <v>295</v>
      </c>
      <c r="G28" s="4" t="s">
        <v>82</v>
      </c>
      <c r="H28" s="19">
        <v>0</v>
      </c>
      <c r="I28" s="19">
        <v>22558</v>
      </c>
      <c r="J28" s="19">
        <v>0</v>
      </c>
      <c r="K28" s="19">
        <v>22558</v>
      </c>
    </row>
    <row r="29" spans="1:11" ht="15" x14ac:dyDescent="0.2">
      <c r="A29" s="4" t="s">
        <v>157</v>
      </c>
      <c r="B29" s="20" t="s">
        <v>239</v>
      </c>
      <c r="C29" s="20">
        <v>1</v>
      </c>
      <c r="D29" s="20" t="s">
        <v>194</v>
      </c>
      <c r="E29" s="20" t="s">
        <v>296</v>
      </c>
      <c r="F29" s="20" t="s">
        <v>296</v>
      </c>
      <c r="G29" s="4" t="s">
        <v>134</v>
      </c>
      <c r="H29" s="19">
        <v>0</v>
      </c>
      <c r="I29" s="19">
        <v>16704</v>
      </c>
      <c r="J29" s="19">
        <v>0</v>
      </c>
      <c r="K29" s="19">
        <v>16704</v>
      </c>
    </row>
    <row r="30" spans="1:11" ht="15" x14ac:dyDescent="0.2">
      <c r="A30" s="4" t="s">
        <v>157</v>
      </c>
      <c r="B30" s="20" t="s">
        <v>239</v>
      </c>
      <c r="C30" s="20">
        <v>1</v>
      </c>
      <c r="D30" s="20" t="s">
        <v>194</v>
      </c>
      <c r="E30" s="20" t="s">
        <v>297</v>
      </c>
      <c r="F30" s="20" t="s">
        <v>297</v>
      </c>
      <c r="G30" s="4" t="s">
        <v>84</v>
      </c>
      <c r="H30" s="19">
        <v>0</v>
      </c>
      <c r="I30" s="19">
        <v>8353</v>
      </c>
      <c r="J30" s="19">
        <v>0</v>
      </c>
      <c r="K30" s="19">
        <v>8353</v>
      </c>
    </row>
    <row r="31" spans="1:11" ht="15" x14ac:dyDescent="0.2">
      <c r="A31" s="4" t="s">
        <v>157</v>
      </c>
      <c r="B31" s="20" t="s">
        <v>239</v>
      </c>
      <c r="C31" s="20">
        <v>1</v>
      </c>
      <c r="D31" s="20" t="s">
        <v>194</v>
      </c>
      <c r="E31" s="20" t="s">
        <v>298</v>
      </c>
      <c r="F31" s="20" t="s">
        <v>298</v>
      </c>
      <c r="G31" s="4" t="s">
        <v>85</v>
      </c>
      <c r="H31" s="19">
        <v>0</v>
      </c>
      <c r="I31" s="19">
        <v>9114</v>
      </c>
      <c r="J31" s="19">
        <v>0</v>
      </c>
      <c r="K31" s="19">
        <v>9114</v>
      </c>
    </row>
    <row r="32" spans="1:11" ht="15" x14ac:dyDescent="0.2">
      <c r="A32" s="4" t="s">
        <v>157</v>
      </c>
      <c r="B32" s="20" t="s">
        <v>239</v>
      </c>
      <c r="C32" s="20">
        <v>1</v>
      </c>
      <c r="D32" s="20" t="s">
        <v>194</v>
      </c>
      <c r="E32" s="20" t="s">
        <v>299</v>
      </c>
      <c r="F32" s="20" t="s">
        <v>299</v>
      </c>
      <c r="G32" s="4" t="s">
        <v>83</v>
      </c>
      <c r="H32" s="19">
        <v>0</v>
      </c>
      <c r="I32" s="19">
        <v>8372</v>
      </c>
      <c r="J32" s="19">
        <v>0</v>
      </c>
      <c r="K32" s="19">
        <v>8372</v>
      </c>
    </row>
    <row r="33" spans="1:11" ht="15" x14ac:dyDescent="0.2">
      <c r="A33" s="4" t="s">
        <v>158</v>
      </c>
      <c r="B33" s="20" t="s">
        <v>240</v>
      </c>
      <c r="C33" s="20">
        <v>2</v>
      </c>
      <c r="D33" s="20" t="s">
        <v>195</v>
      </c>
      <c r="E33" s="20" t="s">
        <v>300</v>
      </c>
      <c r="F33" s="20" t="s">
        <v>300</v>
      </c>
      <c r="G33" s="4" t="s">
        <v>22</v>
      </c>
      <c r="H33" s="19">
        <v>0</v>
      </c>
      <c r="I33" s="19">
        <v>0</v>
      </c>
      <c r="J33" s="19">
        <v>7577</v>
      </c>
      <c r="K33" s="19">
        <v>7577</v>
      </c>
    </row>
    <row r="34" spans="1:11" ht="15" x14ac:dyDescent="0.2">
      <c r="A34" s="4" t="s">
        <v>158</v>
      </c>
      <c r="B34" s="20" t="s">
        <v>240</v>
      </c>
      <c r="C34" s="20">
        <v>2</v>
      </c>
      <c r="D34" s="20" t="s">
        <v>195</v>
      </c>
      <c r="E34" s="20" t="s">
        <v>301</v>
      </c>
      <c r="F34" s="20" t="s">
        <v>301</v>
      </c>
      <c r="G34" s="4" t="s">
        <v>86</v>
      </c>
      <c r="H34" s="19">
        <v>0</v>
      </c>
      <c r="I34" s="19">
        <v>0</v>
      </c>
      <c r="J34" s="19">
        <v>7823</v>
      </c>
      <c r="K34" s="19">
        <v>7823</v>
      </c>
    </row>
    <row r="35" spans="1:11" ht="15" x14ac:dyDescent="0.2">
      <c r="A35" s="4" t="s">
        <v>158</v>
      </c>
      <c r="B35" s="20" t="s">
        <v>240</v>
      </c>
      <c r="C35" s="20">
        <v>2</v>
      </c>
      <c r="D35" s="20" t="s">
        <v>195</v>
      </c>
      <c r="E35" s="20" t="s">
        <v>302</v>
      </c>
      <c r="F35" s="20" t="s">
        <v>302</v>
      </c>
      <c r="G35" s="4" t="s">
        <v>87</v>
      </c>
      <c r="H35" s="19">
        <v>0</v>
      </c>
      <c r="I35" s="19">
        <v>0</v>
      </c>
      <c r="J35" s="19">
        <v>7832</v>
      </c>
      <c r="K35" s="19">
        <v>7832</v>
      </c>
    </row>
    <row r="36" spans="1:11" ht="15" x14ac:dyDescent="0.2">
      <c r="A36" s="4" t="s">
        <v>158</v>
      </c>
      <c r="B36" s="20" t="s">
        <v>240</v>
      </c>
      <c r="C36" s="20">
        <v>2</v>
      </c>
      <c r="D36" s="20" t="s">
        <v>195</v>
      </c>
      <c r="E36" s="20" t="s">
        <v>303</v>
      </c>
      <c r="F36" s="20" t="s">
        <v>303</v>
      </c>
      <c r="G36" s="4" t="s">
        <v>135</v>
      </c>
      <c r="H36" s="19">
        <v>0</v>
      </c>
      <c r="I36" s="19">
        <v>0</v>
      </c>
      <c r="J36" s="19">
        <v>23821</v>
      </c>
      <c r="K36" s="19">
        <v>23821</v>
      </c>
    </row>
    <row r="37" spans="1:11" ht="15" x14ac:dyDescent="0.2">
      <c r="A37" s="4" t="s">
        <v>159</v>
      </c>
      <c r="B37" s="20" t="s">
        <v>241</v>
      </c>
      <c r="C37" s="20">
        <v>1</v>
      </c>
      <c r="D37" s="20" t="s">
        <v>196</v>
      </c>
      <c r="E37" s="20" t="s">
        <v>304</v>
      </c>
      <c r="F37" s="20" t="s">
        <v>304</v>
      </c>
      <c r="G37" s="4" t="s">
        <v>89</v>
      </c>
      <c r="H37" s="19">
        <v>0</v>
      </c>
      <c r="I37" s="19">
        <v>8284</v>
      </c>
      <c r="J37" s="19">
        <v>0</v>
      </c>
      <c r="K37" s="19">
        <v>8284</v>
      </c>
    </row>
    <row r="38" spans="1:11" ht="15" x14ac:dyDescent="0.2">
      <c r="A38" s="4" t="s">
        <v>159</v>
      </c>
      <c r="B38" s="20" t="s">
        <v>241</v>
      </c>
      <c r="C38" s="20">
        <v>1</v>
      </c>
      <c r="D38" s="20" t="s">
        <v>196</v>
      </c>
      <c r="E38" s="20" t="s">
        <v>305</v>
      </c>
      <c r="F38" s="20" t="s">
        <v>305</v>
      </c>
      <c r="G38" s="4" t="s">
        <v>88</v>
      </c>
      <c r="H38" s="19">
        <v>0</v>
      </c>
      <c r="I38" s="19">
        <v>8284</v>
      </c>
      <c r="J38" s="19">
        <v>0</v>
      </c>
      <c r="K38" s="19">
        <v>8284</v>
      </c>
    </row>
    <row r="39" spans="1:11" ht="15" x14ac:dyDescent="0.2">
      <c r="A39" s="4" t="s">
        <v>159</v>
      </c>
      <c r="B39" s="20" t="s">
        <v>241</v>
      </c>
      <c r="C39" s="20">
        <v>1</v>
      </c>
      <c r="D39" s="20" t="s">
        <v>196</v>
      </c>
      <c r="E39" s="20" t="s">
        <v>306</v>
      </c>
      <c r="F39" s="20" t="s">
        <v>306</v>
      </c>
      <c r="G39" s="4" t="s">
        <v>90</v>
      </c>
      <c r="H39" s="19">
        <v>0</v>
      </c>
      <c r="I39" s="19">
        <v>8998</v>
      </c>
      <c r="J39" s="19">
        <v>0</v>
      </c>
      <c r="K39" s="19">
        <v>8998</v>
      </c>
    </row>
    <row r="40" spans="1:11" ht="15" x14ac:dyDescent="0.2">
      <c r="A40" s="4" t="s">
        <v>160</v>
      </c>
      <c r="B40" s="20" t="s">
        <v>242</v>
      </c>
      <c r="C40" s="20">
        <v>5</v>
      </c>
      <c r="D40" s="20" t="s">
        <v>197</v>
      </c>
      <c r="E40" s="20" t="s">
        <v>307</v>
      </c>
      <c r="F40" s="20" t="s">
        <v>307</v>
      </c>
      <c r="G40" s="4" t="s">
        <v>46</v>
      </c>
      <c r="H40" s="19">
        <v>0</v>
      </c>
      <c r="I40" s="19">
        <v>25442</v>
      </c>
      <c r="J40" s="19">
        <v>0</v>
      </c>
      <c r="K40" s="19">
        <v>25442</v>
      </c>
    </row>
    <row r="41" spans="1:11" ht="15" x14ac:dyDescent="0.2">
      <c r="A41" s="4" t="s">
        <v>161</v>
      </c>
      <c r="B41" s="20" t="s">
        <v>243</v>
      </c>
      <c r="C41" s="20">
        <v>1</v>
      </c>
      <c r="D41" s="20" t="s">
        <v>198</v>
      </c>
      <c r="E41" s="20" t="s">
        <v>308</v>
      </c>
      <c r="F41" s="20" t="s">
        <v>308</v>
      </c>
      <c r="G41" s="4" t="s">
        <v>91</v>
      </c>
      <c r="H41" s="19">
        <v>13064</v>
      </c>
      <c r="I41" s="19">
        <v>0</v>
      </c>
      <c r="J41" s="19">
        <v>0</v>
      </c>
      <c r="K41" s="19">
        <v>13064</v>
      </c>
    </row>
    <row r="42" spans="1:11" ht="15" x14ac:dyDescent="0.2">
      <c r="A42" s="4" t="s">
        <v>161</v>
      </c>
      <c r="B42" s="20" t="s">
        <v>243</v>
      </c>
      <c r="C42" s="20">
        <v>1</v>
      </c>
      <c r="D42" s="20" t="s">
        <v>198</v>
      </c>
      <c r="E42" s="20" t="s">
        <v>309</v>
      </c>
      <c r="F42" s="20" t="s">
        <v>309</v>
      </c>
      <c r="G42" s="4" t="s">
        <v>92</v>
      </c>
      <c r="H42" s="19">
        <v>3757</v>
      </c>
      <c r="I42" s="19">
        <v>0</v>
      </c>
      <c r="J42" s="19">
        <v>0</v>
      </c>
      <c r="K42" s="19">
        <v>3757</v>
      </c>
    </row>
    <row r="43" spans="1:11" ht="15" x14ac:dyDescent="0.2">
      <c r="A43" s="4" t="s">
        <v>162</v>
      </c>
      <c r="B43" s="20" t="s">
        <v>244</v>
      </c>
      <c r="C43" s="20">
        <v>1</v>
      </c>
      <c r="D43" s="20" t="s">
        <v>199</v>
      </c>
      <c r="E43" s="20" t="s">
        <v>310</v>
      </c>
      <c r="F43" s="20" t="s">
        <v>310</v>
      </c>
      <c r="G43" s="4" t="s">
        <v>101</v>
      </c>
      <c r="H43" s="19">
        <v>17250</v>
      </c>
      <c r="I43" s="19">
        <v>0</v>
      </c>
      <c r="J43" s="19">
        <v>0</v>
      </c>
      <c r="K43" s="19">
        <v>17250</v>
      </c>
    </row>
    <row r="44" spans="1:11" ht="15" x14ac:dyDescent="0.2">
      <c r="A44" s="4" t="s">
        <v>162</v>
      </c>
      <c r="B44" s="20" t="s">
        <v>244</v>
      </c>
      <c r="C44" s="20">
        <v>1</v>
      </c>
      <c r="D44" s="20" t="s">
        <v>199</v>
      </c>
      <c r="E44" s="20" t="s">
        <v>311</v>
      </c>
      <c r="F44" s="20" t="s">
        <v>311</v>
      </c>
      <c r="G44" s="4" t="s">
        <v>23</v>
      </c>
      <c r="H44" s="19">
        <v>0</v>
      </c>
      <c r="I44" s="19">
        <v>0</v>
      </c>
      <c r="J44" s="19">
        <v>7715</v>
      </c>
      <c r="K44" s="19">
        <v>7715</v>
      </c>
    </row>
    <row r="45" spans="1:11" ht="15" x14ac:dyDescent="0.2">
      <c r="A45" s="4" t="s">
        <v>162</v>
      </c>
      <c r="B45" s="20" t="s">
        <v>244</v>
      </c>
      <c r="C45" s="20">
        <v>1</v>
      </c>
      <c r="D45" s="20" t="s">
        <v>199</v>
      </c>
      <c r="E45" s="20" t="s">
        <v>312</v>
      </c>
      <c r="F45" s="20" t="s">
        <v>312</v>
      </c>
      <c r="G45" s="4" t="s">
        <v>93</v>
      </c>
      <c r="H45" s="19">
        <v>0</v>
      </c>
      <c r="I45" s="19">
        <v>0</v>
      </c>
      <c r="J45" s="19">
        <v>7601</v>
      </c>
      <c r="K45" s="19">
        <v>7601</v>
      </c>
    </row>
    <row r="46" spans="1:11" ht="15" x14ac:dyDescent="0.2">
      <c r="A46" s="4" t="s">
        <v>162</v>
      </c>
      <c r="B46" s="20" t="s">
        <v>244</v>
      </c>
      <c r="C46" s="20">
        <v>1</v>
      </c>
      <c r="D46" s="20" t="s">
        <v>199</v>
      </c>
      <c r="E46" s="20" t="s">
        <v>313</v>
      </c>
      <c r="F46" s="20" t="s">
        <v>313</v>
      </c>
      <c r="G46" s="4" t="s">
        <v>94</v>
      </c>
      <c r="H46" s="19">
        <v>0</v>
      </c>
      <c r="I46" s="19">
        <v>0</v>
      </c>
      <c r="J46" s="19">
        <v>7853</v>
      </c>
      <c r="K46" s="19">
        <v>7853</v>
      </c>
    </row>
    <row r="47" spans="1:11" ht="15" x14ac:dyDescent="0.2">
      <c r="A47" s="4" t="s">
        <v>162</v>
      </c>
      <c r="B47" s="20" t="s">
        <v>244</v>
      </c>
      <c r="C47" s="20">
        <v>1</v>
      </c>
      <c r="D47" s="20" t="s">
        <v>199</v>
      </c>
      <c r="E47" s="20" t="s">
        <v>314</v>
      </c>
      <c r="F47" s="20" t="s">
        <v>314</v>
      </c>
      <c r="G47" s="4" t="s">
        <v>95</v>
      </c>
      <c r="H47" s="19">
        <v>0</v>
      </c>
      <c r="I47" s="19">
        <v>0</v>
      </c>
      <c r="J47" s="19">
        <v>15708</v>
      </c>
      <c r="K47" s="19">
        <v>15708</v>
      </c>
    </row>
    <row r="48" spans="1:11" ht="15" x14ac:dyDescent="0.2">
      <c r="A48" s="4" t="s">
        <v>162</v>
      </c>
      <c r="B48" s="20" t="s">
        <v>244</v>
      </c>
      <c r="C48" s="20">
        <v>1</v>
      </c>
      <c r="D48" s="20" t="s">
        <v>199</v>
      </c>
      <c r="E48" s="20" t="s">
        <v>315</v>
      </c>
      <c r="F48" s="20" t="s">
        <v>315</v>
      </c>
      <c r="G48" s="4" t="s">
        <v>96</v>
      </c>
      <c r="H48" s="19">
        <v>0</v>
      </c>
      <c r="I48" s="19">
        <v>0</v>
      </c>
      <c r="J48" s="19">
        <v>23866</v>
      </c>
      <c r="K48" s="19">
        <v>23866</v>
      </c>
    </row>
    <row r="49" spans="1:11" ht="15" x14ac:dyDescent="0.2">
      <c r="A49" s="4" t="s">
        <v>162</v>
      </c>
      <c r="B49" s="20" t="s">
        <v>244</v>
      </c>
      <c r="C49" s="20">
        <v>1</v>
      </c>
      <c r="D49" s="20" t="s">
        <v>199</v>
      </c>
      <c r="E49" s="20" t="s">
        <v>316</v>
      </c>
      <c r="F49" s="20" t="s">
        <v>316</v>
      </c>
      <c r="G49" s="4" t="s">
        <v>70</v>
      </c>
      <c r="H49" s="19">
        <v>0</v>
      </c>
      <c r="I49" s="19">
        <v>0</v>
      </c>
      <c r="J49" s="19">
        <v>125336</v>
      </c>
      <c r="K49" s="19">
        <v>125336</v>
      </c>
    </row>
    <row r="50" spans="1:11" ht="15" x14ac:dyDescent="0.2">
      <c r="A50" s="4" t="s">
        <v>162</v>
      </c>
      <c r="B50" s="20" t="s">
        <v>244</v>
      </c>
      <c r="C50" s="20">
        <v>1</v>
      </c>
      <c r="D50" s="20" t="s">
        <v>199</v>
      </c>
      <c r="E50" s="20" t="s">
        <v>317</v>
      </c>
      <c r="F50" s="20" t="s">
        <v>317</v>
      </c>
      <c r="G50" s="4" t="s">
        <v>97</v>
      </c>
      <c r="H50" s="19">
        <v>17215</v>
      </c>
      <c r="I50" s="19">
        <v>0</v>
      </c>
      <c r="J50" s="19">
        <v>0</v>
      </c>
      <c r="K50" s="19">
        <v>17215</v>
      </c>
    </row>
    <row r="51" spans="1:11" ht="15" x14ac:dyDescent="0.2">
      <c r="A51" s="4" t="s">
        <v>162</v>
      </c>
      <c r="B51" s="20" t="s">
        <v>244</v>
      </c>
      <c r="C51" s="20">
        <v>1</v>
      </c>
      <c r="D51" s="20" t="s">
        <v>199</v>
      </c>
      <c r="E51" s="20" t="s">
        <v>318</v>
      </c>
      <c r="F51" s="20" t="s">
        <v>318</v>
      </c>
      <c r="G51" s="4" t="s">
        <v>71</v>
      </c>
      <c r="H51" s="19">
        <v>0</v>
      </c>
      <c r="I51" s="19">
        <v>0</v>
      </c>
      <c r="J51" s="19">
        <v>7606</v>
      </c>
      <c r="K51" s="19">
        <v>7606</v>
      </c>
    </row>
    <row r="52" spans="1:11" ht="15" x14ac:dyDescent="0.2">
      <c r="A52" s="4" t="s">
        <v>162</v>
      </c>
      <c r="B52" s="20" t="s">
        <v>244</v>
      </c>
      <c r="C52" s="20">
        <v>1</v>
      </c>
      <c r="D52" s="20" t="s">
        <v>199</v>
      </c>
      <c r="E52" s="20" t="s">
        <v>319</v>
      </c>
      <c r="F52" s="20" t="s">
        <v>319</v>
      </c>
      <c r="G52" s="4" t="s">
        <v>73</v>
      </c>
      <c r="H52" s="19">
        <v>0</v>
      </c>
      <c r="I52" s="19">
        <v>0</v>
      </c>
      <c r="J52" s="19">
        <v>7689</v>
      </c>
      <c r="K52" s="19">
        <v>7689</v>
      </c>
    </row>
    <row r="53" spans="1:11" ht="15" x14ac:dyDescent="0.2">
      <c r="A53" s="4" t="s">
        <v>162</v>
      </c>
      <c r="B53" s="20" t="s">
        <v>244</v>
      </c>
      <c r="C53" s="20">
        <v>1</v>
      </c>
      <c r="D53" s="20" t="s">
        <v>199</v>
      </c>
      <c r="E53" s="20" t="s">
        <v>320</v>
      </c>
      <c r="F53" s="20" t="s">
        <v>320</v>
      </c>
      <c r="G53" s="4" t="s">
        <v>98</v>
      </c>
      <c r="H53" s="19">
        <v>0</v>
      </c>
      <c r="I53" s="19">
        <v>0</v>
      </c>
      <c r="J53" s="19">
        <v>24724</v>
      </c>
      <c r="K53" s="19">
        <v>24724</v>
      </c>
    </row>
    <row r="54" spans="1:11" ht="15" x14ac:dyDescent="0.2">
      <c r="A54" s="4" t="s">
        <v>162</v>
      </c>
      <c r="B54" s="20" t="s">
        <v>244</v>
      </c>
      <c r="C54" s="20">
        <v>1</v>
      </c>
      <c r="D54" s="20" t="s">
        <v>199</v>
      </c>
      <c r="E54" s="20" t="s">
        <v>321</v>
      </c>
      <c r="F54" s="20" t="s">
        <v>321</v>
      </c>
      <c r="G54" s="4" t="s">
        <v>24</v>
      </c>
      <c r="H54" s="19">
        <v>0</v>
      </c>
      <c r="I54" s="19">
        <v>0</v>
      </c>
      <c r="J54" s="19">
        <v>7554</v>
      </c>
      <c r="K54" s="19">
        <v>7554</v>
      </c>
    </row>
    <row r="55" spans="1:11" ht="15" x14ac:dyDescent="0.2">
      <c r="A55" s="4" t="s">
        <v>162</v>
      </c>
      <c r="B55" s="20" t="s">
        <v>244</v>
      </c>
      <c r="C55" s="20">
        <v>1</v>
      </c>
      <c r="D55" s="20" t="s">
        <v>199</v>
      </c>
      <c r="E55" s="20" t="s">
        <v>322</v>
      </c>
      <c r="F55" s="20" t="s">
        <v>322</v>
      </c>
      <c r="G55" s="4" t="s">
        <v>99</v>
      </c>
      <c r="H55" s="19">
        <v>5272</v>
      </c>
      <c r="I55" s="19">
        <v>0</v>
      </c>
      <c r="J55" s="19">
        <v>0</v>
      </c>
      <c r="K55" s="19">
        <v>5272</v>
      </c>
    </row>
    <row r="56" spans="1:11" ht="15" x14ac:dyDescent="0.2">
      <c r="A56" s="4" t="s">
        <v>162</v>
      </c>
      <c r="B56" s="20" t="s">
        <v>244</v>
      </c>
      <c r="C56" s="20">
        <v>1</v>
      </c>
      <c r="D56" s="20" t="s">
        <v>199</v>
      </c>
      <c r="E56" s="20" t="s">
        <v>323</v>
      </c>
      <c r="F56" s="20" t="s">
        <v>323</v>
      </c>
      <c r="G56" s="4" t="s">
        <v>100</v>
      </c>
      <c r="H56" s="19">
        <v>0</v>
      </c>
      <c r="I56" s="19">
        <v>0</v>
      </c>
      <c r="J56" s="19">
        <v>8504</v>
      </c>
      <c r="K56" s="19">
        <v>8504</v>
      </c>
    </row>
    <row r="57" spans="1:11" ht="15" x14ac:dyDescent="0.2">
      <c r="A57" s="4" t="s">
        <v>162</v>
      </c>
      <c r="B57" s="20" t="s">
        <v>244</v>
      </c>
      <c r="C57" s="20">
        <v>1</v>
      </c>
      <c r="D57" s="20" t="s">
        <v>199</v>
      </c>
      <c r="E57" s="20" t="s">
        <v>324</v>
      </c>
      <c r="F57" s="20" t="s">
        <v>324</v>
      </c>
      <c r="G57" s="4" t="s">
        <v>25</v>
      </c>
      <c r="H57" s="19">
        <v>0</v>
      </c>
      <c r="I57" s="19">
        <v>0</v>
      </c>
      <c r="J57" s="19">
        <v>7711</v>
      </c>
      <c r="K57" s="19">
        <v>7711</v>
      </c>
    </row>
    <row r="58" spans="1:11" ht="15" x14ac:dyDescent="0.2">
      <c r="A58" s="4" t="s">
        <v>163</v>
      </c>
      <c r="B58" s="20" t="s">
        <v>245</v>
      </c>
      <c r="C58" s="20">
        <v>1</v>
      </c>
      <c r="D58" s="20" t="s">
        <v>200</v>
      </c>
      <c r="E58" s="20" t="s">
        <v>325</v>
      </c>
      <c r="F58" s="20" t="s">
        <v>325</v>
      </c>
      <c r="G58" s="4" t="s">
        <v>102</v>
      </c>
      <c r="H58" s="19">
        <v>0</v>
      </c>
      <c r="I58" s="19">
        <v>16911</v>
      </c>
      <c r="J58" s="19">
        <v>0</v>
      </c>
      <c r="K58" s="19">
        <v>16911</v>
      </c>
    </row>
    <row r="59" spans="1:11" ht="15" x14ac:dyDescent="0.2">
      <c r="A59" s="4" t="s">
        <v>201</v>
      </c>
      <c r="B59" s="20" t="s">
        <v>246</v>
      </c>
      <c r="C59" s="20">
        <v>1</v>
      </c>
      <c r="D59" s="20" t="s">
        <v>202</v>
      </c>
      <c r="E59" s="20" t="s">
        <v>326</v>
      </c>
      <c r="F59" s="20" t="s">
        <v>326</v>
      </c>
      <c r="G59" s="4" t="s">
        <v>103</v>
      </c>
      <c r="H59" s="19">
        <v>0</v>
      </c>
      <c r="I59" s="19">
        <v>17916</v>
      </c>
      <c r="J59" s="19">
        <v>0</v>
      </c>
      <c r="K59" s="19">
        <v>17916</v>
      </c>
    </row>
    <row r="60" spans="1:11" ht="15" x14ac:dyDescent="0.2">
      <c r="A60" s="4" t="s">
        <v>164</v>
      </c>
      <c r="B60" s="20" t="s">
        <v>247</v>
      </c>
      <c r="C60" s="20">
        <v>1</v>
      </c>
      <c r="D60" s="20" t="s">
        <v>203</v>
      </c>
      <c r="E60" s="20" t="s">
        <v>327</v>
      </c>
      <c r="F60" s="20" t="s">
        <v>327</v>
      </c>
      <c r="G60" s="4" t="s">
        <v>104</v>
      </c>
      <c r="H60" s="19">
        <v>0</v>
      </c>
      <c r="I60" s="19">
        <v>8177</v>
      </c>
      <c r="J60" s="19">
        <v>0</v>
      </c>
      <c r="K60" s="19">
        <v>8177</v>
      </c>
    </row>
    <row r="61" spans="1:11" ht="15" x14ac:dyDescent="0.2">
      <c r="A61" s="4" t="s">
        <v>164</v>
      </c>
      <c r="B61" s="20" t="s">
        <v>247</v>
      </c>
      <c r="C61" s="20">
        <v>1</v>
      </c>
      <c r="D61" s="20" t="s">
        <v>203</v>
      </c>
      <c r="E61" s="20" t="s">
        <v>328</v>
      </c>
      <c r="F61" s="20" t="s">
        <v>328</v>
      </c>
      <c r="G61" s="4" t="s">
        <v>105</v>
      </c>
      <c r="H61" s="19">
        <v>18562</v>
      </c>
      <c r="I61" s="19">
        <v>41015</v>
      </c>
      <c r="J61" s="19">
        <v>0</v>
      </c>
      <c r="K61" s="19">
        <v>59577</v>
      </c>
    </row>
    <row r="62" spans="1:11" ht="15" x14ac:dyDescent="0.2">
      <c r="A62" s="4" t="s">
        <v>165</v>
      </c>
      <c r="B62" s="20" t="s">
        <v>248</v>
      </c>
      <c r="C62" s="20">
        <v>1</v>
      </c>
      <c r="D62" s="20" t="s">
        <v>204</v>
      </c>
      <c r="E62" s="20" t="s">
        <v>329</v>
      </c>
      <c r="F62" s="20" t="s">
        <v>329</v>
      </c>
      <c r="G62" s="4" t="s">
        <v>106</v>
      </c>
      <c r="H62" s="19">
        <v>0</v>
      </c>
      <c r="I62" s="19">
        <v>8836</v>
      </c>
      <c r="J62" s="19">
        <v>0</v>
      </c>
      <c r="K62" s="19">
        <v>8836</v>
      </c>
    </row>
    <row r="63" spans="1:11" ht="15" x14ac:dyDescent="0.2">
      <c r="A63" s="4" t="s">
        <v>166</v>
      </c>
      <c r="B63" s="20" t="s">
        <v>249</v>
      </c>
      <c r="C63" s="20">
        <v>2</v>
      </c>
      <c r="D63" s="20" t="s">
        <v>205</v>
      </c>
      <c r="E63" s="20" t="s">
        <v>330</v>
      </c>
      <c r="F63" s="20" t="s">
        <v>330</v>
      </c>
      <c r="G63" s="4" t="s">
        <v>16</v>
      </c>
      <c r="H63" s="19">
        <v>18563</v>
      </c>
      <c r="I63" s="19">
        <v>0</v>
      </c>
      <c r="J63" s="19">
        <v>0</v>
      </c>
      <c r="K63" s="19">
        <v>18563</v>
      </c>
    </row>
    <row r="64" spans="1:11" ht="15" x14ac:dyDescent="0.2">
      <c r="A64" s="4" t="s">
        <v>166</v>
      </c>
      <c r="B64" s="20" t="s">
        <v>249</v>
      </c>
      <c r="C64" s="20">
        <v>2</v>
      </c>
      <c r="D64" s="20" t="s">
        <v>205</v>
      </c>
      <c r="E64" s="20" t="s">
        <v>331</v>
      </c>
      <c r="F64" s="20" t="s">
        <v>331</v>
      </c>
      <c r="G64" s="4" t="s">
        <v>107</v>
      </c>
      <c r="H64" s="19">
        <v>0</v>
      </c>
      <c r="I64" s="19">
        <v>8417</v>
      </c>
      <c r="J64" s="19">
        <v>0</v>
      </c>
      <c r="K64" s="19">
        <v>8417</v>
      </c>
    </row>
    <row r="65" spans="1:11" ht="15" x14ac:dyDescent="0.2">
      <c r="A65" s="4" t="s">
        <v>167</v>
      </c>
      <c r="B65" s="20" t="s">
        <v>250</v>
      </c>
      <c r="C65" s="20">
        <v>1</v>
      </c>
      <c r="D65" s="20" t="s">
        <v>206</v>
      </c>
      <c r="E65" s="20" t="s">
        <v>332</v>
      </c>
      <c r="F65" s="20" t="s">
        <v>332</v>
      </c>
      <c r="G65" s="4" t="s">
        <v>47</v>
      </c>
      <c r="H65" s="19">
        <v>0</v>
      </c>
      <c r="I65" s="19">
        <v>25956</v>
      </c>
      <c r="J65" s="19">
        <v>0</v>
      </c>
      <c r="K65" s="19">
        <v>25956</v>
      </c>
    </row>
    <row r="66" spans="1:11" ht="15" x14ac:dyDescent="0.2">
      <c r="A66" s="4" t="s">
        <v>168</v>
      </c>
      <c r="B66" s="20" t="s">
        <v>251</v>
      </c>
      <c r="C66" s="20">
        <v>4</v>
      </c>
      <c r="D66" s="20" t="s">
        <v>207</v>
      </c>
      <c r="E66" s="20" t="s">
        <v>333</v>
      </c>
      <c r="F66" s="20" t="s">
        <v>333</v>
      </c>
      <c r="G66" s="4" t="s">
        <v>108</v>
      </c>
      <c r="H66" s="19">
        <v>17287</v>
      </c>
      <c r="I66" s="19">
        <v>0</v>
      </c>
      <c r="J66" s="19">
        <v>0</v>
      </c>
      <c r="K66" s="19">
        <v>17287</v>
      </c>
    </row>
    <row r="67" spans="1:11" ht="15" x14ac:dyDescent="0.2">
      <c r="A67" s="4" t="s">
        <v>168</v>
      </c>
      <c r="B67" s="20" t="s">
        <v>251</v>
      </c>
      <c r="C67" s="20">
        <v>4</v>
      </c>
      <c r="D67" s="20" t="s">
        <v>207</v>
      </c>
      <c r="E67" s="20" t="s">
        <v>334</v>
      </c>
      <c r="F67" s="20" t="s">
        <v>334</v>
      </c>
      <c r="G67" s="4" t="s">
        <v>26</v>
      </c>
      <c r="H67" s="19">
        <v>16677</v>
      </c>
      <c r="I67" s="19">
        <v>0</v>
      </c>
      <c r="J67" s="19">
        <v>0</v>
      </c>
      <c r="K67" s="19">
        <v>16677</v>
      </c>
    </row>
    <row r="68" spans="1:11" ht="15" x14ac:dyDescent="0.2">
      <c r="A68" s="4" t="s">
        <v>169</v>
      </c>
      <c r="B68" s="20" t="s">
        <v>252</v>
      </c>
      <c r="C68" s="20">
        <v>4</v>
      </c>
      <c r="D68" s="20" t="s">
        <v>208</v>
      </c>
      <c r="E68" s="20" t="s">
        <v>335</v>
      </c>
      <c r="F68" s="20" t="s">
        <v>335</v>
      </c>
      <c r="G68" s="4" t="s">
        <v>109</v>
      </c>
      <c r="H68" s="19">
        <v>0</v>
      </c>
      <c r="I68" s="19">
        <v>8441</v>
      </c>
      <c r="J68" s="19">
        <v>0</v>
      </c>
      <c r="K68" s="19">
        <v>8441</v>
      </c>
    </row>
    <row r="69" spans="1:11" ht="15" x14ac:dyDescent="0.2">
      <c r="A69" s="4" t="s">
        <v>169</v>
      </c>
      <c r="B69" s="20" t="s">
        <v>252</v>
      </c>
      <c r="C69" s="20">
        <v>4</v>
      </c>
      <c r="D69" s="20" t="s">
        <v>208</v>
      </c>
      <c r="E69" s="20" t="s">
        <v>336</v>
      </c>
      <c r="F69" s="20" t="s">
        <v>336</v>
      </c>
      <c r="G69" s="4" t="s">
        <v>17</v>
      </c>
      <c r="H69" s="19">
        <v>0</v>
      </c>
      <c r="I69" s="19">
        <v>5011</v>
      </c>
      <c r="J69" s="19">
        <v>0</v>
      </c>
      <c r="K69" s="19">
        <v>5011</v>
      </c>
    </row>
    <row r="70" spans="1:11" ht="15" x14ac:dyDescent="0.2">
      <c r="A70" s="4" t="s">
        <v>169</v>
      </c>
      <c r="B70" s="20" t="s">
        <v>252</v>
      </c>
      <c r="C70" s="20">
        <v>4</v>
      </c>
      <c r="D70" s="20" t="s">
        <v>208</v>
      </c>
      <c r="E70" s="20" t="s">
        <v>337</v>
      </c>
      <c r="F70" s="20" t="s">
        <v>337</v>
      </c>
      <c r="G70" s="4" t="s">
        <v>110</v>
      </c>
      <c r="H70" s="19">
        <v>0</v>
      </c>
      <c r="I70" s="19">
        <v>25164</v>
      </c>
      <c r="J70" s="19">
        <v>0</v>
      </c>
      <c r="K70" s="19">
        <v>25164</v>
      </c>
    </row>
    <row r="71" spans="1:11" ht="15" x14ac:dyDescent="0.2">
      <c r="A71" s="4" t="s">
        <v>170</v>
      </c>
      <c r="B71" s="20" t="s">
        <v>253</v>
      </c>
      <c r="C71" s="20">
        <v>11</v>
      </c>
      <c r="D71" s="20" t="s">
        <v>209</v>
      </c>
      <c r="E71" s="20" t="s">
        <v>338</v>
      </c>
      <c r="F71" s="20" t="s">
        <v>338</v>
      </c>
      <c r="G71" s="4" t="s">
        <v>111</v>
      </c>
      <c r="H71" s="19">
        <v>0</v>
      </c>
      <c r="I71" s="19">
        <v>0</v>
      </c>
      <c r="J71" s="19">
        <v>648</v>
      </c>
      <c r="K71" s="19">
        <v>648</v>
      </c>
    </row>
    <row r="72" spans="1:11" ht="15" x14ac:dyDescent="0.2">
      <c r="A72" s="4" t="s">
        <v>170</v>
      </c>
      <c r="B72" s="20" t="s">
        <v>253</v>
      </c>
      <c r="C72" s="20">
        <v>11</v>
      </c>
      <c r="D72" s="20" t="s">
        <v>209</v>
      </c>
      <c r="E72" s="20" t="s">
        <v>339</v>
      </c>
      <c r="F72" s="20" t="s">
        <v>339</v>
      </c>
      <c r="G72" s="4" t="s">
        <v>113</v>
      </c>
      <c r="H72" s="19">
        <v>1448</v>
      </c>
      <c r="I72" s="19">
        <v>0</v>
      </c>
      <c r="J72" s="19">
        <v>15789</v>
      </c>
      <c r="K72" s="19">
        <v>17237</v>
      </c>
    </row>
    <row r="73" spans="1:11" ht="15" x14ac:dyDescent="0.2">
      <c r="A73" s="4" t="s">
        <v>170</v>
      </c>
      <c r="B73" s="20" t="s">
        <v>253</v>
      </c>
      <c r="C73" s="20">
        <v>11</v>
      </c>
      <c r="D73" s="20" t="s">
        <v>209</v>
      </c>
      <c r="E73" s="20" t="s">
        <v>340</v>
      </c>
      <c r="F73" s="20" t="s">
        <v>340</v>
      </c>
      <c r="G73" s="4" t="s">
        <v>27</v>
      </c>
      <c r="H73" s="19">
        <v>0</v>
      </c>
      <c r="I73" s="19">
        <v>0</v>
      </c>
      <c r="J73" s="19">
        <v>8275</v>
      </c>
      <c r="K73" s="19">
        <v>8275</v>
      </c>
    </row>
    <row r="74" spans="1:11" ht="15" x14ac:dyDescent="0.2">
      <c r="A74" s="4" t="s">
        <v>170</v>
      </c>
      <c r="B74" s="20" t="s">
        <v>253</v>
      </c>
      <c r="C74" s="20">
        <v>11</v>
      </c>
      <c r="D74" s="20" t="s">
        <v>209</v>
      </c>
      <c r="E74" s="20" t="s">
        <v>341</v>
      </c>
      <c r="F74" s="20" t="s">
        <v>341</v>
      </c>
      <c r="G74" s="4" t="s">
        <v>114</v>
      </c>
      <c r="H74" s="19">
        <v>0</v>
      </c>
      <c r="I74" s="19">
        <v>0</v>
      </c>
      <c r="J74" s="19">
        <v>7924</v>
      </c>
      <c r="K74" s="19">
        <v>7924</v>
      </c>
    </row>
    <row r="75" spans="1:11" ht="15" x14ac:dyDescent="0.2">
      <c r="A75" s="4" t="s">
        <v>170</v>
      </c>
      <c r="B75" s="20" t="s">
        <v>253</v>
      </c>
      <c r="C75" s="20">
        <v>11</v>
      </c>
      <c r="D75" s="20" t="s">
        <v>209</v>
      </c>
      <c r="E75" s="20" t="s">
        <v>342</v>
      </c>
      <c r="F75" s="20" t="s">
        <v>342</v>
      </c>
      <c r="G75" s="4" t="s">
        <v>28</v>
      </c>
      <c r="H75" s="19">
        <v>18504</v>
      </c>
      <c r="I75" s="19">
        <v>0</v>
      </c>
      <c r="J75" s="19">
        <v>85205</v>
      </c>
      <c r="K75" s="19">
        <v>103709</v>
      </c>
    </row>
    <row r="76" spans="1:11" ht="15" x14ac:dyDescent="0.2">
      <c r="A76" s="4" t="s">
        <v>170</v>
      </c>
      <c r="B76" s="20" t="s">
        <v>253</v>
      </c>
      <c r="C76" s="20">
        <v>11</v>
      </c>
      <c r="D76" s="20" t="s">
        <v>209</v>
      </c>
      <c r="E76" s="20" t="s">
        <v>343</v>
      </c>
      <c r="F76" s="20" t="s">
        <v>343</v>
      </c>
      <c r="G76" s="4" t="s">
        <v>12</v>
      </c>
      <c r="H76" s="19">
        <v>0</v>
      </c>
      <c r="I76" s="19">
        <v>0</v>
      </c>
      <c r="J76" s="19">
        <v>25563</v>
      </c>
      <c r="K76" s="19">
        <v>25563</v>
      </c>
    </row>
    <row r="77" spans="1:11" ht="15" x14ac:dyDescent="0.2">
      <c r="A77" s="4" t="s">
        <v>170</v>
      </c>
      <c r="B77" s="20" t="s">
        <v>253</v>
      </c>
      <c r="C77" s="20">
        <v>11</v>
      </c>
      <c r="D77" s="20" t="s">
        <v>209</v>
      </c>
      <c r="E77" s="20" t="s">
        <v>344</v>
      </c>
      <c r="F77" s="20" t="s">
        <v>344</v>
      </c>
      <c r="G77" s="4" t="s">
        <v>112</v>
      </c>
      <c r="H77" s="19">
        <v>17165</v>
      </c>
      <c r="I77" s="19">
        <v>0</v>
      </c>
      <c r="J77" s="19">
        <v>0</v>
      </c>
      <c r="K77" s="19">
        <v>17165</v>
      </c>
    </row>
    <row r="78" spans="1:11" ht="15" x14ac:dyDescent="0.2">
      <c r="A78" s="4" t="s">
        <v>171</v>
      </c>
      <c r="B78" s="20" t="s">
        <v>254</v>
      </c>
      <c r="C78" s="20">
        <v>1</v>
      </c>
      <c r="D78" s="20" t="s">
        <v>210</v>
      </c>
      <c r="E78" s="20" t="s">
        <v>345</v>
      </c>
      <c r="F78" s="20" t="s">
        <v>345</v>
      </c>
      <c r="G78" s="4" t="s">
        <v>48</v>
      </c>
      <c r="H78" s="19">
        <v>17236</v>
      </c>
      <c r="I78" s="19">
        <v>65801</v>
      </c>
      <c r="J78" s="19">
        <v>0</v>
      </c>
      <c r="K78" s="19">
        <v>83037</v>
      </c>
    </row>
    <row r="79" spans="1:11" ht="15" x14ac:dyDescent="0.2">
      <c r="A79" s="4" t="s">
        <v>171</v>
      </c>
      <c r="B79" s="20" t="s">
        <v>254</v>
      </c>
      <c r="C79" s="20">
        <v>1</v>
      </c>
      <c r="D79" s="20" t="s">
        <v>210</v>
      </c>
      <c r="E79" s="20" t="s">
        <v>346</v>
      </c>
      <c r="F79" s="20" t="s">
        <v>346</v>
      </c>
      <c r="G79" s="4" t="s">
        <v>49</v>
      </c>
      <c r="H79" s="19">
        <v>17280</v>
      </c>
      <c r="I79" s="19">
        <v>0</v>
      </c>
      <c r="J79" s="19">
        <v>0</v>
      </c>
      <c r="K79" s="19">
        <v>17280</v>
      </c>
    </row>
    <row r="80" spans="1:11" ht="15" x14ac:dyDescent="0.2">
      <c r="A80" s="4" t="s">
        <v>171</v>
      </c>
      <c r="B80" s="20" t="s">
        <v>254</v>
      </c>
      <c r="C80" s="20">
        <v>1</v>
      </c>
      <c r="D80" s="20" t="s">
        <v>210</v>
      </c>
      <c r="E80" s="20" t="s">
        <v>347</v>
      </c>
      <c r="F80" s="20" t="s">
        <v>347</v>
      </c>
      <c r="G80" s="4" t="s">
        <v>50</v>
      </c>
      <c r="H80" s="19">
        <v>0</v>
      </c>
      <c r="I80" s="19">
        <v>42695</v>
      </c>
      <c r="J80" s="19">
        <v>0</v>
      </c>
      <c r="K80" s="19">
        <v>42695</v>
      </c>
    </row>
    <row r="81" spans="1:11" ht="15" x14ac:dyDescent="0.2">
      <c r="A81" s="4" t="s">
        <v>171</v>
      </c>
      <c r="B81" s="20" t="s">
        <v>254</v>
      </c>
      <c r="C81" s="20">
        <v>1</v>
      </c>
      <c r="D81" s="20" t="s">
        <v>210</v>
      </c>
      <c r="E81" s="20" t="s">
        <v>348</v>
      </c>
      <c r="F81" s="20" t="s">
        <v>348</v>
      </c>
      <c r="G81" s="4" t="s">
        <v>51</v>
      </c>
      <c r="H81" s="19">
        <v>18716</v>
      </c>
      <c r="I81" s="19">
        <v>94525</v>
      </c>
      <c r="J81" s="19">
        <v>0</v>
      </c>
      <c r="K81" s="19">
        <v>113241</v>
      </c>
    </row>
    <row r="82" spans="1:11" ht="15" x14ac:dyDescent="0.2">
      <c r="A82" s="4" t="s">
        <v>171</v>
      </c>
      <c r="B82" s="20" t="s">
        <v>254</v>
      </c>
      <c r="C82" s="20">
        <v>1</v>
      </c>
      <c r="D82" s="20" t="s">
        <v>210</v>
      </c>
      <c r="E82" s="20" t="s">
        <v>349</v>
      </c>
      <c r="F82" s="20" t="s">
        <v>349</v>
      </c>
      <c r="G82" s="4" t="s">
        <v>130</v>
      </c>
      <c r="H82" s="19">
        <v>0</v>
      </c>
      <c r="I82" s="19">
        <v>8115</v>
      </c>
      <c r="J82" s="19">
        <v>0</v>
      </c>
      <c r="K82" s="19">
        <v>8115</v>
      </c>
    </row>
    <row r="83" spans="1:11" ht="15" x14ac:dyDescent="0.2">
      <c r="A83" s="4" t="s">
        <v>212</v>
      </c>
      <c r="B83" s="20" t="s">
        <v>255</v>
      </c>
      <c r="C83" s="20">
        <v>4</v>
      </c>
      <c r="D83" s="20" t="s">
        <v>211</v>
      </c>
      <c r="E83" s="20" t="s">
        <v>350</v>
      </c>
      <c r="F83" s="20" t="s">
        <v>350</v>
      </c>
      <c r="G83" s="4" t="s">
        <v>33</v>
      </c>
      <c r="H83" s="19">
        <v>0</v>
      </c>
      <c r="I83" s="19">
        <v>0</v>
      </c>
      <c r="J83" s="19">
        <v>9770</v>
      </c>
      <c r="K83" s="19">
        <v>9770</v>
      </c>
    </row>
    <row r="84" spans="1:11" ht="15" x14ac:dyDescent="0.2">
      <c r="A84" s="4" t="s">
        <v>212</v>
      </c>
      <c r="B84" s="20" t="s">
        <v>255</v>
      </c>
      <c r="C84" s="20">
        <v>4</v>
      </c>
      <c r="D84" s="20" t="s">
        <v>211</v>
      </c>
      <c r="E84" s="20" t="s">
        <v>351</v>
      </c>
      <c r="F84" s="20" t="s">
        <v>351</v>
      </c>
      <c r="G84" s="4" t="s">
        <v>29</v>
      </c>
      <c r="H84" s="19">
        <v>0</v>
      </c>
      <c r="I84" s="19">
        <v>0</v>
      </c>
      <c r="J84" s="19">
        <v>32434</v>
      </c>
      <c r="K84" s="19">
        <v>32434</v>
      </c>
    </row>
    <row r="85" spans="1:11" ht="15" x14ac:dyDescent="0.2">
      <c r="A85" s="4" t="s">
        <v>212</v>
      </c>
      <c r="B85" s="20" t="s">
        <v>255</v>
      </c>
      <c r="C85" s="20">
        <v>4</v>
      </c>
      <c r="D85" s="20" t="s">
        <v>211</v>
      </c>
      <c r="E85" s="20" t="s">
        <v>352</v>
      </c>
      <c r="F85" s="20" t="s">
        <v>352</v>
      </c>
      <c r="G85" s="4" t="s">
        <v>10</v>
      </c>
      <c r="H85" s="19">
        <v>0</v>
      </c>
      <c r="I85" s="19">
        <v>0</v>
      </c>
      <c r="J85" s="19">
        <v>54551</v>
      </c>
      <c r="K85" s="19">
        <v>54551</v>
      </c>
    </row>
    <row r="86" spans="1:11" ht="15" x14ac:dyDescent="0.2">
      <c r="A86" s="4" t="s">
        <v>212</v>
      </c>
      <c r="B86" s="20" t="s">
        <v>255</v>
      </c>
      <c r="C86" s="20">
        <v>4</v>
      </c>
      <c r="D86" s="20" t="s">
        <v>211</v>
      </c>
      <c r="E86" s="20" t="s">
        <v>353</v>
      </c>
      <c r="F86" s="20" t="s">
        <v>353</v>
      </c>
      <c r="G86" s="4" t="s">
        <v>11</v>
      </c>
      <c r="H86" s="19">
        <v>0</v>
      </c>
      <c r="I86" s="19">
        <v>0</v>
      </c>
      <c r="J86" s="19">
        <v>8375</v>
      </c>
      <c r="K86" s="19">
        <v>8375</v>
      </c>
    </row>
    <row r="87" spans="1:11" ht="15" x14ac:dyDescent="0.2">
      <c r="A87" s="4" t="s">
        <v>212</v>
      </c>
      <c r="B87" s="20" t="s">
        <v>255</v>
      </c>
      <c r="C87" s="20">
        <v>4</v>
      </c>
      <c r="D87" s="20" t="s">
        <v>211</v>
      </c>
      <c r="E87" s="20" t="s">
        <v>354</v>
      </c>
      <c r="F87" s="20" t="s">
        <v>354</v>
      </c>
      <c r="G87" s="4" t="s">
        <v>32</v>
      </c>
      <c r="H87" s="19">
        <v>17024</v>
      </c>
      <c r="I87" s="19">
        <v>0</v>
      </c>
      <c r="J87" s="19">
        <v>16020</v>
      </c>
      <c r="K87" s="19">
        <v>33044</v>
      </c>
    </row>
    <row r="88" spans="1:11" ht="15" x14ac:dyDescent="0.2">
      <c r="A88" s="4" t="s">
        <v>212</v>
      </c>
      <c r="B88" s="20" t="s">
        <v>255</v>
      </c>
      <c r="C88" s="20">
        <v>4</v>
      </c>
      <c r="D88" s="20" t="s">
        <v>211</v>
      </c>
      <c r="E88" s="20" t="s">
        <v>355</v>
      </c>
      <c r="F88" s="20" t="s">
        <v>355</v>
      </c>
      <c r="G88" s="4" t="s">
        <v>115</v>
      </c>
      <c r="H88" s="19">
        <v>0</v>
      </c>
      <c r="I88" s="19">
        <v>0</v>
      </c>
      <c r="J88" s="19">
        <v>56145</v>
      </c>
      <c r="K88" s="19">
        <v>56145</v>
      </c>
    </row>
    <row r="89" spans="1:11" ht="15" x14ac:dyDescent="0.2">
      <c r="A89" s="4" t="s">
        <v>212</v>
      </c>
      <c r="B89" s="20" t="s">
        <v>255</v>
      </c>
      <c r="C89" s="20">
        <v>4</v>
      </c>
      <c r="D89" s="20" t="s">
        <v>211</v>
      </c>
      <c r="E89" s="20" t="s">
        <v>356</v>
      </c>
      <c r="F89" s="20" t="s">
        <v>356</v>
      </c>
      <c r="G89" s="4" t="s">
        <v>31</v>
      </c>
      <c r="H89" s="19">
        <v>0</v>
      </c>
      <c r="I89" s="19">
        <v>0</v>
      </c>
      <c r="J89" s="19">
        <v>15885</v>
      </c>
      <c r="K89" s="19">
        <v>15885</v>
      </c>
    </row>
    <row r="90" spans="1:11" ht="15" x14ac:dyDescent="0.2">
      <c r="A90" s="4" t="s">
        <v>212</v>
      </c>
      <c r="B90" s="20" t="s">
        <v>255</v>
      </c>
      <c r="C90" s="20">
        <v>4</v>
      </c>
      <c r="D90" s="20" t="s">
        <v>211</v>
      </c>
      <c r="E90" s="20" t="s">
        <v>357</v>
      </c>
      <c r="F90" s="20" t="s">
        <v>357</v>
      </c>
      <c r="G90" s="4" t="s">
        <v>131</v>
      </c>
      <c r="H90" s="19">
        <v>17237</v>
      </c>
      <c r="I90" s="19">
        <v>0</v>
      </c>
      <c r="J90" s="19">
        <v>7984</v>
      </c>
      <c r="K90" s="19">
        <v>25221</v>
      </c>
    </row>
    <row r="91" spans="1:11" ht="15" x14ac:dyDescent="0.2">
      <c r="A91" s="4" t="s">
        <v>172</v>
      </c>
      <c r="B91" s="20" t="s">
        <v>256</v>
      </c>
      <c r="C91" s="20">
        <v>2</v>
      </c>
      <c r="D91" s="20" t="s">
        <v>213</v>
      </c>
      <c r="E91" s="20" t="s">
        <v>358</v>
      </c>
      <c r="F91" s="20" t="s">
        <v>358</v>
      </c>
      <c r="G91" s="4" t="s">
        <v>116</v>
      </c>
      <c r="H91" s="19">
        <v>0</v>
      </c>
      <c r="I91" s="19">
        <v>0</v>
      </c>
      <c r="J91" s="19">
        <v>7905</v>
      </c>
      <c r="K91" s="19">
        <v>7905</v>
      </c>
    </row>
    <row r="92" spans="1:11" ht="15" x14ac:dyDescent="0.2">
      <c r="A92" s="4" t="s">
        <v>172</v>
      </c>
      <c r="B92" s="20" t="s">
        <v>256</v>
      </c>
      <c r="C92" s="20">
        <v>2</v>
      </c>
      <c r="D92" s="20" t="s">
        <v>213</v>
      </c>
      <c r="E92" s="20" t="s">
        <v>359</v>
      </c>
      <c r="F92" s="20" t="s">
        <v>359</v>
      </c>
      <c r="G92" s="4" t="s">
        <v>72</v>
      </c>
      <c r="H92" s="19">
        <v>0</v>
      </c>
      <c r="I92" s="19">
        <v>0</v>
      </c>
      <c r="J92" s="19">
        <v>7713</v>
      </c>
      <c r="K92" s="19">
        <v>7713</v>
      </c>
    </row>
    <row r="93" spans="1:11" ht="15" x14ac:dyDescent="0.2">
      <c r="A93" s="4" t="s">
        <v>172</v>
      </c>
      <c r="B93" s="20" t="s">
        <v>256</v>
      </c>
      <c r="C93" s="20">
        <v>2</v>
      </c>
      <c r="D93" s="20" t="s">
        <v>213</v>
      </c>
      <c r="E93" s="20" t="s">
        <v>360</v>
      </c>
      <c r="F93" s="20" t="s">
        <v>360</v>
      </c>
      <c r="G93" s="4" t="s">
        <v>117</v>
      </c>
      <c r="H93" s="19">
        <v>17215</v>
      </c>
      <c r="I93" s="19">
        <v>0</v>
      </c>
      <c r="J93" s="19">
        <v>0</v>
      </c>
      <c r="K93" s="19">
        <v>17215</v>
      </c>
    </row>
    <row r="94" spans="1:11" ht="15" x14ac:dyDescent="0.2">
      <c r="A94" s="4" t="s">
        <v>172</v>
      </c>
      <c r="B94" s="20" t="s">
        <v>256</v>
      </c>
      <c r="C94" s="20">
        <v>2</v>
      </c>
      <c r="D94" s="20" t="s">
        <v>213</v>
      </c>
      <c r="E94" s="20" t="s">
        <v>361</v>
      </c>
      <c r="F94" s="20" t="s">
        <v>361</v>
      </c>
      <c r="G94" s="4" t="s">
        <v>136</v>
      </c>
      <c r="H94" s="19">
        <v>7628</v>
      </c>
      <c r="I94" s="19">
        <v>0</v>
      </c>
      <c r="J94" s="19">
        <v>7787</v>
      </c>
      <c r="K94" s="19">
        <v>15415</v>
      </c>
    </row>
    <row r="95" spans="1:11" ht="15" x14ac:dyDescent="0.2">
      <c r="A95" s="4" t="s">
        <v>173</v>
      </c>
      <c r="B95" s="20" t="s">
        <v>257</v>
      </c>
      <c r="C95" s="20">
        <v>1</v>
      </c>
      <c r="D95" s="20" t="s">
        <v>214</v>
      </c>
      <c r="E95" s="20" t="s">
        <v>362</v>
      </c>
      <c r="F95" s="20" t="s">
        <v>362</v>
      </c>
      <c r="G95" s="4" t="s">
        <v>18</v>
      </c>
      <c r="H95" s="19">
        <v>0</v>
      </c>
      <c r="I95" s="19">
        <v>98832</v>
      </c>
      <c r="J95" s="19">
        <v>0</v>
      </c>
      <c r="K95" s="19">
        <v>98832</v>
      </c>
    </row>
    <row r="96" spans="1:11" ht="15" x14ac:dyDescent="0.2">
      <c r="A96" s="4" t="s">
        <v>174</v>
      </c>
      <c r="B96" s="20" t="s">
        <v>258</v>
      </c>
      <c r="C96" s="20">
        <v>1</v>
      </c>
      <c r="D96" s="20" t="s">
        <v>215</v>
      </c>
      <c r="E96" s="20" t="s">
        <v>363</v>
      </c>
      <c r="F96" s="20" t="s">
        <v>363</v>
      </c>
      <c r="G96" s="4" t="s">
        <v>118</v>
      </c>
      <c r="H96" s="19">
        <v>0</v>
      </c>
      <c r="I96" s="19">
        <v>8987</v>
      </c>
      <c r="J96" s="19">
        <v>0</v>
      </c>
      <c r="K96" s="19">
        <v>8987</v>
      </c>
    </row>
    <row r="97" spans="1:11" ht="15" x14ac:dyDescent="0.2">
      <c r="A97" s="4" t="s">
        <v>174</v>
      </c>
      <c r="B97" s="20" t="s">
        <v>258</v>
      </c>
      <c r="C97" s="20">
        <v>1</v>
      </c>
      <c r="D97" s="20" t="s">
        <v>215</v>
      </c>
      <c r="E97" s="20" t="s">
        <v>364</v>
      </c>
      <c r="F97" s="20" t="s">
        <v>364</v>
      </c>
      <c r="G97" s="4" t="s">
        <v>52</v>
      </c>
      <c r="H97" s="19">
        <v>17143</v>
      </c>
      <c r="I97" s="19">
        <v>16668</v>
      </c>
      <c r="J97" s="19">
        <v>0</v>
      </c>
      <c r="K97" s="19">
        <v>33811</v>
      </c>
    </row>
    <row r="98" spans="1:11" ht="15" x14ac:dyDescent="0.2">
      <c r="A98" s="4" t="s">
        <v>174</v>
      </c>
      <c r="B98" s="20" t="s">
        <v>258</v>
      </c>
      <c r="C98" s="20">
        <v>1</v>
      </c>
      <c r="D98" s="20" t="s">
        <v>215</v>
      </c>
      <c r="E98" s="20" t="s">
        <v>365</v>
      </c>
      <c r="F98" s="20" t="s">
        <v>365</v>
      </c>
      <c r="G98" s="4" t="s">
        <v>53</v>
      </c>
      <c r="H98" s="19">
        <v>0</v>
      </c>
      <c r="I98" s="19">
        <v>23714</v>
      </c>
      <c r="J98" s="19">
        <v>0</v>
      </c>
      <c r="K98" s="19">
        <v>23714</v>
      </c>
    </row>
    <row r="99" spans="1:11" ht="15" x14ac:dyDescent="0.2">
      <c r="A99" s="4" t="s">
        <v>174</v>
      </c>
      <c r="B99" s="20" t="s">
        <v>258</v>
      </c>
      <c r="C99" s="20">
        <v>1</v>
      </c>
      <c r="D99" s="20" t="s">
        <v>215</v>
      </c>
      <c r="E99" s="20" t="s">
        <v>366</v>
      </c>
      <c r="F99" s="20" t="s">
        <v>366</v>
      </c>
      <c r="G99" s="4" t="s">
        <v>119</v>
      </c>
      <c r="H99" s="19">
        <v>0</v>
      </c>
      <c r="I99" s="19">
        <v>8381</v>
      </c>
      <c r="J99" s="19">
        <v>0</v>
      </c>
      <c r="K99" s="19">
        <v>8381</v>
      </c>
    </row>
    <row r="100" spans="1:11" ht="15" x14ac:dyDescent="0.2">
      <c r="A100" s="4" t="s">
        <v>174</v>
      </c>
      <c r="B100" s="20" t="s">
        <v>258</v>
      </c>
      <c r="C100" s="20">
        <v>1</v>
      </c>
      <c r="D100" s="20" t="s">
        <v>215</v>
      </c>
      <c r="E100" s="20" t="s">
        <v>367</v>
      </c>
      <c r="F100" s="20" t="s">
        <v>367</v>
      </c>
      <c r="G100" s="4" t="s">
        <v>132</v>
      </c>
      <c r="H100" s="19">
        <v>60467</v>
      </c>
      <c r="I100" s="19">
        <v>14503</v>
      </c>
      <c r="J100" s="19">
        <v>0</v>
      </c>
      <c r="K100" s="19">
        <v>74970</v>
      </c>
    </row>
    <row r="101" spans="1:11" ht="15" x14ac:dyDescent="0.2">
      <c r="A101" s="4" t="s">
        <v>174</v>
      </c>
      <c r="B101" s="20" t="s">
        <v>258</v>
      </c>
      <c r="C101" s="20">
        <v>1</v>
      </c>
      <c r="D101" s="20" t="s">
        <v>215</v>
      </c>
      <c r="E101" s="20" t="s">
        <v>368</v>
      </c>
      <c r="F101" s="20" t="s">
        <v>368</v>
      </c>
      <c r="G101" s="4" t="s">
        <v>54</v>
      </c>
      <c r="H101" s="19">
        <v>0</v>
      </c>
      <c r="I101" s="19">
        <v>8305</v>
      </c>
      <c r="J101" s="19">
        <v>0</v>
      </c>
      <c r="K101" s="19">
        <v>8305</v>
      </c>
    </row>
    <row r="102" spans="1:11" ht="15" x14ac:dyDescent="0.2">
      <c r="A102" s="4" t="s">
        <v>175</v>
      </c>
      <c r="B102" s="20" t="s">
        <v>259</v>
      </c>
      <c r="C102" s="20">
        <v>1</v>
      </c>
      <c r="D102" s="20" t="s">
        <v>216</v>
      </c>
      <c r="E102" s="20" t="s">
        <v>369</v>
      </c>
      <c r="F102" s="20" t="s">
        <v>369</v>
      </c>
      <c r="G102" s="4" t="s">
        <v>120</v>
      </c>
      <c r="H102" s="19">
        <v>0</v>
      </c>
      <c r="I102" s="19">
        <v>0</v>
      </c>
      <c r="J102" s="19">
        <v>7831</v>
      </c>
      <c r="K102" s="19">
        <v>7831</v>
      </c>
    </row>
    <row r="103" spans="1:11" ht="15" x14ac:dyDescent="0.2">
      <c r="A103" s="4" t="s">
        <v>175</v>
      </c>
      <c r="B103" s="20" t="s">
        <v>259</v>
      </c>
      <c r="C103" s="20">
        <v>1</v>
      </c>
      <c r="D103" s="20" t="s">
        <v>216</v>
      </c>
      <c r="E103" s="20" t="s">
        <v>370</v>
      </c>
      <c r="F103" s="20" t="s">
        <v>370</v>
      </c>
      <c r="G103" s="4" t="s">
        <v>121</v>
      </c>
      <c r="H103" s="19">
        <v>0</v>
      </c>
      <c r="I103" s="19">
        <v>8411</v>
      </c>
      <c r="J103" s="19">
        <v>0</v>
      </c>
      <c r="K103" s="19">
        <v>8411</v>
      </c>
    </row>
    <row r="104" spans="1:11" ht="15" x14ac:dyDescent="0.2">
      <c r="A104" s="4" t="s">
        <v>176</v>
      </c>
      <c r="B104" s="20" t="s">
        <v>260</v>
      </c>
      <c r="C104" s="20">
        <v>1</v>
      </c>
      <c r="D104" s="20" t="s">
        <v>217</v>
      </c>
      <c r="E104" s="20" t="s">
        <v>371</v>
      </c>
      <c r="F104" s="20" t="s">
        <v>371</v>
      </c>
      <c r="G104" s="4" t="s">
        <v>122</v>
      </c>
      <c r="H104" s="19">
        <v>0</v>
      </c>
      <c r="I104" s="19">
        <v>8367</v>
      </c>
      <c r="J104" s="19">
        <v>0</v>
      </c>
      <c r="K104" s="19">
        <v>8367</v>
      </c>
    </row>
    <row r="105" spans="1:11" ht="15" x14ac:dyDescent="0.2">
      <c r="A105" s="4" t="s">
        <v>176</v>
      </c>
      <c r="B105" s="20" t="s">
        <v>260</v>
      </c>
      <c r="C105" s="20">
        <v>1</v>
      </c>
      <c r="D105" s="20" t="s">
        <v>217</v>
      </c>
      <c r="E105" s="20" t="s">
        <v>372</v>
      </c>
      <c r="F105" s="20" t="s">
        <v>372</v>
      </c>
      <c r="G105" s="4" t="s">
        <v>19</v>
      </c>
      <c r="H105" s="19">
        <v>0</v>
      </c>
      <c r="I105" s="19">
        <v>17470</v>
      </c>
      <c r="J105" s="19">
        <v>0</v>
      </c>
      <c r="K105" s="19">
        <v>17470</v>
      </c>
    </row>
    <row r="106" spans="1:11" ht="15" x14ac:dyDescent="0.2">
      <c r="A106" s="4" t="s">
        <v>176</v>
      </c>
      <c r="B106" s="20" t="s">
        <v>260</v>
      </c>
      <c r="C106" s="20">
        <v>1</v>
      </c>
      <c r="D106" s="20" t="s">
        <v>217</v>
      </c>
      <c r="E106" s="20" t="s">
        <v>373</v>
      </c>
      <c r="F106" s="20" t="s">
        <v>373</v>
      </c>
      <c r="G106" s="4" t="s">
        <v>123</v>
      </c>
      <c r="H106" s="19">
        <v>0</v>
      </c>
      <c r="I106" s="19">
        <v>8397</v>
      </c>
      <c r="J106" s="19">
        <v>0</v>
      </c>
      <c r="K106" s="19">
        <v>8397</v>
      </c>
    </row>
    <row r="107" spans="1:11" ht="15" x14ac:dyDescent="0.2">
      <c r="A107" s="4" t="s">
        <v>176</v>
      </c>
      <c r="B107" s="20" t="s">
        <v>260</v>
      </c>
      <c r="C107" s="20">
        <v>1</v>
      </c>
      <c r="D107" s="20" t="s">
        <v>217</v>
      </c>
      <c r="E107" s="20" t="s">
        <v>374</v>
      </c>
      <c r="F107" s="20" t="s">
        <v>374</v>
      </c>
      <c r="G107" s="4" t="s">
        <v>124</v>
      </c>
      <c r="H107" s="19">
        <v>0</v>
      </c>
      <c r="I107" s="19">
        <v>8358</v>
      </c>
      <c r="J107" s="19">
        <v>0</v>
      </c>
      <c r="K107" s="19">
        <v>8358</v>
      </c>
    </row>
    <row r="108" spans="1:11" ht="15" x14ac:dyDescent="0.2">
      <c r="A108" s="4" t="s">
        <v>177</v>
      </c>
      <c r="B108" s="20" t="s">
        <v>261</v>
      </c>
      <c r="C108" s="20">
        <v>3</v>
      </c>
      <c r="D108" s="20" t="s">
        <v>218</v>
      </c>
      <c r="E108" s="20" t="s">
        <v>375</v>
      </c>
      <c r="F108" s="20" t="s">
        <v>375</v>
      </c>
      <c r="G108" s="4" t="s">
        <v>55</v>
      </c>
      <c r="H108" s="19">
        <v>0</v>
      </c>
      <c r="I108" s="19">
        <v>8352</v>
      </c>
      <c r="J108" s="19">
        <v>0</v>
      </c>
      <c r="K108" s="19">
        <v>8352</v>
      </c>
    </row>
    <row r="109" spans="1:11" ht="15" x14ac:dyDescent="0.2">
      <c r="A109" s="4" t="s">
        <v>177</v>
      </c>
      <c r="B109" s="20" t="s">
        <v>261</v>
      </c>
      <c r="C109" s="20">
        <v>3</v>
      </c>
      <c r="D109" s="20" t="s">
        <v>218</v>
      </c>
      <c r="E109" s="20" t="s">
        <v>376</v>
      </c>
      <c r="F109" s="20" t="s">
        <v>376</v>
      </c>
      <c r="G109" s="4" t="s">
        <v>74</v>
      </c>
      <c r="H109" s="19">
        <v>0</v>
      </c>
      <c r="I109" s="19">
        <v>8319</v>
      </c>
      <c r="J109" s="19">
        <v>0</v>
      </c>
      <c r="K109" s="19">
        <v>8319</v>
      </c>
    </row>
    <row r="110" spans="1:11" ht="15" x14ac:dyDescent="0.2">
      <c r="A110" s="4" t="s">
        <v>177</v>
      </c>
      <c r="B110" s="20" t="s">
        <v>261</v>
      </c>
      <c r="C110" s="20">
        <v>3</v>
      </c>
      <c r="D110" s="20" t="s">
        <v>218</v>
      </c>
      <c r="E110" s="20" t="s">
        <v>377</v>
      </c>
      <c r="F110" s="20" t="s">
        <v>377</v>
      </c>
      <c r="G110" s="4" t="s">
        <v>126</v>
      </c>
      <c r="H110" s="19">
        <v>0</v>
      </c>
      <c r="I110" s="19">
        <v>8555</v>
      </c>
      <c r="J110" s="19">
        <v>0</v>
      </c>
      <c r="K110" s="19">
        <v>8555</v>
      </c>
    </row>
    <row r="111" spans="1:11" ht="15" x14ac:dyDescent="0.2">
      <c r="A111" s="4" t="s">
        <v>177</v>
      </c>
      <c r="B111" s="20" t="s">
        <v>261</v>
      </c>
      <c r="C111" s="20">
        <v>3</v>
      </c>
      <c r="D111" s="20" t="s">
        <v>218</v>
      </c>
      <c r="E111" s="20" t="s">
        <v>378</v>
      </c>
      <c r="F111" s="20" t="s">
        <v>378</v>
      </c>
      <c r="G111" s="4" t="s">
        <v>125</v>
      </c>
      <c r="H111" s="19">
        <v>0</v>
      </c>
      <c r="I111" s="19">
        <v>9064</v>
      </c>
      <c r="J111" s="19">
        <v>0</v>
      </c>
      <c r="K111" s="19">
        <v>9064</v>
      </c>
    </row>
    <row r="112" spans="1:11" ht="15" x14ac:dyDescent="0.2">
      <c r="A112" s="4" t="s">
        <v>178</v>
      </c>
      <c r="B112" s="20" t="s">
        <v>262</v>
      </c>
      <c r="C112" s="20">
        <v>1</v>
      </c>
      <c r="D112" s="20" t="s">
        <v>219</v>
      </c>
      <c r="E112" s="20" t="s">
        <v>379</v>
      </c>
      <c r="F112" s="20" t="s">
        <v>379</v>
      </c>
      <c r="G112" s="4" t="s">
        <v>20</v>
      </c>
      <c r="H112" s="19">
        <v>0</v>
      </c>
      <c r="I112" s="19">
        <v>66353</v>
      </c>
      <c r="J112" s="19">
        <v>0</v>
      </c>
      <c r="K112" s="19">
        <v>66353</v>
      </c>
    </row>
    <row r="113" spans="1:11" ht="15" x14ac:dyDescent="0.2">
      <c r="A113" s="4" t="s">
        <v>178</v>
      </c>
      <c r="B113" s="20" t="s">
        <v>262</v>
      </c>
      <c r="C113" s="20">
        <v>1</v>
      </c>
      <c r="D113" s="20" t="s">
        <v>219</v>
      </c>
      <c r="E113" s="20" t="s">
        <v>380</v>
      </c>
      <c r="F113" s="20" t="s">
        <v>380</v>
      </c>
      <c r="G113" s="4" t="s">
        <v>56</v>
      </c>
      <c r="H113" s="19">
        <v>0</v>
      </c>
      <c r="I113" s="19">
        <v>8377</v>
      </c>
      <c r="J113" s="19">
        <v>0</v>
      </c>
      <c r="K113" s="19">
        <v>8377</v>
      </c>
    </row>
    <row r="114" spans="1:11" ht="15" x14ac:dyDescent="0.2">
      <c r="A114" s="4" t="s">
        <v>179</v>
      </c>
      <c r="B114" s="20" t="s">
        <v>263</v>
      </c>
      <c r="C114" s="20">
        <v>1</v>
      </c>
      <c r="D114" s="20" t="s">
        <v>220</v>
      </c>
      <c r="E114" s="20" t="s">
        <v>381</v>
      </c>
      <c r="F114" s="20" t="s">
        <v>381</v>
      </c>
      <c r="G114" s="4" t="s">
        <v>127</v>
      </c>
      <c r="H114" s="19">
        <v>15001</v>
      </c>
      <c r="I114" s="19">
        <v>0</v>
      </c>
      <c r="J114" s="19">
        <v>0</v>
      </c>
      <c r="K114" s="19">
        <v>15001</v>
      </c>
    </row>
    <row r="115" spans="1:11" ht="15" x14ac:dyDescent="0.2">
      <c r="A115" s="4" t="s">
        <v>179</v>
      </c>
      <c r="B115" s="20" t="s">
        <v>263</v>
      </c>
      <c r="C115" s="20">
        <v>1</v>
      </c>
      <c r="D115" s="20" t="s">
        <v>220</v>
      </c>
      <c r="E115" s="20" t="s">
        <v>382</v>
      </c>
      <c r="F115" s="20" t="s">
        <v>382</v>
      </c>
      <c r="G115" s="4" t="s">
        <v>128</v>
      </c>
      <c r="H115" s="19">
        <v>0</v>
      </c>
      <c r="I115" s="19">
        <v>9141</v>
      </c>
      <c r="J115" s="19">
        <v>0</v>
      </c>
      <c r="K115" s="19">
        <v>9141</v>
      </c>
    </row>
    <row r="116" spans="1:11" ht="15" x14ac:dyDescent="0.2">
      <c r="A116" s="4" t="s">
        <v>179</v>
      </c>
      <c r="B116" s="20" t="s">
        <v>263</v>
      </c>
      <c r="C116" s="20">
        <v>1</v>
      </c>
      <c r="D116" s="20" t="s">
        <v>220</v>
      </c>
      <c r="E116" s="20" t="s">
        <v>383</v>
      </c>
      <c r="F116" s="20" t="s">
        <v>383</v>
      </c>
      <c r="G116" s="4" t="s">
        <v>129</v>
      </c>
      <c r="H116" s="19">
        <v>5692</v>
      </c>
      <c r="I116" s="19">
        <v>8371</v>
      </c>
      <c r="J116" s="19">
        <v>0</v>
      </c>
      <c r="K116" s="19">
        <v>14063</v>
      </c>
    </row>
    <row r="117" spans="1:11" ht="15" x14ac:dyDescent="0.2">
      <c r="A117" s="4" t="s">
        <v>180</v>
      </c>
      <c r="B117" s="20" t="s">
        <v>264</v>
      </c>
      <c r="C117" s="20">
        <v>3</v>
      </c>
      <c r="D117" s="20" t="s">
        <v>221</v>
      </c>
      <c r="E117" s="20" t="s">
        <v>384</v>
      </c>
      <c r="F117" s="20" t="s">
        <v>384</v>
      </c>
      <c r="G117" s="4" t="s">
        <v>57</v>
      </c>
      <c r="H117" s="19">
        <v>0</v>
      </c>
      <c r="I117" s="19">
        <v>8313</v>
      </c>
      <c r="J117" s="19">
        <v>0</v>
      </c>
      <c r="K117" s="19">
        <v>8313</v>
      </c>
    </row>
    <row r="118" spans="1:11" ht="15" x14ac:dyDescent="0.2">
      <c r="A118" s="4" t="s">
        <v>180</v>
      </c>
      <c r="B118" s="20" t="s">
        <v>264</v>
      </c>
      <c r="C118" s="20">
        <v>3</v>
      </c>
      <c r="D118" s="20" t="s">
        <v>221</v>
      </c>
      <c r="E118" s="20" t="s">
        <v>385</v>
      </c>
      <c r="F118" s="20" t="s">
        <v>385</v>
      </c>
      <c r="G118" s="4" t="s">
        <v>58</v>
      </c>
      <c r="H118" s="19">
        <v>0</v>
      </c>
      <c r="I118" s="19">
        <v>16656</v>
      </c>
      <c r="J118" s="19">
        <v>0</v>
      </c>
      <c r="K118" s="19">
        <v>16656</v>
      </c>
    </row>
    <row r="119" spans="1:11" ht="15" x14ac:dyDescent="0.2">
      <c r="A119" s="4" t="s">
        <v>180</v>
      </c>
      <c r="B119" s="20" t="s">
        <v>264</v>
      </c>
      <c r="C119" s="20">
        <v>3</v>
      </c>
      <c r="D119" s="20" t="s">
        <v>221</v>
      </c>
      <c r="E119" s="20" t="s">
        <v>386</v>
      </c>
      <c r="F119" s="20" t="s">
        <v>386</v>
      </c>
      <c r="G119" s="4" t="s">
        <v>59</v>
      </c>
      <c r="H119" s="19">
        <v>0</v>
      </c>
      <c r="I119" s="19">
        <v>8366</v>
      </c>
      <c r="J119" s="19">
        <v>0</v>
      </c>
      <c r="K119" s="19">
        <v>8366</v>
      </c>
    </row>
    <row r="120" spans="1:11" ht="15" x14ac:dyDescent="0.2">
      <c r="A120" s="4" t="s">
        <v>180</v>
      </c>
      <c r="B120" s="20" t="s">
        <v>264</v>
      </c>
      <c r="C120" s="20">
        <v>3</v>
      </c>
      <c r="D120" s="20" t="s">
        <v>221</v>
      </c>
      <c r="E120" s="20" t="s">
        <v>387</v>
      </c>
      <c r="F120" s="20" t="s">
        <v>387</v>
      </c>
      <c r="G120" s="4" t="s">
        <v>60</v>
      </c>
      <c r="H120" s="19">
        <v>18576</v>
      </c>
      <c r="I120" s="19">
        <v>34866</v>
      </c>
      <c r="J120" s="19">
        <v>0</v>
      </c>
      <c r="K120" s="19">
        <v>53442</v>
      </c>
    </row>
    <row r="121" spans="1:11" ht="15" x14ac:dyDescent="0.2">
      <c r="A121" s="4" t="s">
        <v>181</v>
      </c>
      <c r="B121" s="20" t="s">
        <v>265</v>
      </c>
      <c r="C121" s="20">
        <v>6</v>
      </c>
      <c r="D121" s="20" t="s">
        <v>222</v>
      </c>
      <c r="E121" s="20" t="s">
        <v>388</v>
      </c>
      <c r="F121" s="20" t="s">
        <v>388</v>
      </c>
      <c r="G121" s="4" t="s">
        <v>0</v>
      </c>
      <c r="H121" s="19">
        <v>0</v>
      </c>
      <c r="I121" s="19">
        <v>8432</v>
      </c>
      <c r="J121" s="19">
        <v>0</v>
      </c>
      <c r="K121" s="19">
        <v>8432</v>
      </c>
    </row>
    <row r="122" spans="1:11" ht="15" x14ac:dyDescent="0.2">
      <c r="A122" s="4" t="s">
        <v>181</v>
      </c>
      <c r="B122" s="20" t="s">
        <v>265</v>
      </c>
      <c r="C122" s="20">
        <v>6</v>
      </c>
      <c r="D122" s="20" t="s">
        <v>222</v>
      </c>
      <c r="E122" s="20" t="s">
        <v>389</v>
      </c>
      <c r="F122" s="20" t="s">
        <v>389</v>
      </c>
      <c r="G122" s="4" t="s">
        <v>61</v>
      </c>
      <c r="H122" s="19">
        <v>0</v>
      </c>
      <c r="I122" s="19">
        <v>11830</v>
      </c>
      <c r="J122" s="19">
        <v>0</v>
      </c>
      <c r="K122" s="19">
        <v>11830</v>
      </c>
    </row>
    <row r="123" spans="1:11" ht="15" x14ac:dyDescent="0.2">
      <c r="A123" s="4" t="s">
        <v>181</v>
      </c>
      <c r="B123" s="20" t="s">
        <v>265</v>
      </c>
      <c r="C123" s="20">
        <v>6</v>
      </c>
      <c r="D123" s="20" t="s">
        <v>222</v>
      </c>
      <c r="E123" s="20" t="s">
        <v>390</v>
      </c>
      <c r="F123" s="20" t="s">
        <v>390</v>
      </c>
      <c r="G123" s="4" t="s">
        <v>1</v>
      </c>
      <c r="H123" s="19">
        <v>9083</v>
      </c>
      <c r="I123" s="19">
        <v>0</v>
      </c>
      <c r="J123" s="19">
        <v>0</v>
      </c>
      <c r="K123" s="19">
        <v>9083</v>
      </c>
    </row>
    <row r="124" spans="1:11" ht="15" x14ac:dyDescent="0.2">
      <c r="A124" s="4" t="s">
        <v>182</v>
      </c>
      <c r="B124" s="20" t="s">
        <v>266</v>
      </c>
      <c r="C124" s="20">
        <v>3</v>
      </c>
      <c r="D124" s="20" t="s">
        <v>223</v>
      </c>
      <c r="E124" s="20" t="s">
        <v>391</v>
      </c>
      <c r="F124" s="20" t="s">
        <v>391</v>
      </c>
      <c r="G124" s="4" t="s">
        <v>62</v>
      </c>
      <c r="H124" s="19">
        <v>0</v>
      </c>
      <c r="I124" s="19">
        <v>8137</v>
      </c>
      <c r="J124" s="19">
        <v>0</v>
      </c>
      <c r="K124" s="19">
        <v>8137</v>
      </c>
    </row>
    <row r="125" spans="1:11" ht="15" x14ac:dyDescent="0.2">
      <c r="A125" s="4" t="s">
        <v>182</v>
      </c>
      <c r="B125" s="20" t="s">
        <v>266</v>
      </c>
      <c r="C125" s="20">
        <v>3</v>
      </c>
      <c r="D125" s="20" t="s">
        <v>223</v>
      </c>
      <c r="E125" s="20" t="s">
        <v>392</v>
      </c>
      <c r="F125" s="20" t="s">
        <v>392</v>
      </c>
      <c r="G125" s="4" t="s">
        <v>2</v>
      </c>
      <c r="H125" s="19">
        <v>0</v>
      </c>
      <c r="I125" s="19">
        <v>8979</v>
      </c>
      <c r="J125" s="19">
        <v>0</v>
      </c>
      <c r="K125" s="19">
        <v>8979</v>
      </c>
    </row>
    <row r="126" spans="1:11" ht="15" x14ac:dyDescent="0.2">
      <c r="A126" s="4" t="s">
        <v>182</v>
      </c>
      <c r="B126" s="20" t="s">
        <v>266</v>
      </c>
      <c r="C126" s="20">
        <v>3</v>
      </c>
      <c r="D126" s="20" t="s">
        <v>223</v>
      </c>
      <c r="E126" s="20" t="s">
        <v>393</v>
      </c>
      <c r="F126" s="20" t="s">
        <v>393</v>
      </c>
      <c r="G126" s="4" t="s">
        <v>21</v>
      </c>
      <c r="H126" s="19">
        <v>17164</v>
      </c>
      <c r="I126" s="19">
        <v>0</v>
      </c>
      <c r="J126" s="19">
        <v>0</v>
      </c>
      <c r="K126" s="19">
        <v>17164</v>
      </c>
    </row>
    <row r="127" spans="1:11" ht="15" x14ac:dyDescent="0.2">
      <c r="A127" s="4" t="s">
        <v>182</v>
      </c>
      <c r="B127" s="20" t="s">
        <v>266</v>
      </c>
      <c r="C127" s="20">
        <v>3</v>
      </c>
      <c r="D127" s="20" t="s">
        <v>223</v>
      </c>
      <c r="E127" s="20" t="s">
        <v>394</v>
      </c>
      <c r="F127" s="20" t="s">
        <v>394</v>
      </c>
      <c r="G127" s="4" t="s">
        <v>63</v>
      </c>
      <c r="H127" s="19">
        <v>34330</v>
      </c>
      <c r="I127" s="19">
        <v>17232</v>
      </c>
      <c r="J127" s="19">
        <v>0</v>
      </c>
      <c r="K127" s="19">
        <v>51562</v>
      </c>
    </row>
    <row r="128" spans="1:11" ht="15" x14ac:dyDescent="0.2">
      <c r="A128" s="4" t="s">
        <v>182</v>
      </c>
      <c r="B128" s="20" t="s">
        <v>266</v>
      </c>
      <c r="C128" s="20">
        <v>3</v>
      </c>
      <c r="D128" s="20" t="s">
        <v>223</v>
      </c>
      <c r="E128" s="20" t="s">
        <v>395</v>
      </c>
      <c r="F128" s="20" t="s">
        <v>395</v>
      </c>
      <c r="G128" s="4" t="s">
        <v>64</v>
      </c>
      <c r="H128" s="19">
        <v>18736</v>
      </c>
      <c r="I128" s="19">
        <v>0</v>
      </c>
      <c r="J128" s="19">
        <v>0</v>
      </c>
      <c r="K128" s="19">
        <v>18736</v>
      </c>
    </row>
    <row r="129" spans="1:11" ht="15" x14ac:dyDescent="0.2">
      <c r="A129" s="4" t="s">
        <v>182</v>
      </c>
      <c r="B129" s="20" t="s">
        <v>266</v>
      </c>
      <c r="C129" s="20">
        <v>3</v>
      </c>
      <c r="D129" s="20" t="s">
        <v>223</v>
      </c>
      <c r="E129" s="20" t="s">
        <v>396</v>
      </c>
      <c r="F129" s="20" t="s">
        <v>396</v>
      </c>
      <c r="G129" s="4" t="s">
        <v>3</v>
      </c>
      <c r="H129" s="19">
        <v>0</v>
      </c>
      <c r="I129" s="19">
        <v>16562</v>
      </c>
      <c r="J129" s="19">
        <v>0</v>
      </c>
      <c r="K129" s="19">
        <v>16562</v>
      </c>
    </row>
    <row r="130" spans="1:11" ht="15" x14ac:dyDescent="0.2">
      <c r="A130" s="4" t="s">
        <v>183</v>
      </c>
      <c r="B130" s="20" t="s">
        <v>267</v>
      </c>
      <c r="C130" s="20">
        <v>1</v>
      </c>
      <c r="D130" s="20" t="s">
        <v>224</v>
      </c>
      <c r="E130" s="20" t="s">
        <v>397</v>
      </c>
      <c r="F130" s="20" t="s">
        <v>397</v>
      </c>
      <c r="G130" s="4" t="s">
        <v>75</v>
      </c>
      <c r="H130" s="19">
        <v>0</v>
      </c>
      <c r="I130" s="19">
        <v>32820</v>
      </c>
      <c r="J130" s="19">
        <v>0</v>
      </c>
      <c r="K130" s="19">
        <v>32820</v>
      </c>
    </row>
    <row r="131" spans="1:11" ht="15" x14ac:dyDescent="0.2">
      <c r="A131" s="4" t="s">
        <v>184</v>
      </c>
      <c r="B131" s="20" t="s">
        <v>268</v>
      </c>
      <c r="C131" s="20">
        <v>1</v>
      </c>
      <c r="D131" s="20" t="s">
        <v>225</v>
      </c>
      <c r="E131" s="20" t="s">
        <v>398</v>
      </c>
      <c r="F131" s="20" t="s">
        <v>398</v>
      </c>
      <c r="G131" s="4" t="s">
        <v>4</v>
      </c>
      <c r="H131" s="19">
        <v>0</v>
      </c>
      <c r="I131" s="19">
        <v>8180</v>
      </c>
      <c r="J131" s="19">
        <v>0</v>
      </c>
      <c r="K131" s="19">
        <v>8180</v>
      </c>
    </row>
    <row r="132" spans="1:11" ht="15" x14ac:dyDescent="0.2">
      <c r="A132" s="4" t="s">
        <v>185</v>
      </c>
      <c r="B132" s="20" t="s">
        <v>269</v>
      </c>
      <c r="C132" s="20">
        <v>6</v>
      </c>
      <c r="D132" s="20" t="s">
        <v>226</v>
      </c>
      <c r="E132" s="20" t="s">
        <v>399</v>
      </c>
      <c r="F132" s="20" t="s">
        <v>399</v>
      </c>
      <c r="G132" s="4" t="s">
        <v>5</v>
      </c>
      <c r="H132" s="19">
        <v>0</v>
      </c>
      <c r="I132" s="19">
        <v>8161</v>
      </c>
      <c r="J132" s="19">
        <v>0</v>
      </c>
      <c r="K132" s="19">
        <v>8161</v>
      </c>
    </row>
    <row r="133" spans="1:11" ht="15" x14ac:dyDescent="0.2">
      <c r="A133" s="4" t="s">
        <v>185</v>
      </c>
      <c r="B133" s="20" t="s">
        <v>269</v>
      </c>
      <c r="C133" s="20">
        <v>6</v>
      </c>
      <c r="D133" s="20" t="s">
        <v>226</v>
      </c>
      <c r="E133" s="20" t="s">
        <v>400</v>
      </c>
      <c r="F133" s="20" t="s">
        <v>400</v>
      </c>
      <c r="G133" s="4" t="s">
        <v>65</v>
      </c>
      <c r="H133" s="19">
        <v>0</v>
      </c>
      <c r="I133" s="19">
        <v>16298</v>
      </c>
      <c r="J133" s="19">
        <v>0</v>
      </c>
      <c r="K133" s="19">
        <v>16298</v>
      </c>
    </row>
    <row r="134" spans="1:11" ht="15" x14ac:dyDescent="0.2">
      <c r="A134" s="4" t="s">
        <v>185</v>
      </c>
      <c r="B134" s="20" t="s">
        <v>269</v>
      </c>
      <c r="C134" s="20">
        <v>6</v>
      </c>
      <c r="D134" s="20" t="s">
        <v>226</v>
      </c>
      <c r="E134" s="20" t="s">
        <v>401</v>
      </c>
      <c r="F134" s="20" t="s">
        <v>401</v>
      </c>
      <c r="G134" s="4" t="s">
        <v>66</v>
      </c>
      <c r="H134" s="19">
        <v>17041</v>
      </c>
      <c r="I134" s="19">
        <v>0</v>
      </c>
      <c r="J134" s="19">
        <v>0</v>
      </c>
      <c r="K134" s="19">
        <v>17041</v>
      </c>
    </row>
    <row r="135" spans="1:11" ht="15" x14ac:dyDescent="0.2">
      <c r="A135" s="4" t="s">
        <v>185</v>
      </c>
      <c r="B135" s="20" t="s">
        <v>269</v>
      </c>
      <c r="C135" s="20">
        <v>6</v>
      </c>
      <c r="D135" s="20" t="s">
        <v>226</v>
      </c>
      <c r="E135" s="20" t="s">
        <v>402</v>
      </c>
      <c r="F135" s="20" t="s">
        <v>402</v>
      </c>
      <c r="G135" s="4" t="s">
        <v>67</v>
      </c>
      <c r="H135" s="19">
        <v>16156</v>
      </c>
      <c r="I135" s="19">
        <v>0</v>
      </c>
      <c r="J135" s="19">
        <v>0</v>
      </c>
      <c r="K135" s="19">
        <v>16156</v>
      </c>
    </row>
    <row r="136" spans="1:11" ht="15" x14ac:dyDescent="0.2">
      <c r="A136" s="4" t="s">
        <v>186</v>
      </c>
      <c r="B136" s="20" t="s">
        <v>270</v>
      </c>
      <c r="C136" s="20">
        <v>1</v>
      </c>
      <c r="D136" s="20" t="s">
        <v>227</v>
      </c>
      <c r="E136" s="20" t="s">
        <v>403</v>
      </c>
      <c r="F136" s="20" t="s">
        <v>403</v>
      </c>
      <c r="G136" s="4" t="s">
        <v>6</v>
      </c>
      <c r="H136" s="19">
        <v>0</v>
      </c>
      <c r="I136" s="19">
        <v>0</v>
      </c>
      <c r="J136" s="19">
        <v>7667</v>
      </c>
      <c r="K136" s="19">
        <v>7667</v>
      </c>
    </row>
    <row r="137" spans="1:11" ht="15" x14ac:dyDescent="0.2">
      <c r="A137" s="4" t="s">
        <v>186</v>
      </c>
      <c r="B137" s="20" t="s">
        <v>270</v>
      </c>
      <c r="C137" s="20">
        <v>1</v>
      </c>
      <c r="D137" s="20" t="s">
        <v>227</v>
      </c>
      <c r="E137" s="20" t="s">
        <v>404</v>
      </c>
      <c r="F137" s="20" t="s">
        <v>404</v>
      </c>
      <c r="G137" s="4" t="s">
        <v>30</v>
      </c>
      <c r="H137" s="19">
        <v>17168</v>
      </c>
      <c r="I137" s="19">
        <v>0</v>
      </c>
      <c r="J137" s="19">
        <v>15488</v>
      </c>
      <c r="K137" s="19">
        <v>32656</v>
      </c>
    </row>
    <row r="138" spans="1:11" ht="15" x14ac:dyDescent="0.2">
      <c r="A138" s="4" t="s">
        <v>187</v>
      </c>
      <c r="B138" s="20" t="s">
        <v>272</v>
      </c>
      <c r="C138" s="20">
        <v>1</v>
      </c>
      <c r="D138" s="20" t="s">
        <v>271</v>
      </c>
      <c r="E138" s="20" t="s">
        <v>405</v>
      </c>
      <c r="F138" s="20" t="s">
        <v>405</v>
      </c>
      <c r="G138" s="4" t="s">
        <v>7</v>
      </c>
      <c r="H138" s="19">
        <v>0</v>
      </c>
      <c r="I138" s="19">
        <v>6049</v>
      </c>
      <c r="J138" s="19">
        <v>0</v>
      </c>
      <c r="K138" s="19">
        <v>6049</v>
      </c>
    </row>
    <row r="139" spans="1:11" ht="15" x14ac:dyDescent="0.2">
      <c r="A139" s="4" t="s">
        <v>187</v>
      </c>
      <c r="B139" s="20" t="s">
        <v>272</v>
      </c>
      <c r="C139" s="20">
        <v>1</v>
      </c>
      <c r="D139" s="20" t="s">
        <v>271</v>
      </c>
      <c r="E139" s="20" t="s">
        <v>406</v>
      </c>
      <c r="F139" s="20" t="s">
        <v>406</v>
      </c>
      <c r="G139" s="4" t="s">
        <v>68</v>
      </c>
      <c r="H139" s="19">
        <v>0</v>
      </c>
      <c r="I139" s="19">
        <v>25646</v>
      </c>
      <c r="J139" s="19">
        <v>0</v>
      </c>
      <c r="K139" s="19">
        <v>25646</v>
      </c>
    </row>
    <row r="140" spans="1:11" thickBot="1" x14ac:dyDescent="0.25">
      <c r="A140" s="16" t="s">
        <v>187</v>
      </c>
      <c r="B140" s="28" t="s">
        <v>272</v>
      </c>
      <c r="C140" s="28">
        <v>1</v>
      </c>
      <c r="D140" s="28" t="s">
        <v>271</v>
      </c>
      <c r="E140" s="28" t="s">
        <v>407</v>
      </c>
      <c r="F140" s="28" t="s">
        <v>407</v>
      </c>
      <c r="G140" s="16" t="s">
        <v>69</v>
      </c>
      <c r="H140" s="29">
        <v>18868</v>
      </c>
      <c r="I140" s="29">
        <v>0</v>
      </c>
      <c r="J140" s="29">
        <v>0</v>
      </c>
      <c r="K140" s="29">
        <v>18868</v>
      </c>
    </row>
    <row r="141" spans="1:11" ht="16.5" thickTop="1" x14ac:dyDescent="0.25">
      <c r="A141" s="34" t="s">
        <v>413</v>
      </c>
      <c r="B141" s="35"/>
      <c r="C141" s="35"/>
      <c r="D141" s="35"/>
      <c r="E141" s="35"/>
      <c r="F141" s="35"/>
      <c r="G141" s="36"/>
      <c r="H141" s="37">
        <f>SUBTOTAL(109,Table1[California School for the Blind - Fremont])</f>
        <v>561490</v>
      </c>
      <c r="I141" s="37">
        <f>SUBTOTAL(109,Table1[California School for the Deaf - Fremont])</f>
        <v>1458939</v>
      </c>
      <c r="J141" s="37">
        <f>SUBTOTAL(109,Table1[California School for the Deaf - Riverside])</f>
        <v>697879</v>
      </c>
      <c r="K141" s="37">
        <f>SUBTOTAL(109,Table1[District Total])</f>
        <v>2718308</v>
      </c>
    </row>
    <row r="142" spans="1:11" x14ac:dyDescent="0.25">
      <c r="A142" s="4" t="s">
        <v>142</v>
      </c>
      <c r="H142" s="5"/>
      <c r="I142" s="5"/>
      <c r="J142" s="5"/>
      <c r="K142" s="5"/>
    </row>
    <row r="143" spans="1:11" x14ac:dyDescent="0.25">
      <c r="A143" s="4" t="s">
        <v>143</v>
      </c>
    </row>
    <row r="144" spans="1:11" x14ac:dyDescent="0.25">
      <c r="A144" s="6" t="s">
        <v>408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workbookViewId="0">
      <pane ySplit="5" topLeftCell="A6" activePane="bottomLeft" state="frozen"/>
      <selection pane="bottomLeft"/>
    </sheetView>
  </sheetViews>
  <sheetFormatPr defaultRowHeight="15" x14ac:dyDescent="0.2"/>
  <cols>
    <col min="1" max="1" width="13.77734375" customWidth="1"/>
    <col min="2" max="2" width="47.109375" customWidth="1"/>
    <col min="3" max="3" width="33.44140625" customWidth="1"/>
  </cols>
  <sheetData>
    <row r="1" spans="1:6" ht="18" x14ac:dyDescent="0.25">
      <c r="A1" s="2" t="s">
        <v>137</v>
      </c>
    </row>
    <row r="2" spans="1:6" ht="15.75" x14ac:dyDescent="0.25">
      <c r="A2" s="38" t="s">
        <v>138</v>
      </c>
    </row>
    <row r="3" spans="1:6" ht="15.75" x14ac:dyDescent="0.25">
      <c r="A3" s="3" t="s">
        <v>139</v>
      </c>
    </row>
    <row r="4" spans="1:6" s="4" customFormat="1" ht="15.75" x14ac:dyDescent="0.25">
      <c r="A4" s="4" t="s">
        <v>414</v>
      </c>
      <c r="F4" s="3"/>
    </row>
    <row r="5" spans="1:6" s="1" customFormat="1" ht="16.5" thickBot="1" x14ac:dyDescent="0.3">
      <c r="A5" s="30" t="s">
        <v>140</v>
      </c>
      <c r="B5" s="30" t="s">
        <v>141</v>
      </c>
      <c r="C5" s="30" t="s">
        <v>9</v>
      </c>
    </row>
    <row r="6" spans="1:6" ht="15.75" thickTop="1" x14ac:dyDescent="0.2">
      <c r="A6" s="21" t="s">
        <v>188</v>
      </c>
      <c r="B6" s="4" t="s">
        <v>151</v>
      </c>
      <c r="C6" s="5">
        <v>121594</v>
      </c>
      <c r="F6" s="23"/>
    </row>
    <row r="7" spans="1:6" x14ac:dyDescent="0.2">
      <c r="A7" s="21" t="s">
        <v>189</v>
      </c>
      <c r="B7" s="4" t="s">
        <v>152</v>
      </c>
      <c r="C7" s="5">
        <v>14946</v>
      </c>
      <c r="F7" s="23"/>
    </row>
    <row r="8" spans="1:6" x14ac:dyDescent="0.2">
      <c r="A8" s="21" t="s">
        <v>191</v>
      </c>
      <c r="B8" s="4" t="s">
        <v>153</v>
      </c>
      <c r="C8" s="5">
        <v>8376</v>
      </c>
      <c r="F8" s="23"/>
    </row>
    <row r="9" spans="1:6" x14ac:dyDescent="0.2">
      <c r="A9" s="21" t="s">
        <v>190</v>
      </c>
      <c r="B9" s="4" t="s">
        <v>154</v>
      </c>
      <c r="C9" s="5">
        <v>117264</v>
      </c>
      <c r="F9" s="23"/>
    </row>
    <row r="10" spans="1:6" x14ac:dyDescent="0.2">
      <c r="A10" s="21" t="s">
        <v>192</v>
      </c>
      <c r="B10" s="4" t="s">
        <v>155</v>
      </c>
      <c r="C10" s="5">
        <v>27375</v>
      </c>
      <c r="F10" s="23"/>
    </row>
    <row r="11" spans="1:6" x14ac:dyDescent="0.2">
      <c r="A11" s="21" t="s">
        <v>193</v>
      </c>
      <c r="B11" s="4" t="s">
        <v>156</v>
      </c>
      <c r="C11" s="5">
        <v>124366</v>
      </c>
      <c r="F11" s="23"/>
    </row>
    <row r="12" spans="1:6" x14ac:dyDescent="0.2">
      <c r="A12" s="21" t="s">
        <v>194</v>
      </c>
      <c r="B12" s="4" t="s">
        <v>157</v>
      </c>
      <c r="C12" s="5">
        <v>42543</v>
      </c>
      <c r="F12" s="23"/>
    </row>
    <row r="13" spans="1:6" x14ac:dyDescent="0.2">
      <c r="A13" s="21" t="s">
        <v>195</v>
      </c>
      <c r="B13" s="4" t="s">
        <v>158</v>
      </c>
      <c r="C13" s="5">
        <v>47053</v>
      </c>
      <c r="F13" s="23"/>
    </row>
    <row r="14" spans="1:6" x14ac:dyDescent="0.2">
      <c r="A14" s="21" t="s">
        <v>196</v>
      </c>
      <c r="B14" s="4" t="s">
        <v>159</v>
      </c>
      <c r="C14" s="5">
        <v>25566</v>
      </c>
      <c r="F14" s="23"/>
    </row>
    <row r="15" spans="1:6" x14ac:dyDescent="0.2">
      <c r="A15" s="21" t="s">
        <v>197</v>
      </c>
      <c r="B15" s="4" t="s">
        <v>160</v>
      </c>
      <c r="C15" s="5">
        <v>25442</v>
      </c>
      <c r="F15" s="23"/>
    </row>
    <row r="16" spans="1:6" x14ac:dyDescent="0.2">
      <c r="A16" s="21" t="s">
        <v>198</v>
      </c>
      <c r="B16" s="4" t="s">
        <v>161</v>
      </c>
      <c r="C16" s="5">
        <v>16821</v>
      </c>
      <c r="F16" s="23"/>
    </row>
    <row r="17" spans="1:6" x14ac:dyDescent="0.2">
      <c r="A17" s="21" t="s">
        <v>199</v>
      </c>
      <c r="B17" s="4" t="s">
        <v>162</v>
      </c>
      <c r="C17" s="5">
        <v>291604</v>
      </c>
      <c r="F17" s="23"/>
    </row>
    <row r="18" spans="1:6" x14ac:dyDescent="0.2">
      <c r="A18" s="21" t="s">
        <v>200</v>
      </c>
      <c r="B18" s="4" t="s">
        <v>163</v>
      </c>
      <c r="C18" s="5">
        <v>16911</v>
      </c>
      <c r="F18" s="23"/>
    </row>
    <row r="19" spans="1:6" x14ac:dyDescent="0.2">
      <c r="A19" s="21" t="s">
        <v>202</v>
      </c>
      <c r="B19" s="4" t="s">
        <v>201</v>
      </c>
      <c r="C19" s="5">
        <v>17916</v>
      </c>
      <c r="F19" s="23"/>
    </row>
    <row r="20" spans="1:6" x14ac:dyDescent="0.2">
      <c r="A20" s="21" t="s">
        <v>203</v>
      </c>
      <c r="B20" s="4" t="s">
        <v>164</v>
      </c>
      <c r="C20" s="5">
        <v>67754</v>
      </c>
      <c r="F20" s="23"/>
    </row>
    <row r="21" spans="1:6" x14ac:dyDescent="0.2">
      <c r="A21" s="21" t="s">
        <v>204</v>
      </c>
      <c r="B21" s="4" t="s">
        <v>165</v>
      </c>
      <c r="C21" s="5">
        <v>8836</v>
      </c>
      <c r="F21" s="23"/>
    </row>
    <row r="22" spans="1:6" x14ac:dyDescent="0.2">
      <c r="A22" s="21" t="s">
        <v>205</v>
      </c>
      <c r="B22" s="4" t="s">
        <v>166</v>
      </c>
      <c r="C22" s="5">
        <v>26980</v>
      </c>
      <c r="F22" s="23"/>
    </row>
    <row r="23" spans="1:6" x14ac:dyDescent="0.2">
      <c r="A23" s="21" t="s">
        <v>206</v>
      </c>
      <c r="B23" s="4" t="s">
        <v>167</v>
      </c>
      <c r="C23" s="5">
        <v>25956</v>
      </c>
      <c r="F23" s="23"/>
    </row>
    <row r="24" spans="1:6" x14ac:dyDescent="0.2">
      <c r="A24" s="21" t="s">
        <v>207</v>
      </c>
      <c r="B24" s="4" t="s">
        <v>168</v>
      </c>
      <c r="C24" s="5">
        <v>33964</v>
      </c>
      <c r="F24" s="23"/>
    </row>
    <row r="25" spans="1:6" x14ac:dyDescent="0.2">
      <c r="A25" s="21" t="s">
        <v>208</v>
      </c>
      <c r="B25" s="4" t="s">
        <v>169</v>
      </c>
      <c r="C25" s="5">
        <v>38616</v>
      </c>
      <c r="F25" s="23"/>
    </row>
    <row r="26" spans="1:6" x14ac:dyDescent="0.2">
      <c r="A26" s="21" t="s">
        <v>209</v>
      </c>
      <c r="B26" s="4" t="s">
        <v>170</v>
      </c>
      <c r="C26" s="5">
        <v>180521</v>
      </c>
      <c r="F26" s="23"/>
    </row>
    <row r="27" spans="1:6" x14ac:dyDescent="0.2">
      <c r="A27" s="21" t="s">
        <v>210</v>
      </c>
      <c r="B27" s="4" t="s">
        <v>171</v>
      </c>
      <c r="C27" s="5">
        <v>264368</v>
      </c>
      <c r="F27" s="23"/>
    </row>
    <row r="28" spans="1:6" x14ac:dyDescent="0.2">
      <c r="A28" s="21" t="s">
        <v>211</v>
      </c>
      <c r="B28" s="4" t="s">
        <v>212</v>
      </c>
      <c r="C28" s="5">
        <v>235425</v>
      </c>
      <c r="F28" s="23"/>
    </row>
    <row r="29" spans="1:6" x14ac:dyDescent="0.2">
      <c r="A29" s="21" t="s">
        <v>213</v>
      </c>
      <c r="B29" s="4" t="s">
        <v>172</v>
      </c>
      <c r="C29" s="5">
        <v>48248</v>
      </c>
      <c r="F29" s="23"/>
    </row>
    <row r="30" spans="1:6" x14ac:dyDescent="0.2">
      <c r="A30" s="21" t="s">
        <v>214</v>
      </c>
      <c r="B30" s="4" t="s">
        <v>173</v>
      </c>
      <c r="C30" s="5">
        <v>98832</v>
      </c>
      <c r="F30" s="23"/>
    </row>
    <row r="31" spans="1:6" x14ac:dyDescent="0.2">
      <c r="A31" s="21" t="s">
        <v>215</v>
      </c>
      <c r="B31" s="4" t="s">
        <v>174</v>
      </c>
      <c r="C31" s="5">
        <v>158168</v>
      </c>
      <c r="F31" s="23"/>
    </row>
    <row r="32" spans="1:6" x14ac:dyDescent="0.2">
      <c r="A32" s="21" t="s">
        <v>216</v>
      </c>
      <c r="B32" s="4" t="s">
        <v>175</v>
      </c>
      <c r="C32" s="5">
        <v>16242</v>
      </c>
      <c r="F32" s="23"/>
    </row>
    <row r="33" spans="1:6" x14ac:dyDescent="0.2">
      <c r="A33" s="21" t="s">
        <v>217</v>
      </c>
      <c r="B33" s="4" t="s">
        <v>176</v>
      </c>
      <c r="C33" s="5">
        <v>42592</v>
      </c>
      <c r="F33" s="23"/>
    </row>
    <row r="34" spans="1:6" x14ac:dyDescent="0.2">
      <c r="A34" s="21" t="s">
        <v>218</v>
      </c>
      <c r="B34" s="4" t="s">
        <v>177</v>
      </c>
      <c r="C34" s="5">
        <v>34290</v>
      </c>
      <c r="F34" s="23"/>
    </row>
    <row r="35" spans="1:6" x14ac:dyDescent="0.2">
      <c r="A35" s="21" t="s">
        <v>219</v>
      </c>
      <c r="B35" s="4" t="s">
        <v>178</v>
      </c>
      <c r="C35" s="5">
        <v>74730</v>
      </c>
      <c r="F35" s="23"/>
    </row>
    <row r="36" spans="1:6" x14ac:dyDescent="0.2">
      <c r="A36" s="21" t="s">
        <v>220</v>
      </c>
      <c r="B36" s="4" t="s">
        <v>179</v>
      </c>
      <c r="C36" s="5">
        <v>38205</v>
      </c>
      <c r="F36" s="23"/>
    </row>
    <row r="37" spans="1:6" x14ac:dyDescent="0.2">
      <c r="A37" s="21" t="s">
        <v>221</v>
      </c>
      <c r="B37" s="4" t="s">
        <v>180</v>
      </c>
      <c r="C37" s="5">
        <v>86777</v>
      </c>
      <c r="F37" s="23"/>
    </row>
    <row r="38" spans="1:6" x14ac:dyDescent="0.2">
      <c r="A38" s="21" t="s">
        <v>222</v>
      </c>
      <c r="B38" s="4" t="s">
        <v>181</v>
      </c>
      <c r="C38" s="5">
        <v>29345</v>
      </c>
      <c r="F38" s="23"/>
    </row>
    <row r="39" spans="1:6" x14ac:dyDescent="0.2">
      <c r="A39" s="21" t="s">
        <v>223</v>
      </c>
      <c r="B39" s="4" t="s">
        <v>182</v>
      </c>
      <c r="C39" s="5">
        <v>121140</v>
      </c>
      <c r="F39" s="23"/>
    </row>
    <row r="40" spans="1:6" x14ac:dyDescent="0.2">
      <c r="A40" s="21" t="s">
        <v>224</v>
      </c>
      <c r="B40" s="4" t="s">
        <v>183</v>
      </c>
      <c r="C40" s="5">
        <v>32820</v>
      </c>
      <c r="F40" s="23"/>
    </row>
    <row r="41" spans="1:6" x14ac:dyDescent="0.2">
      <c r="A41" s="21" t="s">
        <v>225</v>
      </c>
      <c r="B41" s="4" t="s">
        <v>184</v>
      </c>
      <c r="C41" s="5">
        <v>8180</v>
      </c>
      <c r="F41" s="23"/>
    </row>
    <row r="42" spans="1:6" x14ac:dyDescent="0.2">
      <c r="A42" s="21" t="s">
        <v>226</v>
      </c>
      <c r="B42" s="4" t="s">
        <v>185</v>
      </c>
      <c r="C42" s="5">
        <v>57656</v>
      </c>
      <c r="F42" s="23"/>
    </row>
    <row r="43" spans="1:6" x14ac:dyDescent="0.2">
      <c r="A43" s="21" t="s">
        <v>227</v>
      </c>
      <c r="B43" s="4" t="s">
        <v>186</v>
      </c>
      <c r="C43" s="5">
        <v>40323</v>
      </c>
      <c r="F43" s="23"/>
    </row>
    <row r="44" spans="1:6" ht="15.75" thickBot="1" x14ac:dyDescent="0.25">
      <c r="A44" s="22">
        <v>57</v>
      </c>
      <c r="B44" s="16" t="s">
        <v>187</v>
      </c>
      <c r="C44" s="17">
        <v>50563</v>
      </c>
      <c r="F44" s="23"/>
    </row>
    <row r="45" spans="1:6" ht="16.5" thickTop="1" x14ac:dyDescent="0.25">
      <c r="A45" s="39" t="s">
        <v>413</v>
      </c>
      <c r="B45" s="34"/>
      <c r="C45" s="37">
        <f>SUBTOTAL(109,Table2[County Total])</f>
        <v>2718308</v>
      </c>
    </row>
    <row r="46" spans="1:6" x14ac:dyDescent="0.2">
      <c r="A46" s="4" t="s">
        <v>142</v>
      </c>
    </row>
    <row r="47" spans="1:6" x14ac:dyDescent="0.2">
      <c r="A47" s="4" t="s">
        <v>143</v>
      </c>
    </row>
    <row r="48" spans="1:6" x14ac:dyDescent="0.2">
      <c r="A48" s="6" t="s">
        <v>408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F378-A059-4B8D-B5B0-D0ACC4192597}">
  <dimension ref="A1:C12"/>
  <sheetViews>
    <sheetView zoomScaleNormal="100" workbookViewId="0"/>
  </sheetViews>
  <sheetFormatPr defaultColWidth="9.21875" defaultRowHeight="12.75" x14ac:dyDescent="0.2"/>
  <cols>
    <col min="1" max="1" width="16.21875" style="8" customWidth="1"/>
    <col min="2" max="2" width="46" style="8" customWidth="1"/>
    <col min="3" max="3" width="42.88671875" style="8" customWidth="1"/>
    <col min="4" max="16384" width="9.21875" style="8"/>
  </cols>
  <sheetData>
    <row r="1" spans="1:3" ht="18" x14ac:dyDescent="0.25">
      <c r="A1" s="7" t="s">
        <v>416</v>
      </c>
    </row>
    <row r="2" spans="1:3" ht="15.75" x14ac:dyDescent="0.25">
      <c r="A2" s="33" t="s">
        <v>415</v>
      </c>
    </row>
    <row r="3" spans="1:3" ht="15.75" x14ac:dyDescent="0.25">
      <c r="A3" s="40" t="s">
        <v>150</v>
      </c>
      <c r="B3" s="24"/>
      <c r="C3" s="24"/>
    </row>
    <row r="4" spans="1:3" ht="15" x14ac:dyDescent="0.2">
      <c r="A4" s="4" t="s">
        <v>411</v>
      </c>
      <c r="B4" s="10"/>
      <c r="C4" s="10"/>
    </row>
    <row r="5" spans="1:3" ht="16.5" thickBot="1" x14ac:dyDescent="0.3">
      <c r="A5" s="31" t="s">
        <v>145</v>
      </c>
      <c r="B5" s="31" t="s">
        <v>146</v>
      </c>
      <c r="C5" s="31" t="s">
        <v>410</v>
      </c>
    </row>
    <row r="6" spans="1:3" ht="15.75" thickTop="1" x14ac:dyDescent="0.2">
      <c r="A6" s="9">
        <v>6200</v>
      </c>
      <c r="B6" s="10" t="s">
        <v>147</v>
      </c>
      <c r="C6" s="11">
        <v>561490</v>
      </c>
    </row>
    <row r="7" spans="1:3" ht="15" x14ac:dyDescent="0.2">
      <c r="A7" s="9">
        <v>6240</v>
      </c>
      <c r="B7" s="10" t="s">
        <v>148</v>
      </c>
      <c r="C7" s="12">
        <v>1458939</v>
      </c>
    </row>
    <row r="8" spans="1:3" ht="15.75" thickBot="1" x14ac:dyDescent="0.25">
      <c r="A8" s="13">
        <v>6250</v>
      </c>
      <c r="B8" s="14" t="s">
        <v>149</v>
      </c>
      <c r="C8" s="32">
        <v>697879</v>
      </c>
    </row>
    <row r="9" spans="1:3" ht="16.5" thickTop="1" x14ac:dyDescent="0.25">
      <c r="A9" s="41" t="s">
        <v>413</v>
      </c>
      <c r="B9" s="42"/>
      <c r="C9" s="43">
        <f>SUBTOTAL(109,Table3[[State Special School Total ]])</f>
        <v>2718308</v>
      </c>
    </row>
    <row r="10" spans="1:3" ht="15" x14ac:dyDescent="0.2">
      <c r="A10" s="10" t="s">
        <v>142</v>
      </c>
    </row>
    <row r="11" spans="1:3" ht="15" x14ac:dyDescent="0.2">
      <c r="A11" s="10" t="s">
        <v>143</v>
      </c>
    </row>
    <row r="12" spans="1:3" ht="15" x14ac:dyDescent="0.2">
      <c r="A12" s="15" t="s">
        <v>408</v>
      </c>
    </row>
  </sheetData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Adjustment by District</vt:lpstr>
      <vt:lpstr>Adjustment by County</vt:lpstr>
      <vt:lpstr>Adjustment by 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Adjustment for State Special Schools - Categorical Programs (CA Dept of Education)</dc:title>
  <dc:subject>Projected adjustment to the School District Principal Apportionment for Student Attendance in State Special Schools in fiscal year 2020-21.</dc:subject>
  <dc:creator/>
  <cp:lastModifiedBy/>
  <dcterms:created xsi:type="dcterms:W3CDTF">2024-02-09T17:41:18Z</dcterms:created>
  <dcterms:modified xsi:type="dcterms:W3CDTF">2024-02-09T17:41:28Z</dcterms:modified>
</cp:coreProperties>
</file>