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999F397D-7D80-49EC-94DE-920CB16E4E39}" xr6:coauthVersionLast="36" xr6:coauthVersionMax="36" xr10:uidLastSave="{00000000-0000-0000-0000-000000000000}"/>
  <bookViews>
    <workbookView xWindow="0" yWindow="0" windowWidth="24570" windowHeight="9840" xr2:uid="{00000000-000D-0000-FFFF-FFFF00000000}"/>
  </bookViews>
  <sheets>
    <sheet name="18-19 Title II, 10th - LEA" sheetId="2" r:id="rId1"/>
    <sheet name="18-19 Title II, 10th - Cty" sheetId="4" r:id="rId2"/>
  </sheets>
  <definedNames>
    <definedName name="_xlnm._FilterDatabase" localSheetId="1" hidden="1">'18-19 Title II, 10th - Cty'!$A$4:$D$28</definedName>
    <definedName name="_xlnm._FilterDatabase" localSheetId="0" hidden="1">'18-19 Title II, 10th - LEA'!$A$4:$K$52</definedName>
    <definedName name="_xlcn.WorksheetConnection_1819TitleII6thLEAA1A31" hidden="1">'18-19 Title II, 10th - LEA'!$A$4:$A$6</definedName>
    <definedName name="_xlcn.WorksheetConnection_title2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'18-19 Title II, 10th - Cty'!$A$1:$D$33</definedName>
    <definedName name="_xlnm.Print_Area" localSheetId="0">'18-19 Title II, 10th - LEA'!$A$4:$K$56</definedName>
    <definedName name="_xlnm.Print_Titles" localSheetId="1">'18-19 Title II, 10th - Cty'!$1:$4</definedName>
    <definedName name="_xlnm.Print_Titles" localSheetId="0">'18-19 Title II, 10th - LEA'!$4:$4</definedName>
    <definedName name="STD">#REF!</definedName>
    <definedName name="Vendor_Match_Results">#REF!</definedName>
    <definedName name="Z_7B2CBCA8_6908_4F97_9F29_5675E6250670_.wvu.FilterData" localSheetId="1" hidden="1">'18-19 Title II, 10th - Cty'!$A$4:$D$28</definedName>
    <definedName name="Z_7B2CBCA8_6908_4F97_9F29_5675E6250670_.wvu.FilterData" localSheetId="0" hidden="1">'18-19 Title II, 10th - LEA'!$A$4:$K$52</definedName>
    <definedName name="Z_7B2CBCA8_6908_4F97_9F29_5675E6250670_.wvu.PrintArea" localSheetId="1" hidden="1">'18-19 Title II, 10th - Cty'!$A$1:$D$28</definedName>
    <definedName name="Z_7B2CBCA8_6908_4F97_9F29_5675E6250670_.wvu.PrintArea" localSheetId="0" hidden="1">'18-19 Title II, 10th - LEA'!$A$4:$K$52</definedName>
    <definedName name="Z_7B2CBCA8_6908_4F97_9F29_5675E6250670_.wvu.PrintTitles" localSheetId="1" hidden="1">'18-19 Title II, 10th - Cty'!$1:$4</definedName>
    <definedName name="Z_7B2CBCA8_6908_4F97_9F29_5675E6250670_.wvu.PrintTitles" localSheetId="0" hidden="1">'18-19 Title II, 10th - LEA'!$4:$4</definedName>
  </definedNames>
  <calcPr calcId="191028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8apptsch7 working file.xlsx!Table1"/>
          <x15:modelTable id="Range" name="Range" connection="WorksheetConnection_18-19 Title II, 6th - LEA!$A$1:$A$3"/>
        </x15:modelTables>
      </x15:dataModel>
    </ext>
  </extLst>
</workbook>
</file>

<file path=xl/calcChain.xml><?xml version="1.0" encoding="utf-8"?>
<calcChain xmlns="http://schemas.openxmlformats.org/spreadsheetml/2006/main">
  <c r="K53" i="2" l="1"/>
  <c r="D29" i="4" l="1"/>
  <c r="J53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9278A8-49B2-4FD2-B17C-AA3912F72832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AE1F566-858E-488B-BA51-3337BEEF0113}" name="WorksheetConnection_18-19 Title II, 6th - LEA!$A$1:$A$3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819TitleII6thLEAA1A31"/>
        </x15:connection>
      </ext>
    </extLst>
  </connection>
  <connection id="3" xr16:uid="{234BAC07-F405-439E-9E91-0090773715A8}" name="WorksheetConnection_title2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<sst xmlns="http://schemas.openxmlformats.org/spreadsheetml/2006/main" count="470" uniqueCount="234">
  <si>
    <t>Fiscal Year 2018–19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</si>
  <si>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</si>
  <si>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</si>
  <si>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</si>
  <si>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</si>
  <si>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</si>
  <si>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</si>
  <si>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</si>
  <si>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</si>
  <si>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</si>
  <si>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2018–19
Final
Allocation Amount</t>
  </si>
  <si>
    <t>0000000</t>
  </si>
  <si>
    <t>N/A</t>
  </si>
  <si>
    <t>Butte</t>
  </si>
  <si>
    <t>0000004172</t>
  </si>
  <si>
    <t>04</t>
  </si>
  <si>
    <t>61432</t>
  </si>
  <si>
    <t>Durham Unified</t>
  </si>
  <si>
    <t>07</t>
  </si>
  <si>
    <t>0000006842</t>
  </si>
  <si>
    <t>10</t>
  </si>
  <si>
    <t>62281</t>
  </si>
  <si>
    <t>Laton Joint Unified</t>
  </si>
  <si>
    <t>62331</t>
  </si>
  <si>
    <t>Orange Center</t>
  </si>
  <si>
    <t>Kern</t>
  </si>
  <si>
    <t>0000040496</t>
  </si>
  <si>
    <t>15</t>
  </si>
  <si>
    <t>63768</t>
  </si>
  <si>
    <t>Semitropic Elementary</t>
  </si>
  <si>
    <t>Kings</t>
  </si>
  <si>
    <t>16</t>
  </si>
  <si>
    <t>63875</t>
  </si>
  <si>
    <t>Armona Union Elementary</t>
  </si>
  <si>
    <t>Los Angeles</t>
  </si>
  <si>
    <t>0000044132</t>
  </si>
  <si>
    <t>19</t>
  </si>
  <si>
    <t>64477</t>
  </si>
  <si>
    <t>Eastside Union Elementary</t>
  </si>
  <si>
    <t>64733</t>
  </si>
  <si>
    <t>Placer</t>
  </si>
  <si>
    <t>0000012839</t>
  </si>
  <si>
    <t>31</t>
  </si>
  <si>
    <t>Riverside</t>
  </si>
  <si>
    <t>0000011837</t>
  </si>
  <si>
    <t>33</t>
  </si>
  <si>
    <t>66977</t>
  </si>
  <si>
    <t>Alvord Unified</t>
  </si>
  <si>
    <t>Sacramento</t>
  </si>
  <si>
    <t>34</t>
  </si>
  <si>
    <t>76505</t>
  </si>
  <si>
    <t>0114272</t>
  </si>
  <si>
    <t>0878</t>
  </si>
  <si>
    <t>C0878</t>
  </si>
  <si>
    <t>SAVA - Sacramento Academic and Vocational Academy</t>
  </si>
  <si>
    <t>San Benito</t>
  </si>
  <si>
    <t>0000011838</t>
  </si>
  <si>
    <t>35</t>
  </si>
  <si>
    <t>San Bernardino</t>
  </si>
  <si>
    <t>0000011839</t>
  </si>
  <si>
    <t>36</t>
  </si>
  <si>
    <t>67637</t>
  </si>
  <si>
    <t>Bear Valley Unified</t>
  </si>
  <si>
    <t>San Diego</t>
  </si>
  <si>
    <t>0000007988</t>
  </si>
  <si>
    <t>37</t>
  </si>
  <si>
    <t>68379</t>
  </si>
  <si>
    <t>San Ysidro Elementary</t>
  </si>
  <si>
    <t>San Mateo</t>
  </si>
  <si>
    <t>0000011843</t>
  </si>
  <si>
    <t>41</t>
  </si>
  <si>
    <t>Siskiyou</t>
  </si>
  <si>
    <t>0000011782</t>
  </si>
  <si>
    <t>47</t>
  </si>
  <si>
    <t>10470</t>
  </si>
  <si>
    <t>Siskiyou County Office of Education</t>
  </si>
  <si>
    <t>Sonoma</t>
  </si>
  <si>
    <t>0000011855</t>
  </si>
  <si>
    <t>49</t>
  </si>
  <si>
    <t>70623</t>
  </si>
  <si>
    <t>Bennett Valley Union Elementary</t>
  </si>
  <si>
    <t>70912</t>
  </si>
  <si>
    <t>Santa Rosa Elementary</t>
  </si>
  <si>
    <t>Stanislaus</t>
  </si>
  <si>
    <t>50</t>
  </si>
  <si>
    <t>Sutter</t>
  </si>
  <si>
    <t>51</t>
  </si>
  <si>
    <t>Tulare</t>
  </si>
  <si>
    <t>0000011859</t>
  </si>
  <si>
    <t>54</t>
  </si>
  <si>
    <t>Ventura</t>
  </si>
  <si>
    <t>56</t>
  </si>
  <si>
    <t>72553</t>
  </si>
  <si>
    <t>Pleasant Valley</t>
  </si>
  <si>
    <t>Yuba</t>
  </si>
  <si>
    <t>0000011783</t>
  </si>
  <si>
    <t>58</t>
  </si>
  <si>
    <t>10587</t>
  </si>
  <si>
    <t>Yuba County Office of Education</t>
  </si>
  <si>
    <t>Statewide Total</t>
  </si>
  <si>
    <t>California Department of Education</t>
  </si>
  <si>
    <t>School Fiscal Services Division</t>
  </si>
  <si>
    <t>Every Student Succeeds Act</t>
  </si>
  <si>
    <t>County Treasurer</t>
  </si>
  <si>
    <t>Invoice Number</t>
  </si>
  <si>
    <t>County Total</t>
  </si>
  <si>
    <t xml:space="preserve"> </t>
  </si>
  <si>
    <t>18</t>
  </si>
  <si>
    <t>75036</t>
  </si>
  <si>
    <t>Fort Sage Unified</t>
  </si>
  <si>
    <t>63594</t>
  </si>
  <si>
    <t>Lost Hills Union Elementary</t>
  </si>
  <si>
    <t>68999</t>
  </si>
  <si>
    <t>Ravenswood City Elementary</t>
  </si>
  <si>
    <t>68387</t>
  </si>
  <si>
    <t>Solana Beach Elementary</t>
  </si>
  <si>
    <t>67553</t>
  </si>
  <si>
    <t>Southside Elementary</t>
  </si>
  <si>
    <t>72215</t>
  </si>
  <si>
    <t>Tipton Elementary</t>
  </si>
  <si>
    <t>25</t>
  </si>
  <si>
    <t>73593</t>
  </si>
  <si>
    <t>Tulelake Basin Joint Unified</t>
  </si>
  <si>
    <t>71456</t>
  </si>
  <si>
    <t>Winship-Robbins</t>
  </si>
  <si>
    <t>09</t>
  </si>
  <si>
    <t>23</t>
  </si>
  <si>
    <t>0000012471</t>
  </si>
  <si>
    <t>Contra Costa County</t>
  </si>
  <si>
    <t>0000009047</t>
  </si>
  <si>
    <t>0000004357</t>
  </si>
  <si>
    <t>Lassen</t>
  </si>
  <si>
    <t>0000011821</t>
  </si>
  <si>
    <t>0000013338</t>
  </si>
  <si>
    <t>Fresno</t>
  </si>
  <si>
    <t>0000001357</t>
  </si>
  <si>
    <t>Modoc</t>
  </si>
  <si>
    <t>0000004323</t>
  </si>
  <si>
    <t>0000004848</t>
  </si>
  <si>
    <t>El Dorado</t>
  </si>
  <si>
    <t>0000011790</t>
  </si>
  <si>
    <t>Mendocino</t>
  </si>
  <si>
    <t>0000004364</t>
  </si>
  <si>
    <t>Schedule of the Tenth Apportionment for Title II, Part A, Supporting Effective Instruction</t>
  </si>
  <si>
    <t>10th 
Apportionment</t>
  </si>
  <si>
    <t>December 2020</t>
  </si>
  <si>
    <t>18-14341 12-04-2020</t>
  </si>
  <si>
    <t>67587</t>
  </si>
  <si>
    <t>Adelanto Elementary</t>
  </si>
  <si>
    <t>68031</t>
  </si>
  <si>
    <t>Coronado Unified</t>
  </si>
  <si>
    <t>68049</t>
  </si>
  <si>
    <t>Dehesa Elementary</t>
  </si>
  <si>
    <t>63404</t>
  </si>
  <si>
    <t>Delano Union Elementary</t>
  </si>
  <si>
    <t>75168</t>
  </si>
  <si>
    <t>El Tejon Unified</t>
  </si>
  <si>
    <t>63479</t>
  </si>
  <si>
    <t>Fruitvale Elementary</t>
  </si>
  <si>
    <t>70714</t>
  </si>
  <si>
    <t>Gravenstein Union Elementary</t>
  </si>
  <si>
    <t>70789</t>
  </si>
  <si>
    <t xml:space="preserve">Kenwood </t>
  </si>
  <si>
    <t>64766</t>
  </si>
  <si>
    <t>Lowell Joint</t>
  </si>
  <si>
    <t>64774</t>
  </si>
  <si>
    <t>Lynwood Unified</t>
  </si>
  <si>
    <t>64808</t>
  </si>
  <si>
    <t>Montebello Unified</t>
  </si>
  <si>
    <t>72033</t>
  </si>
  <si>
    <t>Palo Verde Union Elementary</t>
  </si>
  <si>
    <t>61788</t>
  </si>
  <si>
    <t>Pittsburg Unified</t>
  </si>
  <si>
    <t>61952</t>
  </si>
  <si>
    <t>Placerville Union Elementary</t>
  </si>
  <si>
    <t>63578</t>
  </si>
  <si>
    <t>Richland Union Elementary</t>
  </si>
  <si>
    <t>69013</t>
  </si>
  <si>
    <t>San Bruno Park Elementary</t>
  </si>
  <si>
    <t>72116</t>
  </si>
  <si>
    <t>Sequoia Union Elementary</t>
  </si>
  <si>
    <t>65615</t>
  </si>
  <si>
    <t>Ukiah Unified</t>
  </si>
  <si>
    <t>70490</t>
  </si>
  <si>
    <t>Willow Creek Elementary</t>
  </si>
  <si>
    <t>10199</t>
  </si>
  <si>
    <t>Los Angeles County Office of Education</t>
  </si>
  <si>
    <t>10314</t>
  </si>
  <si>
    <t>Placer County Office of Education</t>
  </si>
  <si>
    <t>10504</t>
  </si>
  <si>
    <t>5030234</t>
  </si>
  <si>
    <t>0172</t>
  </si>
  <si>
    <t>C0172</t>
  </si>
  <si>
    <t>Valley Charter High</t>
  </si>
  <si>
    <t>70904</t>
  </si>
  <si>
    <t>0101923</t>
  </si>
  <si>
    <t>0558</t>
  </si>
  <si>
    <t>C0558</t>
  </si>
  <si>
    <t>Roseland Charter</t>
  </si>
  <si>
    <t>0101659</t>
  </si>
  <si>
    <t>0570</t>
  </si>
  <si>
    <t>C0570</t>
  </si>
  <si>
    <t>CATCH Prep Charter High, Inc.</t>
  </si>
  <si>
    <t>67439</t>
  </si>
  <si>
    <t>0102038</t>
  </si>
  <si>
    <t>0596</t>
  </si>
  <si>
    <t>C0596</t>
  </si>
  <si>
    <t>Sacramento Charter High</t>
  </si>
  <si>
    <t>00214760</t>
  </si>
  <si>
    <t>00214761</t>
  </si>
  <si>
    <t>00214762</t>
  </si>
  <si>
    <t>00214763</t>
  </si>
  <si>
    <t>00214764</t>
  </si>
  <si>
    <t>00214765</t>
  </si>
  <si>
    <t>00214766</t>
  </si>
  <si>
    <t>00214767</t>
  </si>
  <si>
    <t>00214768</t>
  </si>
  <si>
    <t>00214769</t>
  </si>
  <si>
    <t>00214770</t>
  </si>
  <si>
    <t>00214771</t>
  </si>
  <si>
    <t>00214772</t>
  </si>
  <si>
    <t>00214773</t>
  </si>
  <si>
    <t>00214774</t>
  </si>
  <si>
    <t>00214775</t>
  </si>
  <si>
    <t>00214776</t>
  </si>
  <si>
    <t>00214777</t>
  </si>
  <si>
    <t>00214778</t>
  </si>
  <si>
    <t>00214779</t>
  </si>
  <si>
    <t>00214780</t>
  </si>
  <si>
    <t>00214781</t>
  </si>
  <si>
    <t>00214782</t>
  </si>
  <si>
    <t>00214783</t>
  </si>
  <si>
    <t>Voucher Number</t>
  </si>
  <si>
    <t>County Summary of the Tenth Apportionment for Title II, Part A, Supporting Effective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</si>
</sst>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8"/>
      <name val="Arial"/>
      <family val="2"/>
    </font>
    <font>
      <sz val="12"/>
      <color rgb="FFFF0000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2" fillId="0" borderId="0"/>
    <xf numFmtId="0" fontId="9" fillId="0" borderId="0" applyNumberFormat="0" applyFill="0" applyAlignment="0" applyProtection="0"/>
    <xf numFmtId="0" fontId="7" fillId="0" borderId="0" applyNumberFormat="0" applyFill="0" applyAlignment="0" applyProtection="0"/>
    <xf numFmtId="0" fontId="1" fillId="0" borderId="0"/>
    <xf numFmtId="0" fontId="1" fillId="0" borderId="0"/>
    <xf numFmtId="0" fontId="11" fillId="0" borderId="0"/>
    <xf numFmtId="44" fontId="10" fillId="0" borderId="0" applyFont="0" applyFill="0" applyBorder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53">
    <xf numFmtId="0" fontId="0" fillId="0" borderId="0" xfId="0"/>
    <xf numFmtId="0" fontId="4" fillId="0" borderId="0" xfId="2" applyFont="1"/>
    <xf numFmtId="49" fontId="4" fillId="0" borderId="0" xfId="2" applyNumberFormat="1" applyFont="1" applyAlignment="1">
      <alignment horizontal="center"/>
    </xf>
    <xf numFmtId="6" fontId="4" fillId="0" borderId="0" xfId="2" applyNumberFormat="1" applyFont="1"/>
    <xf numFmtId="49" fontId="4" fillId="0" borderId="0" xfId="2" applyNumberFormat="1" applyFont="1"/>
    <xf numFmtId="164" fontId="0" fillId="0" borderId="0" xfId="0" applyNumberFormat="1" applyFont="1" applyFill="1"/>
    <xf numFmtId="6" fontId="4" fillId="0" borderId="0" xfId="2" applyNumberFormat="1" applyFont="1" applyFill="1"/>
    <xf numFmtId="49" fontId="7" fillId="0" borderId="1" xfId="0" applyNumberFormat="1" applyFont="1" applyFill="1" applyBorder="1" applyAlignment="1">
      <alignment horizontal="center" wrapText="1"/>
    </xf>
    <xf numFmtId="0" fontId="8" fillId="0" borderId="0" xfId="9" applyFont="1" applyFill="1" applyAlignment="1">
      <alignment horizontal="centerContinuous" vertical="center"/>
    </xf>
    <xf numFmtId="0" fontId="4" fillId="0" borderId="0" xfId="2" applyFont="1" applyAlignment="1"/>
    <xf numFmtId="49" fontId="4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2" applyFont="1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2" xfId="0" applyFont="1" applyFill="1" applyBorder="1" applyAlignment="1" applyProtection="1">
      <alignment horizontal="center" wrapText="1"/>
    </xf>
    <xf numFmtId="0" fontId="8" fillId="0" borderId="0" xfId="9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left" wrapText="1"/>
    </xf>
    <xf numFmtId="0" fontId="7" fillId="0" borderId="0" xfId="0" applyFont="1" applyFill="1"/>
    <xf numFmtId="0" fontId="10" fillId="0" borderId="0" xfId="0" applyFont="1" applyFill="1"/>
    <xf numFmtId="49" fontId="10" fillId="0" borderId="0" xfId="2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2" applyFont="1" applyFill="1" applyAlignment="1">
      <alignment horizontal="center"/>
    </xf>
    <xf numFmtId="0" fontId="10" fillId="0" borderId="0" xfId="2" applyFont="1" applyFill="1"/>
    <xf numFmtId="49" fontId="10" fillId="0" borderId="0" xfId="2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center"/>
    </xf>
    <xf numFmtId="0" fontId="0" fillId="0" borderId="0" xfId="0" applyFont="1"/>
    <xf numFmtId="15" fontId="0" fillId="0" borderId="0" xfId="0" quotePrefix="1" applyNumberFormat="1" applyFont="1" applyFill="1" applyAlignment="1">
      <alignment horizontal="left"/>
    </xf>
    <xf numFmtId="0" fontId="13" fillId="0" borderId="0" xfId="0" applyFont="1" applyFill="1"/>
    <xf numFmtId="15" fontId="4" fillId="0" borderId="0" xfId="0" quotePrefix="1" applyNumberFormat="1" applyFont="1" applyFill="1"/>
    <xf numFmtId="0" fontId="4" fillId="0" borderId="0" xfId="8" applyNumberFormat="1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7" fontId="4" fillId="0" borderId="0" xfId="14" applyNumberFormat="1" applyFont="1" applyFill="1"/>
    <xf numFmtId="7" fontId="4" fillId="0" borderId="0" xfId="14" applyNumberFormat="1" applyFont="1"/>
    <xf numFmtId="0" fontId="0" fillId="0" borderId="0" xfId="0" applyAlignment="1"/>
    <xf numFmtId="49" fontId="4" fillId="0" borderId="0" xfId="2" applyNumberFormat="1" applyFont="1" applyAlignment="1"/>
    <xf numFmtId="164" fontId="0" fillId="0" borderId="0" xfId="0" applyNumberFormat="1" applyFont="1" applyFill="1" applyAlignment="1">
      <alignment horizontal="center"/>
    </xf>
    <xf numFmtId="0" fontId="7" fillId="0" borderId="3" xfId="10" applyFill="1" applyBorder="1"/>
    <xf numFmtId="0" fontId="7" fillId="0" borderId="3" xfId="10" applyFill="1" applyBorder="1" applyAlignment="1">
      <alignment horizontal="left"/>
    </xf>
    <xf numFmtId="0" fontId="7" fillId="0" borderId="3" xfId="10" applyNumberFormat="1" applyFill="1" applyBorder="1" applyAlignment="1" applyProtection="1">
      <alignment horizontal="center"/>
    </xf>
    <xf numFmtId="164" fontId="7" fillId="0" borderId="3" xfId="10" applyNumberFormat="1" applyFill="1" applyBorder="1"/>
    <xf numFmtId="49" fontId="7" fillId="0" borderId="3" xfId="10" applyNumberFormat="1" applyFill="1" applyBorder="1" applyAlignment="1"/>
    <xf numFmtId="0" fontId="10" fillId="0" borderId="2" xfId="0" applyFont="1" applyFill="1" applyBorder="1" applyAlignment="1">
      <alignment horizontal="center"/>
    </xf>
    <xf numFmtId="0" fontId="7" fillId="0" borderId="3" xfId="10" applyFill="1" applyBorder="1" applyAlignment="1" applyProtection="1">
      <alignment horizontal="center"/>
    </xf>
    <xf numFmtId="0" fontId="7" fillId="0" borderId="3" xfId="10" applyNumberFormat="1" applyFill="1" applyBorder="1" applyAlignment="1" applyProtection="1"/>
    <xf numFmtId="164" fontId="7" fillId="0" borderId="3" xfId="10" applyNumberForma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4" fillId="0" borderId="0" xfId="9" applyFont="1" applyFill="1" applyAlignment="1">
      <alignment horizontal="left"/>
    </xf>
    <xf numFmtId="0" fontId="15" fillId="0" borderId="0" xfId="15" applyFont="1" applyFill="1"/>
  </cellXfs>
  <cellStyles count="18">
    <cellStyle name="Currency" xfId="14" builtinId="4"/>
    <cellStyle name="Heading 1" xfId="9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1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3" xr:uid="{00000000-0005-0000-0000-000007000000}"/>
    <cellStyle name="Normal 4" xfId="5" xr:uid="{00000000-0005-0000-0000-000008000000}"/>
    <cellStyle name="Normal 5" xfId="12" xr:uid="{00000000-0005-0000-0000-000009000000}"/>
    <cellStyle name="Normal 7" xfId="6" xr:uid="{00000000-0005-0000-0000-00000A000000}"/>
    <cellStyle name="Normal 8" xfId="7" xr:uid="{00000000-0005-0000-0000-00000B000000}"/>
    <cellStyle name="Normal_Fed Pop and Allocation with CDS" xfId="8" xr:uid="{00000000-0005-0000-0000-00000C000000}"/>
    <cellStyle name="Total" xfId="10" builtinId="25" customBuiltin="1"/>
  </cellStyles>
  <dxfs count="42"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>
        <top style="thin">
          <color indexed="64"/>
        </top>
      </border>
    </dxf>
    <dxf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53" totalsRowCount="1" headerRowDxfId="41" dataDxfId="39" totalsRowDxfId="38" headerRowBorderDxfId="40" totalsRowBorderDxfId="37" totalsRowCellStyle="Total">
  <autoFilter ref="A4:K52" xr:uid="{1498C378-1270-4F87-818B-8166299330E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ref="A5:K52">
    <sortCondition ref="A4:A52"/>
  </sortState>
  <tableColumns count="11">
    <tableColumn id="1" xr3:uid="{00000000-0010-0000-0000-000001000000}" name="County Name" totalsRowLabel="Statewide Total" dataDxfId="36" totalsRowDxfId="35" totalsRowCellStyle="Total"/>
    <tableColumn id="2" xr3:uid="{00000000-0010-0000-0000-000002000000}" name="FI$Cal Supplier ID" dataDxfId="34" totalsRowDxfId="33" totalsRowCellStyle="Total"/>
    <tableColumn id="3" xr3:uid="{00000000-0010-0000-0000-000003000000}" name="FI$Cal Address Sequence ID" dataDxfId="32" totalsRowDxfId="31" totalsRowCellStyle="Total"/>
    <tableColumn id="4" xr3:uid="{00000000-0010-0000-0000-000004000000}" name="County_x000a_Code" dataDxfId="30" totalsRowDxfId="29" dataCellStyle="Normal 5" totalsRowCellStyle="Total"/>
    <tableColumn id="5" xr3:uid="{00000000-0010-0000-0000-000005000000}" name="District_x000a_Code" dataDxfId="28" totalsRowDxfId="27" dataCellStyle="Normal 2" totalsRowCellStyle="Total"/>
    <tableColumn id="6" xr3:uid="{00000000-0010-0000-0000-000006000000}" name="School_x000a_Code" dataDxfId="26" totalsRowDxfId="25" dataCellStyle="Normal 2" totalsRowCellStyle="Total"/>
    <tableColumn id="7" xr3:uid="{00000000-0010-0000-0000-000007000000}" name="Direct Funded Charter School Number" dataDxfId="24" totalsRowDxfId="23" dataCellStyle="Normal 2" totalsRowCellStyle="Total"/>
    <tableColumn id="8" xr3:uid="{00000000-0010-0000-0000-000008000000}" name="Service Location Field" dataDxfId="22" totalsRowDxfId="21" dataCellStyle="Normal 20" totalsRowCellStyle="Total"/>
    <tableColumn id="9" xr3:uid="{00000000-0010-0000-0000-000009000000}" name="Local Educational Agency" dataDxfId="20" totalsRowDxfId="19" dataCellStyle="Normal 5" totalsRowCellStyle="Total"/>
    <tableColumn id="10" xr3:uid="{00000000-0010-0000-0000-00000A000000}" name="2018–19_x000a_Final_x000a_Allocation Amount" totalsRowFunction="sum" dataDxfId="18" totalsRowDxfId="17" dataCellStyle="Currency" totalsRowCellStyle="Total"/>
    <tableColumn id="11" xr3:uid="{00000000-0010-0000-0000-00000B000000}" name="10th _x000a_Apportionment" totalsRowFunction="sum" dataDxfId="16" totalsRowDxfId="15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29" totalsRowCount="1" headerRowDxfId="14" dataDxfId="12" totalsRowDxfId="11" headerRowBorderDxfId="13" totalsRowBorderDxfId="10" totalsRowCellStyle="Total">
  <autoFilter ref="A4:E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9" xr3:uid="{00000000-0010-0000-0100-000009000000}" name="Invoice Number" dataDxfId="5" totalsRowDxfId="4" dataCellStyle="Normal 5" totalsRowCellStyle="Total"/>
    <tableColumn id="11" xr3:uid="{00000000-0010-0000-0100-00000B000000}" name="County Total" totalsRowFunction="sum" dataDxfId="3" totalsRowDxfId="2" totalsRowCellStyle="Total"/>
    <tableColumn id="3" xr3:uid="{AB710C4E-2A6B-4207-B3AB-60B3C03615D3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workbookViewId="0"/>
  </sheetViews>
  <sheetFormatPr defaultColWidth="8.84375" defaultRowHeight="15.5" x14ac:dyDescent="0.35"/>
  <cols>
    <col min="1" max="1" width="16.3046875" style="22" customWidth="1"/>
    <col min="2" max="2" width="11.69140625" style="19" customWidth="1"/>
    <col min="3" max="3" width="12.4609375" style="21" customWidth="1"/>
    <col min="4" max="4" width="8.69140625" style="23" customWidth="1"/>
    <col min="5" max="5" width="9.3046875" style="23" customWidth="1"/>
    <col min="6" max="6" width="8.84375" style="21" customWidth="1"/>
    <col min="7" max="7" width="12.84375" style="23" customWidth="1"/>
    <col min="8" max="8" width="12" style="20" customWidth="1"/>
    <col min="9" max="9" width="49.3046875" style="19" customWidth="1"/>
    <col min="10" max="10" width="14.84375" style="25" hidden="1" customWidth="1"/>
    <col min="11" max="11" width="18.3046875" style="10" customWidth="1"/>
    <col min="12" max="12" width="18.84375" style="2" customWidth="1"/>
    <col min="13" max="13" width="14" customWidth="1"/>
    <col min="14" max="14" width="14.84375" style="4" customWidth="1"/>
    <col min="15" max="15" width="15.07421875" style="6" customWidth="1"/>
    <col min="16" max="16" width="15.69140625" style="3" customWidth="1"/>
    <col min="17" max="16384" width="8.84375" style="1"/>
  </cols>
  <sheetData>
    <row r="1" spans="1:16" ht="20" x14ac:dyDescent="0.4">
      <c r="A1" s="51" t="s">
        <v>143</v>
      </c>
    </row>
    <row r="2" spans="1:16" ht="18" x14ac:dyDescent="0.4">
      <c r="A2" s="52" t="s">
        <v>102</v>
      </c>
    </row>
    <row r="3" spans="1:16" ht="16" thickBot="1" x14ac:dyDescent="0.4">
      <c r="A3" s="18" t="s">
        <v>0</v>
      </c>
      <c r="C3" s="45"/>
    </row>
    <row r="4" spans="1:16" ht="78.5" thickTop="1" thickBot="1" x14ac:dyDescent="0.4">
      <c r="A4" s="17" t="s">
        <v>1</v>
      </c>
      <c r="B4" s="7" t="s">
        <v>2</v>
      </c>
      <c r="C4" s="15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34" t="s">
        <v>144</v>
      </c>
      <c r="L4" s="1"/>
      <c r="M4" s="1"/>
      <c r="N4" s="1"/>
      <c r="O4" s="1"/>
      <c r="P4" s="1"/>
    </row>
    <row r="5" spans="1:16" ht="16" thickTop="1" x14ac:dyDescent="0.35">
      <c r="A5" s="27" t="s">
        <v>13</v>
      </c>
      <c r="B5" s="27" t="s">
        <v>14</v>
      </c>
      <c r="C5" s="28">
        <v>5</v>
      </c>
      <c r="D5" s="49" t="s">
        <v>15</v>
      </c>
      <c r="E5" s="49" t="s">
        <v>16</v>
      </c>
      <c r="F5" s="49" t="s">
        <v>11</v>
      </c>
      <c r="G5" s="49" t="s">
        <v>12</v>
      </c>
      <c r="H5" s="50">
        <v>61432</v>
      </c>
      <c r="I5" s="29" t="s">
        <v>17</v>
      </c>
      <c r="J5" s="36">
        <v>18711</v>
      </c>
      <c r="K5" s="35">
        <v>6086</v>
      </c>
      <c r="L5" s="1"/>
      <c r="M5" s="1"/>
      <c r="N5" s="1"/>
      <c r="O5" s="1"/>
      <c r="P5" s="1"/>
    </row>
    <row r="6" spans="1:16" x14ac:dyDescent="0.35">
      <c r="A6" s="27" t="s">
        <v>128</v>
      </c>
      <c r="B6" s="27" t="s">
        <v>129</v>
      </c>
      <c r="C6" s="28">
        <v>50</v>
      </c>
      <c r="D6" s="49" t="s">
        <v>18</v>
      </c>
      <c r="E6" s="49" t="s">
        <v>171</v>
      </c>
      <c r="F6" s="49" t="s">
        <v>11</v>
      </c>
      <c r="G6" s="49" t="s">
        <v>12</v>
      </c>
      <c r="H6" s="50">
        <v>61788</v>
      </c>
      <c r="I6" s="29" t="s">
        <v>172</v>
      </c>
      <c r="J6" s="36">
        <v>332737</v>
      </c>
      <c r="K6" s="35">
        <v>24255</v>
      </c>
      <c r="L6" s="1"/>
      <c r="M6" s="1"/>
      <c r="N6" s="1"/>
      <c r="O6" s="1"/>
      <c r="P6" s="1"/>
    </row>
    <row r="7" spans="1:16" x14ac:dyDescent="0.35">
      <c r="A7" s="27" t="s">
        <v>139</v>
      </c>
      <c r="B7" s="27" t="s">
        <v>140</v>
      </c>
      <c r="C7" s="28">
        <v>1</v>
      </c>
      <c r="D7" s="49" t="s">
        <v>125</v>
      </c>
      <c r="E7" s="49" t="s">
        <v>173</v>
      </c>
      <c r="F7" s="49" t="s">
        <v>11</v>
      </c>
      <c r="G7" s="49" t="s">
        <v>12</v>
      </c>
      <c r="H7" s="50">
        <v>61952</v>
      </c>
      <c r="I7" s="29" t="s">
        <v>174</v>
      </c>
      <c r="J7" s="36">
        <v>42311</v>
      </c>
      <c r="K7" s="35">
        <v>10848</v>
      </c>
      <c r="L7" s="1"/>
      <c r="M7" s="1"/>
      <c r="N7" s="1"/>
      <c r="O7" s="1"/>
      <c r="P7" s="1"/>
    </row>
    <row r="8" spans="1:16" x14ac:dyDescent="0.35">
      <c r="A8" s="27" t="s">
        <v>134</v>
      </c>
      <c r="B8" s="27" t="s">
        <v>19</v>
      </c>
      <c r="C8" s="28">
        <v>10</v>
      </c>
      <c r="D8" s="49" t="s">
        <v>20</v>
      </c>
      <c r="E8" s="49" t="s">
        <v>21</v>
      </c>
      <c r="F8" s="49" t="s">
        <v>11</v>
      </c>
      <c r="G8" s="49" t="s">
        <v>12</v>
      </c>
      <c r="H8" s="50">
        <v>62281</v>
      </c>
      <c r="I8" s="29" t="s">
        <v>22</v>
      </c>
      <c r="J8" s="36">
        <v>42858</v>
      </c>
      <c r="K8" s="35">
        <v>848</v>
      </c>
      <c r="L8" s="1"/>
      <c r="M8" s="1"/>
      <c r="N8" s="1"/>
      <c r="O8" s="1"/>
      <c r="P8" s="1"/>
    </row>
    <row r="9" spans="1:16" x14ac:dyDescent="0.35">
      <c r="A9" s="27" t="s">
        <v>134</v>
      </c>
      <c r="B9" s="27" t="s">
        <v>19</v>
      </c>
      <c r="C9" s="28">
        <v>10</v>
      </c>
      <c r="D9" s="49" t="s">
        <v>20</v>
      </c>
      <c r="E9" s="49" t="s">
        <v>23</v>
      </c>
      <c r="F9" s="49" t="s">
        <v>11</v>
      </c>
      <c r="G9" s="49" t="s">
        <v>12</v>
      </c>
      <c r="H9" s="50">
        <v>62331</v>
      </c>
      <c r="I9" s="29" t="s">
        <v>24</v>
      </c>
      <c r="J9" s="36">
        <v>21222</v>
      </c>
      <c r="K9" s="35">
        <v>2722</v>
      </c>
      <c r="L9" s="1"/>
      <c r="M9" s="1"/>
      <c r="N9" s="1"/>
      <c r="O9" s="1"/>
      <c r="P9" s="1"/>
    </row>
    <row r="10" spans="1:16" x14ac:dyDescent="0.35">
      <c r="A10" s="27" t="s">
        <v>25</v>
      </c>
      <c r="B10" s="27" t="s">
        <v>26</v>
      </c>
      <c r="C10" s="28">
        <v>2</v>
      </c>
      <c r="D10" s="49" t="s">
        <v>27</v>
      </c>
      <c r="E10" s="49" t="s">
        <v>153</v>
      </c>
      <c r="F10" s="49" t="s">
        <v>11</v>
      </c>
      <c r="G10" s="49" t="s">
        <v>12</v>
      </c>
      <c r="H10" s="50">
        <v>63404</v>
      </c>
      <c r="I10" s="29" t="s">
        <v>154</v>
      </c>
      <c r="J10" s="36">
        <v>471543</v>
      </c>
      <c r="K10" s="35">
        <v>112547</v>
      </c>
      <c r="L10" s="1"/>
      <c r="M10" s="1"/>
      <c r="N10" s="1"/>
      <c r="O10" s="1"/>
      <c r="P10" s="1"/>
    </row>
    <row r="11" spans="1:16" x14ac:dyDescent="0.35">
      <c r="A11" s="27" t="s">
        <v>25</v>
      </c>
      <c r="B11" s="27" t="s">
        <v>26</v>
      </c>
      <c r="C11" s="28">
        <v>2</v>
      </c>
      <c r="D11" s="49" t="s">
        <v>27</v>
      </c>
      <c r="E11" s="49" t="s">
        <v>155</v>
      </c>
      <c r="F11" s="49" t="s">
        <v>11</v>
      </c>
      <c r="G11" s="49" t="s">
        <v>12</v>
      </c>
      <c r="H11" s="50">
        <v>75168</v>
      </c>
      <c r="I11" s="29" t="s">
        <v>156</v>
      </c>
      <c r="J11" s="36">
        <v>51787</v>
      </c>
      <c r="K11" s="35">
        <v>7038</v>
      </c>
      <c r="L11" s="1"/>
      <c r="M11" s="1"/>
      <c r="N11" s="1"/>
      <c r="O11" s="1"/>
      <c r="P11" s="1"/>
    </row>
    <row r="12" spans="1:16" x14ac:dyDescent="0.35">
      <c r="A12" s="27" t="s">
        <v>25</v>
      </c>
      <c r="B12" s="27" t="s">
        <v>26</v>
      </c>
      <c r="C12" s="28">
        <v>2</v>
      </c>
      <c r="D12" s="49" t="s">
        <v>27</v>
      </c>
      <c r="E12" s="49" t="s">
        <v>157</v>
      </c>
      <c r="F12" s="49" t="s">
        <v>11</v>
      </c>
      <c r="G12" s="49" t="s">
        <v>12</v>
      </c>
      <c r="H12" s="50">
        <v>63479</v>
      </c>
      <c r="I12" s="29" t="s">
        <v>158</v>
      </c>
      <c r="J12" s="36">
        <v>77697</v>
      </c>
      <c r="K12" s="35">
        <v>1402</v>
      </c>
      <c r="L12" s="1"/>
      <c r="M12" s="1"/>
      <c r="N12" s="1"/>
      <c r="O12" s="1"/>
      <c r="P12" s="1"/>
    </row>
    <row r="13" spans="1:16" x14ac:dyDescent="0.35">
      <c r="A13" s="27" t="s">
        <v>25</v>
      </c>
      <c r="B13" s="27" t="s">
        <v>26</v>
      </c>
      <c r="C13" s="28">
        <v>2</v>
      </c>
      <c r="D13" s="49" t="s">
        <v>27</v>
      </c>
      <c r="E13" s="49" t="s">
        <v>110</v>
      </c>
      <c r="F13" s="49" t="s">
        <v>11</v>
      </c>
      <c r="G13" s="49" t="s">
        <v>12</v>
      </c>
      <c r="H13" s="50">
        <v>63594</v>
      </c>
      <c r="I13" s="29" t="s">
        <v>111</v>
      </c>
      <c r="J13" s="36">
        <v>24521</v>
      </c>
      <c r="K13" s="35">
        <v>13222</v>
      </c>
      <c r="L13" s="1"/>
      <c r="M13" s="1"/>
      <c r="N13" s="1"/>
      <c r="O13" s="1"/>
      <c r="P13" s="1"/>
    </row>
    <row r="14" spans="1:16" x14ac:dyDescent="0.35">
      <c r="A14" s="27" t="s">
        <v>25</v>
      </c>
      <c r="B14" s="27" t="s">
        <v>26</v>
      </c>
      <c r="C14" s="28">
        <v>2</v>
      </c>
      <c r="D14" s="49" t="s">
        <v>27</v>
      </c>
      <c r="E14" s="49" t="s">
        <v>175</v>
      </c>
      <c r="F14" s="49" t="s">
        <v>11</v>
      </c>
      <c r="G14" s="49" t="s">
        <v>12</v>
      </c>
      <c r="H14" s="50">
        <v>63578</v>
      </c>
      <c r="I14" s="29" t="s">
        <v>176</v>
      </c>
      <c r="J14" s="36">
        <v>172695</v>
      </c>
      <c r="K14" s="35">
        <v>121363</v>
      </c>
      <c r="L14" s="1"/>
      <c r="M14" s="1"/>
      <c r="N14" s="1"/>
      <c r="O14" s="1"/>
      <c r="P14" s="1"/>
    </row>
    <row r="15" spans="1:16" x14ac:dyDescent="0.35">
      <c r="A15" s="27" t="s">
        <v>25</v>
      </c>
      <c r="B15" s="27" t="s">
        <v>26</v>
      </c>
      <c r="C15" s="28">
        <v>2</v>
      </c>
      <c r="D15" s="49" t="s">
        <v>27</v>
      </c>
      <c r="E15" s="49" t="s">
        <v>28</v>
      </c>
      <c r="F15" s="49" t="s">
        <v>11</v>
      </c>
      <c r="G15" s="49" t="s">
        <v>12</v>
      </c>
      <c r="H15" s="50">
        <v>63768</v>
      </c>
      <c r="I15" s="29" t="s">
        <v>29</v>
      </c>
      <c r="J15" s="36">
        <v>3062</v>
      </c>
      <c r="K15" s="35">
        <v>435</v>
      </c>
      <c r="L15" s="1"/>
      <c r="M15" s="1"/>
      <c r="N15" s="1"/>
      <c r="O15" s="1"/>
      <c r="P15" s="1"/>
    </row>
    <row r="16" spans="1:16" x14ac:dyDescent="0.35">
      <c r="A16" s="27" t="s">
        <v>30</v>
      </c>
      <c r="B16" s="27" t="s">
        <v>127</v>
      </c>
      <c r="C16" s="28">
        <v>22</v>
      </c>
      <c r="D16" s="49" t="s">
        <v>31</v>
      </c>
      <c r="E16" s="49" t="s">
        <v>32</v>
      </c>
      <c r="F16" s="49" t="s">
        <v>11</v>
      </c>
      <c r="G16" s="49" t="s">
        <v>12</v>
      </c>
      <c r="H16" s="50">
        <v>63875</v>
      </c>
      <c r="I16" s="29" t="s">
        <v>33</v>
      </c>
      <c r="J16" s="36">
        <v>33621</v>
      </c>
      <c r="K16" s="35">
        <v>9805</v>
      </c>
      <c r="L16" s="1"/>
      <c r="M16" s="1"/>
      <c r="N16" s="1"/>
      <c r="O16" s="1"/>
      <c r="P16" s="1"/>
    </row>
    <row r="17" spans="1:16" x14ac:dyDescent="0.35">
      <c r="A17" s="27" t="s">
        <v>131</v>
      </c>
      <c r="B17" s="27" t="s">
        <v>132</v>
      </c>
      <c r="C17" s="28">
        <v>1</v>
      </c>
      <c r="D17" s="49" t="s">
        <v>107</v>
      </c>
      <c r="E17" s="49" t="s">
        <v>108</v>
      </c>
      <c r="F17" s="49" t="s">
        <v>11</v>
      </c>
      <c r="G17" s="49" t="s">
        <v>12</v>
      </c>
      <c r="H17" s="50">
        <v>75036</v>
      </c>
      <c r="I17" s="29" t="s">
        <v>109</v>
      </c>
      <c r="J17" s="36">
        <v>4806</v>
      </c>
      <c r="K17" s="35">
        <v>4750</v>
      </c>
      <c r="L17" s="1"/>
      <c r="M17" s="1"/>
      <c r="N17" s="1"/>
      <c r="O17" s="1"/>
      <c r="P17" s="1"/>
    </row>
    <row r="18" spans="1:16" x14ac:dyDescent="0.35">
      <c r="A18" s="27" t="s">
        <v>34</v>
      </c>
      <c r="B18" s="27" t="s">
        <v>35</v>
      </c>
      <c r="C18" s="28">
        <v>1</v>
      </c>
      <c r="D18" s="49" t="s">
        <v>36</v>
      </c>
      <c r="E18" s="49" t="s">
        <v>37</v>
      </c>
      <c r="F18" s="49" t="s">
        <v>11</v>
      </c>
      <c r="G18" s="49" t="s">
        <v>12</v>
      </c>
      <c r="H18" s="50">
        <v>64477</v>
      </c>
      <c r="I18" s="29" t="s">
        <v>38</v>
      </c>
      <c r="J18" s="36">
        <v>174920</v>
      </c>
      <c r="K18" s="35">
        <v>74249</v>
      </c>
      <c r="L18" s="1"/>
      <c r="M18" s="1"/>
      <c r="N18" s="1"/>
      <c r="O18" s="1"/>
      <c r="P18" s="1"/>
    </row>
    <row r="19" spans="1:16" x14ac:dyDescent="0.35">
      <c r="A19" s="27" t="s">
        <v>34</v>
      </c>
      <c r="B19" s="27" t="s">
        <v>35</v>
      </c>
      <c r="C19" s="28">
        <v>1</v>
      </c>
      <c r="D19" s="49" t="s">
        <v>36</v>
      </c>
      <c r="E19" s="49" t="s">
        <v>163</v>
      </c>
      <c r="F19" s="49" t="s">
        <v>11</v>
      </c>
      <c r="G19" s="49" t="s">
        <v>12</v>
      </c>
      <c r="H19" s="50">
        <v>64766</v>
      </c>
      <c r="I19" s="29" t="s">
        <v>164</v>
      </c>
      <c r="J19" s="36">
        <v>68417</v>
      </c>
      <c r="K19" s="35">
        <v>7213</v>
      </c>
      <c r="L19" s="1"/>
      <c r="M19" s="1"/>
      <c r="N19" s="1"/>
      <c r="O19" s="1"/>
      <c r="P19" s="1"/>
    </row>
    <row r="20" spans="1:16" x14ac:dyDescent="0.35">
      <c r="A20" s="27" t="s">
        <v>34</v>
      </c>
      <c r="B20" s="27" t="s">
        <v>35</v>
      </c>
      <c r="C20" s="28">
        <v>1</v>
      </c>
      <c r="D20" s="49" t="s">
        <v>36</v>
      </c>
      <c r="E20" s="49" t="s">
        <v>165</v>
      </c>
      <c r="F20" s="49" t="s">
        <v>11</v>
      </c>
      <c r="G20" s="49" t="s">
        <v>12</v>
      </c>
      <c r="H20" s="50">
        <v>64774</v>
      </c>
      <c r="I20" s="29" t="s">
        <v>166</v>
      </c>
      <c r="J20" s="36">
        <v>698144</v>
      </c>
      <c r="K20" s="35">
        <v>245284</v>
      </c>
      <c r="L20" s="1"/>
      <c r="M20" s="1"/>
      <c r="N20" s="1"/>
      <c r="O20" s="1"/>
      <c r="P20" s="1"/>
    </row>
    <row r="21" spans="1:16" x14ac:dyDescent="0.35">
      <c r="A21" s="27" t="s">
        <v>34</v>
      </c>
      <c r="B21" s="27" t="s">
        <v>35</v>
      </c>
      <c r="C21" s="28">
        <v>1</v>
      </c>
      <c r="D21" s="49" t="s">
        <v>36</v>
      </c>
      <c r="E21" s="49" t="s">
        <v>167</v>
      </c>
      <c r="F21" s="49" t="s">
        <v>11</v>
      </c>
      <c r="G21" s="49" t="s">
        <v>12</v>
      </c>
      <c r="H21" s="50">
        <v>64808</v>
      </c>
      <c r="I21" s="29" t="s">
        <v>168</v>
      </c>
      <c r="J21" s="36">
        <v>1231082</v>
      </c>
      <c r="K21" s="35">
        <v>33491</v>
      </c>
      <c r="L21" s="1"/>
      <c r="M21" s="1"/>
      <c r="N21" s="1"/>
      <c r="O21" s="1"/>
      <c r="P21" s="1"/>
    </row>
    <row r="22" spans="1:16" x14ac:dyDescent="0.35">
      <c r="A22" s="27" t="s">
        <v>34</v>
      </c>
      <c r="B22" s="27" t="s">
        <v>35</v>
      </c>
      <c r="C22" s="28">
        <v>1</v>
      </c>
      <c r="D22" s="49" t="s">
        <v>36</v>
      </c>
      <c r="E22" s="49" t="s">
        <v>185</v>
      </c>
      <c r="F22" s="49" t="s">
        <v>11</v>
      </c>
      <c r="G22" s="49" t="s">
        <v>12</v>
      </c>
      <c r="H22" s="50">
        <v>10199</v>
      </c>
      <c r="I22" s="29" t="s">
        <v>186</v>
      </c>
      <c r="J22" s="36">
        <v>110385</v>
      </c>
      <c r="K22" s="35">
        <v>12131</v>
      </c>
      <c r="L22" s="1"/>
      <c r="M22" s="1"/>
      <c r="N22" s="1"/>
      <c r="O22" s="1"/>
      <c r="P22" s="1"/>
    </row>
    <row r="23" spans="1:16" x14ac:dyDescent="0.35">
      <c r="A23" s="27" t="s">
        <v>34</v>
      </c>
      <c r="B23" s="27" t="s">
        <v>35</v>
      </c>
      <c r="C23" s="28">
        <v>1</v>
      </c>
      <c r="D23" s="49" t="s">
        <v>36</v>
      </c>
      <c r="E23" s="49" t="s">
        <v>39</v>
      </c>
      <c r="F23" s="49" t="s">
        <v>199</v>
      </c>
      <c r="G23" s="49" t="s">
        <v>200</v>
      </c>
      <c r="H23" s="49" t="s">
        <v>201</v>
      </c>
      <c r="I23" s="29" t="s">
        <v>202</v>
      </c>
      <c r="J23" s="36">
        <v>8904</v>
      </c>
      <c r="K23" s="35">
        <v>2473</v>
      </c>
      <c r="L23" s="1"/>
      <c r="M23" s="1"/>
      <c r="N23" s="1"/>
      <c r="O23" s="1"/>
      <c r="P23" s="1"/>
    </row>
    <row r="24" spans="1:16" x14ac:dyDescent="0.35">
      <c r="A24" s="27" t="s">
        <v>141</v>
      </c>
      <c r="B24" s="27" t="s">
        <v>142</v>
      </c>
      <c r="C24" s="28">
        <v>31</v>
      </c>
      <c r="D24" s="49" t="s">
        <v>126</v>
      </c>
      <c r="E24" s="49" t="s">
        <v>181</v>
      </c>
      <c r="F24" s="49" t="s">
        <v>11</v>
      </c>
      <c r="G24" s="49" t="s">
        <v>12</v>
      </c>
      <c r="H24" s="50">
        <v>65615</v>
      </c>
      <c r="I24" s="29" t="s">
        <v>182</v>
      </c>
      <c r="J24" s="36">
        <v>245783</v>
      </c>
      <c r="K24" s="35">
        <v>31859</v>
      </c>
      <c r="L24" s="1"/>
      <c r="M24" s="1"/>
      <c r="N24" s="1"/>
      <c r="O24" s="1"/>
      <c r="P24" s="1"/>
    </row>
    <row r="25" spans="1:16" x14ac:dyDescent="0.35">
      <c r="A25" s="27" t="s">
        <v>136</v>
      </c>
      <c r="B25" s="27" t="s">
        <v>137</v>
      </c>
      <c r="C25" s="28">
        <v>6</v>
      </c>
      <c r="D25" s="49" t="s">
        <v>120</v>
      </c>
      <c r="E25" s="49" t="s">
        <v>121</v>
      </c>
      <c r="F25" s="49" t="s">
        <v>11</v>
      </c>
      <c r="G25" s="49" t="s">
        <v>12</v>
      </c>
      <c r="H25" s="50">
        <v>73593</v>
      </c>
      <c r="I25" s="29" t="s">
        <v>122</v>
      </c>
      <c r="J25" s="36">
        <v>20030</v>
      </c>
      <c r="K25" s="35">
        <v>8943</v>
      </c>
      <c r="L25" s="1"/>
      <c r="M25" s="1"/>
      <c r="N25" s="1"/>
      <c r="O25" s="1"/>
      <c r="P25" s="1"/>
    </row>
    <row r="26" spans="1:16" x14ac:dyDescent="0.35">
      <c r="A26" s="27" t="s">
        <v>40</v>
      </c>
      <c r="B26" s="27" t="s">
        <v>41</v>
      </c>
      <c r="C26" s="28">
        <v>4</v>
      </c>
      <c r="D26" s="49" t="s">
        <v>42</v>
      </c>
      <c r="E26" s="49" t="s">
        <v>187</v>
      </c>
      <c r="F26" s="49" t="s">
        <v>11</v>
      </c>
      <c r="G26" s="49" t="s">
        <v>12</v>
      </c>
      <c r="H26" s="50">
        <v>10314</v>
      </c>
      <c r="I26" s="29" t="s">
        <v>188</v>
      </c>
      <c r="J26" s="36">
        <v>8693</v>
      </c>
      <c r="K26" s="35">
        <v>2426</v>
      </c>
      <c r="L26" s="1"/>
      <c r="M26" s="1"/>
      <c r="N26" s="1"/>
      <c r="O26" s="1"/>
      <c r="P26" s="1"/>
    </row>
    <row r="27" spans="1:16" x14ac:dyDescent="0.35">
      <c r="A27" s="27" t="s">
        <v>43</v>
      </c>
      <c r="B27" s="27" t="s">
        <v>44</v>
      </c>
      <c r="C27" s="28">
        <v>11</v>
      </c>
      <c r="D27" s="49" t="s">
        <v>45</v>
      </c>
      <c r="E27" s="49" t="s">
        <v>46</v>
      </c>
      <c r="F27" s="49" t="s">
        <v>11</v>
      </c>
      <c r="G27" s="49" t="s">
        <v>12</v>
      </c>
      <c r="H27" s="50">
        <v>66977</v>
      </c>
      <c r="I27" s="29" t="s">
        <v>47</v>
      </c>
      <c r="J27" s="36">
        <v>737478</v>
      </c>
      <c r="K27" s="35">
        <v>38246</v>
      </c>
      <c r="L27" s="1"/>
      <c r="M27" s="1"/>
      <c r="N27" s="1"/>
      <c r="O27" s="1"/>
      <c r="P27" s="1"/>
    </row>
    <row r="28" spans="1:16" x14ac:dyDescent="0.35">
      <c r="A28" s="27" t="s">
        <v>48</v>
      </c>
      <c r="B28" s="27" t="s">
        <v>130</v>
      </c>
      <c r="C28" s="28">
        <v>52</v>
      </c>
      <c r="D28" s="49" t="s">
        <v>49</v>
      </c>
      <c r="E28" s="49" t="s">
        <v>203</v>
      </c>
      <c r="F28" s="49" t="s">
        <v>204</v>
      </c>
      <c r="G28" s="49" t="s">
        <v>205</v>
      </c>
      <c r="H28" s="49" t="s">
        <v>206</v>
      </c>
      <c r="I28" s="29" t="s">
        <v>207</v>
      </c>
      <c r="J28" s="36">
        <v>32084</v>
      </c>
      <c r="K28" s="35">
        <v>4080</v>
      </c>
      <c r="L28" s="1"/>
      <c r="M28" s="1"/>
      <c r="N28" s="1"/>
      <c r="O28" s="1"/>
      <c r="P28" s="1"/>
    </row>
    <row r="29" spans="1:16" x14ac:dyDescent="0.35">
      <c r="A29" s="27" t="s">
        <v>48</v>
      </c>
      <c r="B29" s="27" t="s">
        <v>130</v>
      </c>
      <c r="C29" s="28">
        <v>52</v>
      </c>
      <c r="D29" s="49" t="s">
        <v>49</v>
      </c>
      <c r="E29" s="49" t="s">
        <v>50</v>
      </c>
      <c r="F29" s="49" t="s">
        <v>51</v>
      </c>
      <c r="G29" s="49" t="s">
        <v>52</v>
      </c>
      <c r="H29" s="49" t="s">
        <v>53</v>
      </c>
      <c r="I29" s="29" t="s">
        <v>54</v>
      </c>
      <c r="J29" s="36">
        <v>26266</v>
      </c>
      <c r="K29" s="35">
        <v>1663</v>
      </c>
      <c r="L29" s="1"/>
      <c r="M29" s="1"/>
      <c r="N29" s="1"/>
      <c r="O29" s="1"/>
      <c r="P29" s="1"/>
    </row>
    <row r="30" spans="1:16" x14ac:dyDescent="0.35">
      <c r="A30" s="27" t="s">
        <v>55</v>
      </c>
      <c r="B30" s="27" t="s">
        <v>56</v>
      </c>
      <c r="C30" s="28">
        <v>1</v>
      </c>
      <c r="D30" s="49" t="s">
        <v>57</v>
      </c>
      <c r="E30" s="49" t="s">
        <v>116</v>
      </c>
      <c r="F30" s="49" t="s">
        <v>11</v>
      </c>
      <c r="G30" s="49" t="s">
        <v>12</v>
      </c>
      <c r="H30" s="50">
        <v>67553</v>
      </c>
      <c r="I30" s="29" t="s">
        <v>117</v>
      </c>
      <c r="J30" s="36">
        <v>3129</v>
      </c>
      <c r="K30" s="35">
        <v>775</v>
      </c>
      <c r="L30" s="1"/>
      <c r="M30" s="1"/>
      <c r="N30" s="1"/>
      <c r="O30" s="1"/>
      <c r="P30" s="1"/>
    </row>
    <row r="31" spans="1:16" x14ac:dyDescent="0.35">
      <c r="A31" s="27" t="s">
        <v>58</v>
      </c>
      <c r="B31" s="27" t="s">
        <v>59</v>
      </c>
      <c r="C31" s="28">
        <v>4</v>
      </c>
      <c r="D31" s="49" t="s">
        <v>60</v>
      </c>
      <c r="E31" s="49" t="s">
        <v>147</v>
      </c>
      <c r="F31" s="49" t="s">
        <v>11</v>
      </c>
      <c r="G31" s="49" t="s">
        <v>12</v>
      </c>
      <c r="H31" s="50">
        <v>67587</v>
      </c>
      <c r="I31" s="29" t="s">
        <v>148</v>
      </c>
      <c r="J31" s="36">
        <v>376009</v>
      </c>
      <c r="K31" s="35">
        <v>101109</v>
      </c>
      <c r="L31" s="1"/>
      <c r="M31" s="1"/>
      <c r="N31" s="1"/>
      <c r="O31" s="1"/>
      <c r="P31" s="1"/>
    </row>
    <row r="32" spans="1:16" x14ac:dyDescent="0.35">
      <c r="A32" s="27" t="s">
        <v>58</v>
      </c>
      <c r="B32" s="27" t="s">
        <v>59</v>
      </c>
      <c r="C32" s="28">
        <v>4</v>
      </c>
      <c r="D32" s="49" t="s">
        <v>60</v>
      </c>
      <c r="E32" s="49" t="s">
        <v>61</v>
      </c>
      <c r="F32" s="49" t="s">
        <v>11</v>
      </c>
      <c r="G32" s="49" t="s">
        <v>12</v>
      </c>
      <c r="H32" s="50">
        <v>67637</v>
      </c>
      <c r="I32" s="29" t="s">
        <v>62</v>
      </c>
      <c r="J32" s="36">
        <v>93204</v>
      </c>
      <c r="K32" s="35">
        <v>28572</v>
      </c>
      <c r="L32" s="1"/>
      <c r="M32" s="1"/>
      <c r="N32" s="1"/>
      <c r="O32" s="1"/>
      <c r="P32" s="1"/>
    </row>
    <row r="33" spans="1:16" x14ac:dyDescent="0.35">
      <c r="A33" s="27" t="s">
        <v>63</v>
      </c>
      <c r="B33" s="27" t="s">
        <v>64</v>
      </c>
      <c r="C33" s="28">
        <v>2</v>
      </c>
      <c r="D33" s="49" t="s">
        <v>65</v>
      </c>
      <c r="E33" s="49" t="s">
        <v>149</v>
      </c>
      <c r="F33" s="49" t="s">
        <v>11</v>
      </c>
      <c r="G33" s="49" t="s">
        <v>12</v>
      </c>
      <c r="H33" s="50">
        <v>68031</v>
      </c>
      <c r="I33" s="29" t="s">
        <v>150</v>
      </c>
      <c r="J33" s="36">
        <v>46724</v>
      </c>
      <c r="K33" s="35">
        <v>46724</v>
      </c>
      <c r="L33" s="1"/>
      <c r="M33" s="1"/>
      <c r="N33" s="1"/>
      <c r="O33" s="1"/>
      <c r="P33" s="1"/>
    </row>
    <row r="34" spans="1:16" x14ac:dyDescent="0.35">
      <c r="A34" s="27" t="s">
        <v>63</v>
      </c>
      <c r="B34" s="27" t="s">
        <v>64</v>
      </c>
      <c r="C34" s="28">
        <v>2</v>
      </c>
      <c r="D34" s="49" t="s">
        <v>65</v>
      </c>
      <c r="E34" s="49" t="s">
        <v>151</v>
      </c>
      <c r="F34" s="49" t="s">
        <v>11</v>
      </c>
      <c r="G34" s="49" t="s">
        <v>12</v>
      </c>
      <c r="H34" s="50">
        <v>68049</v>
      </c>
      <c r="I34" s="29" t="s">
        <v>152</v>
      </c>
      <c r="J34" s="36">
        <v>4441</v>
      </c>
      <c r="K34" s="35">
        <v>1110</v>
      </c>
      <c r="L34" s="1"/>
      <c r="M34" s="1"/>
      <c r="N34" s="1"/>
      <c r="O34" s="1"/>
      <c r="P34" s="1"/>
    </row>
    <row r="35" spans="1:16" x14ac:dyDescent="0.35">
      <c r="A35" s="27" t="s">
        <v>63</v>
      </c>
      <c r="B35" s="27" t="s">
        <v>64</v>
      </c>
      <c r="C35" s="28">
        <v>2</v>
      </c>
      <c r="D35" s="49" t="s">
        <v>65</v>
      </c>
      <c r="E35" s="49" t="s">
        <v>66</v>
      </c>
      <c r="F35" s="49" t="s">
        <v>11</v>
      </c>
      <c r="G35" s="49" t="s">
        <v>12</v>
      </c>
      <c r="H35" s="50">
        <v>68379</v>
      </c>
      <c r="I35" s="29" t="s">
        <v>67</v>
      </c>
      <c r="J35" s="36">
        <v>181426</v>
      </c>
      <c r="K35" s="35">
        <v>39594</v>
      </c>
      <c r="L35" s="1"/>
      <c r="M35" s="1"/>
      <c r="N35" s="1"/>
      <c r="O35" s="1"/>
      <c r="P35" s="1"/>
    </row>
    <row r="36" spans="1:16" x14ac:dyDescent="0.35">
      <c r="A36" s="27" t="s">
        <v>63</v>
      </c>
      <c r="B36" s="27" t="s">
        <v>64</v>
      </c>
      <c r="C36" s="28">
        <v>2</v>
      </c>
      <c r="D36" s="49" t="s">
        <v>65</v>
      </c>
      <c r="E36" s="49" t="s">
        <v>114</v>
      </c>
      <c r="F36" s="49" t="s">
        <v>11</v>
      </c>
      <c r="G36" s="49" t="s">
        <v>12</v>
      </c>
      <c r="H36" s="50">
        <v>68387</v>
      </c>
      <c r="I36" s="29" t="s">
        <v>115</v>
      </c>
      <c r="J36" s="36">
        <v>47284</v>
      </c>
      <c r="K36" s="35">
        <v>22389</v>
      </c>
      <c r="L36" s="1"/>
      <c r="M36" s="1"/>
      <c r="N36" s="1"/>
      <c r="O36" s="1"/>
      <c r="P36" s="1"/>
    </row>
    <row r="37" spans="1:16" x14ac:dyDescent="0.35">
      <c r="A37" s="27" t="s">
        <v>68</v>
      </c>
      <c r="B37" s="27" t="s">
        <v>69</v>
      </c>
      <c r="C37" s="28">
        <v>1</v>
      </c>
      <c r="D37" s="49" t="s">
        <v>70</v>
      </c>
      <c r="E37" s="49" t="s">
        <v>112</v>
      </c>
      <c r="F37" s="49" t="s">
        <v>11</v>
      </c>
      <c r="G37" s="49" t="s">
        <v>12</v>
      </c>
      <c r="H37" s="50">
        <v>68999</v>
      </c>
      <c r="I37" s="29" t="s">
        <v>113</v>
      </c>
      <c r="J37" s="36">
        <v>153899</v>
      </c>
      <c r="K37" s="35">
        <v>100018</v>
      </c>
      <c r="L37" s="1"/>
      <c r="M37" s="1"/>
      <c r="N37" s="1"/>
      <c r="O37" s="1"/>
      <c r="P37" s="1"/>
    </row>
    <row r="38" spans="1:16" x14ac:dyDescent="0.35">
      <c r="A38" s="27" t="s">
        <v>68</v>
      </c>
      <c r="B38" s="27" t="s">
        <v>69</v>
      </c>
      <c r="C38" s="28">
        <v>1</v>
      </c>
      <c r="D38" s="49" t="s">
        <v>70</v>
      </c>
      <c r="E38" s="49" t="s">
        <v>177</v>
      </c>
      <c r="F38" s="49" t="s">
        <v>11</v>
      </c>
      <c r="G38" s="49" t="s">
        <v>12</v>
      </c>
      <c r="H38" s="50">
        <v>69013</v>
      </c>
      <c r="I38" s="29" t="s">
        <v>178</v>
      </c>
      <c r="J38" s="36">
        <v>61574</v>
      </c>
      <c r="K38" s="35">
        <v>1657</v>
      </c>
      <c r="L38" s="1"/>
      <c r="M38" s="1"/>
      <c r="N38" s="1"/>
      <c r="O38" s="1"/>
      <c r="P38" s="1"/>
    </row>
    <row r="39" spans="1:16" x14ac:dyDescent="0.35">
      <c r="A39" s="27" t="s">
        <v>71</v>
      </c>
      <c r="B39" s="27" t="s">
        <v>72</v>
      </c>
      <c r="C39" s="28">
        <v>1</v>
      </c>
      <c r="D39" s="49" t="s">
        <v>73</v>
      </c>
      <c r="E39" s="49" t="s">
        <v>183</v>
      </c>
      <c r="F39" s="49" t="s">
        <v>11</v>
      </c>
      <c r="G39" s="49" t="s">
        <v>12</v>
      </c>
      <c r="H39" s="50">
        <v>70490</v>
      </c>
      <c r="I39" s="29" t="s">
        <v>184</v>
      </c>
      <c r="J39" s="36">
        <v>1406</v>
      </c>
      <c r="K39" s="35">
        <v>740</v>
      </c>
      <c r="L39" s="1"/>
      <c r="M39" s="1"/>
      <c r="N39" s="1"/>
      <c r="O39" s="1"/>
      <c r="P39" s="1"/>
    </row>
    <row r="40" spans="1:16" x14ac:dyDescent="0.35">
      <c r="A40" s="27" t="s">
        <v>71</v>
      </c>
      <c r="B40" s="27" t="s">
        <v>72</v>
      </c>
      <c r="C40" s="28">
        <v>1</v>
      </c>
      <c r="D40" s="49" t="s">
        <v>73</v>
      </c>
      <c r="E40" s="49" t="s">
        <v>74</v>
      </c>
      <c r="F40" s="49" t="s">
        <v>11</v>
      </c>
      <c r="G40" s="49" t="s">
        <v>12</v>
      </c>
      <c r="H40" s="50">
        <v>10470</v>
      </c>
      <c r="I40" s="29" t="s">
        <v>75</v>
      </c>
      <c r="J40" s="36">
        <v>2969</v>
      </c>
      <c r="K40" s="35">
        <v>740</v>
      </c>
      <c r="L40" s="1"/>
      <c r="M40" s="1"/>
      <c r="N40" s="1"/>
      <c r="O40" s="1"/>
      <c r="P40" s="1"/>
    </row>
    <row r="41" spans="1:16" x14ac:dyDescent="0.35">
      <c r="A41" s="27" t="s">
        <v>76</v>
      </c>
      <c r="B41" s="27" t="s">
        <v>77</v>
      </c>
      <c r="C41" s="28">
        <v>6</v>
      </c>
      <c r="D41" s="49" t="s">
        <v>78</v>
      </c>
      <c r="E41" s="49" t="s">
        <v>79</v>
      </c>
      <c r="F41" s="49" t="s">
        <v>11</v>
      </c>
      <c r="G41" s="49" t="s">
        <v>12</v>
      </c>
      <c r="H41" s="50">
        <v>70623</v>
      </c>
      <c r="I41" s="29" t="s">
        <v>80</v>
      </c>
      <c r="J41" s="36">
        <v>11740</v>
      </c>
      <c r="K41" s="35">
        <v>2935</v>
      </c>
      <c r="L41" s="1"/>
      <c r="M41" s="1"/>
      <c r="N41" s="1"/>
      <c r="O41" s="1"/>
      <c r="P41" s="1"/>
    </row>
    <row r="42" spans="1:16" x14ac:dyDescent="0.35">
      <c r="A42" s="27" t="s">
        <v>76</v>
      </c>
      <c r="B42" s="27" t="s">
        <v>77</v>
      </c>
      <c r="C42" s="28">
        <v>6</v>
      </c>
      <c r="D42" s="49" t="s">
        <v>78</v>
      </c>
      <c r="E42" s="49" t="s">
        <v>159</v>
      </c>
      <c r="F42" s="49" t="s">
        <v>11</v>
      </c>
      <c r="G42" s="49" t="s">
        <v>12</v>
      </c>
      <c r="H42" s="50">
        <v>70714</v>
      </c>
      <c r="I42" s="29" t="s">
        <v>160</v>
      </c>
      <c r="J42" s="36">
        <v>7572</v>
      </c>
      <c r="K42" s="35">
        <v>2494</v>
      </c>
      <c r="L42" s="1"/>
      <c r="M42" s="1"/>
      <c r="N42" s="1"/>
      <c r="O42" s="1"/>
      <c r="P42" s="1"/>
    </row>
    <row r="43" spans="1:16" x14ac:dyDescent="0.35">
      <c r="A43" s="27" t="s">
        <v>76</v>
      </c>
      <c r="B43" s="27" t="s">
        <v>77</v>
      </c>
      <c r="C43" s="28">
        <v>6</v>
      </c>
      <c r="D43" s="49" t="s">
        <v>78</v>
      </c>
      <c r="E43" s="49" t="s">
        <v>161</v>
      </c>
      <c r="F43" s="49" t="s">
        <v>11</v>
      </c>
      <c r="G43" s="49" t="s">
        <v>12</v>
      </c>
      <c r="H43" s="50">
        <v>70789</v>
      </c>
      <c r="I43" s="29" t="s">
        <v>162</v>
      </c>
      <c r="J43" s="36">
        <v>1003</v>
      </c>
      <c r="K43" s="35">
        <v>640</v>
      </c>
      <c r="L43" s="1"/>
      <c r="M43" s="1"/>
      <c r="N43" s="1"/>
      <c r="O43" s="1"/>
      <c r="P43" s="1"/>
    </row>
    <row r="44" spans="1:16" x14ac:dyDescent="0.35">
      <c r="A44" s="27" t="s">
        <v>76</v>
      </c>
      <c r="B44" s="27" t="s">
        <v>77</v>
      </c>
      <c r="C44" s="28">
        <v>6</v>
      </c>
      <c r="D44" s="49" t="s">
        <v>78</v>
      </c>
      <c r="E44" s="49" t="s">
        <v>81</v>
      </c>
      <c r="F44" s="49" t="s">
        <v>11</v>
      </c>
      <c r="G44" s="49" t="s">
        <v>12</v>
      </c>
      <c r="H44" s="50">
        <v>70912</v>
      </c>
      <c r="I44" s="29" t="s">
        <v>82</v>
      </c>
      <c r="J44" s="36">
        <v>145724</v>
      </c>
      <c r="K44" s="35">
        <v>18116</v>
      </c>
      <c r="L44" s="1"/>
      <c r="M44" s="1"/>
      <c r="N44" s="1"/>
      <c r="O44" s="1"/>
      <c r="P44" s="1"/>
    </row>
    <row r="45" spans="1:16" x14ac:dyDescent="0.35">
      <c r="A45" s="27" t="s">
        <v>76</v>
      </c>
      <c r="B45" s="27" t="s">
        <v>77</v>
      </c>
      <c r="C45" s="28">
        <v>6</v>
      </c>
      <c r="D45" s="49" t="s">
        <v>78</v>
      </c>
      <c r="E45" s="49" t="s">
        <v>194</v>
      </c>
      <c r="F45" s="49" t="s">
        <v>195</v>
      </c>
      <c r="G45" s="49" t="s">
        <v>196</v>
      </c>
      <c r="H45" s="49" t="s">
        <v>197</v>
      </c>
      <c r="I45" s="29" t="s">
        <v>198</v>
      </c>
      <c r="J45" s="36">
        <v>70648</v>
      </c>
      <c r="K45" s="35">
        <v>3124</v>
      </c>
      <c r="L45" s="1"/>
      <c r="M45" s="1"/>
      <c r="N45" s="1"/>
      <c r="O45" s="1"/>
      <c r="P45" s="1"/>
    </row>
    <row r="46" spans="1:16" x14ac:dyDescent="0.35">
      <c r="A46" s="27" t="s">
        <v>83</v>
      </c>
      <c r="B46" s="27" t="s">
        <v>133</v>
      </c>
      <c r="C46" s="28">
        <v>35</v>
      </c>
      <c r="D46" s="49" t="s">
        <v>84</v>
      </c>
      <c r="E46" s="49" t="s">
        <v>189</v>
      </c>
      <c r="F46" s="49" t="s">
        <v>190</v>
      </c>
      <c r="G46" s="49" t="s">
        <v>191</v>
      </c>
      <c r="H46" s="49" t="s">
        <v>192</v>
      </c>
      <c r="I46" s="29" t="s">
        <v>193</v>
      </c>
      <c r="J46" s="36">
        <v>3432</v>
      </c>
      <c r="K46" s="35">
        <v>599</v>
      </c>
      <c r="L46" s="1"/>
      <c r="M46" s="1"/>
      <c r="N46" s="1"/>
      <c r="O46" s="1"/>
      <c r="P46" s="1"/>
    </row>
    <row r="47" spans="1:16" x14ac:dyDescent="0.35">
      <c r="A47" s="27" t="s">
        <v>85</v>
      </c>
      <c r="B47" s="27" t="s">
        <v>138</v>
      </c>
      <c r="C47" s="28">
        <v>21</v>
      </c>
      <c r="D47" s="49" t="s">
        <v>86</v>
      </c>
      <c r="E47" s="49" t="s">
        <v>123</v>
      </c>
      <c r="F47" s="49" t="s">
        <v>11</v>
      </c>
      <c r="G47" s="49" t="s">
        <v>12</v>
      </c>
      <c r="H47" s="50">
        <v>71456</v>
      </c>
      <c r="I47" s="29" t="s">
        <v>124</v>
      </c>
      <c r="J47" s="36">
        <v>2419</v>
      </c>
      <c r="K47" s="35">
        <v>605</v>
      </c>
      <c r="L47" s="1"/>
      <c r="M47" s="1"/>
      <c r="N47" s="1"/>
      <c r="O47" s="1"/>
      <c r="P47" s="1"/>
    </row>
    <row r="48" spans="1:16" x14ac:dyDescent="0.35">
      <c r="A48" s="27" t="s">
        <v>87</v>
      </c>
      <c r="B48" s="27" t="s">
        <v>88</v>
      </c>
      <c r="C48" s="28">
        <v>6</v>
      </c>
      <c r="D48" s="49" t="s">
        <v>89</v>
      </c>
      <c r="E48" s="49" t="s">
        <v>169</v>
      </c>
      <c r="F48" s="49" t="s">
        <v>11</v>
      </c>
      <c r="G48" s="49" t="s">
        <v>12</v>
      </c>
      <c r="H48" s="50">
        <v>72033</v>
      </c>
      <c r="I48" s="29" t="s">
        <v>170</v>
      </c>
      <c r="J48" s="36">
        <v>22497</v>
      </c>
      <c r="K48" s="35">
        <v>5337</v>
      </c>
      <c r="L48" s="1"/>
      <c r="M48" s="1"/>
      <c r="N48" s="1"/>
      <c r="O48" s="1"/>
      <c r="P48" s="1"/>
    </row>
    <row r="49" spans="1:16" x14ac:dyDescent="0.35">
      <c r="A49" s="27" t="s">
        <v>87</v>
      </c>
      <c r="B49" s="27" t="s">
        <v>88</v>
      </c>
      <c r="C49" s="28">
        <v>6</v>
      </c>
      <c r="D49" s="49" t="s">
        <v>89</v>
      </c>
      <c r="E49" s="49" t="s">
        <v>179</v>
      </c>
      <c r="F49" s="49" t="s">
        <v>11</v>
      </c>
      <c r="G49" s="49" t="s">
        <v>12</v>
      </c>
      <c r="H49" s="50">
        <v>72116</v>
      </c>
      <c r="I49" s="29" t="s">
        <v>180</v>
      </c>
      <c r="J49" s="36">
        <v>9076</v>
      </c>
      <c r="K49" s="35">
        <v>5172</v>
      </c>
      <c r="L49" s="1"/>
      <c r="M49" s="1"/>
      <c r="N49" s="1"/>
      <c r="O49" s="1"/>
      <c r="P49" s="1"/>
    </row>
    <row r="50" spans="1:16" x14ac:dyDescent="0.35">
      <c r="A50" s="27" t="s">
        <v>87</v>
      </c>
      <c r="B50" s="27" t="s">
        <v>88</v>
      </c>
      <c r="C50" s="28">
        <v>6</v>
      </c>
      <c r="D50" s="49" t="s">
        <v>89</v>
      </c>
      <c r="E50" s="49" t="s">
        <v>118</v>
      </c>
      <c r="F50" s="49" t="s">
        <v>11</v>
      </c>
      <c r="G50" s="49" t="s">
        <v>12</v>
      </c>
      <c r="H50" s="50">
        <v>72215</v>
      </c>
      <c r="I50" s="29" t="s">
        <v>119</v>
      </c>
      <c r="J50" s="36">
        <v>30657</v>
      </c>
      <c r="K50" s="35">
        <v>804</v>
      </c>
      <c r="L50" s="1"/>
      <c r="M50" s="1"/>
      <c r="N50" s="1"/>
      <c r="O50" s="1"/>
      <c r="P50" s="1"/>
    </row>
    <row r="51" spans="1:16" x14ac:dyDescent="0.35">
      <c r="A51" s="27" t="s">
        <v>90</v>
      </c>
      <c r="B51" s="27" t="s">
        <v>135</v>
      </c>
      <c r="C51" s="28">
        <v>58</v>
      </c>
      <c r="D51" s="49" t="s">
        <v>91</v>
      </c>
      <c r="E51" s="49" t="s">
        <v>92</v>
      </c>
      <c r="F51" s="49" t="s">
        <v>11</v>
      </c>
      <c r="G51" s="49" t="s">
        <v>12</v>
      </c>
      <c r="H51" s="50">
        <v>72553</v>
      </c>
      <c r="I51" s="29" t="s">
        <v>93</v>
      </c>
      <c r="J51" s="36">
        <v>133374</v>
      </c>
      <c r="K51" s="35">
        <v>17643</v>
      </c>
      <c r="L51" s="1"/>
      <c r="M51" s="1"/>
      <c r="N51" s="1"/>
      <c r="O51" s="1"/>
      <c r="P51" s="1"/>
    </row>
    <row r="52" spans="1:16" x14ac:dyDescent="0.35">
      <c r="A52" s="27" t="s">
        <v>94</v>
      </c>
      <c r="B52" s="27" t="s">
        <v>95</v>
      </c>
      <c r="C52" s="28">
        <v>2</v>
      </c>
      <c r="D52" s="49" t="s">
        <v>96</v>
      </c>
      <c r="E52" s="49" t="s">
        <v>97</v>
      </c>
      <c r="F52" s="49" t="s">
        <v>11</v>
      </c>
      <c r="G52" s="49" t="s">
        <v>12</v>
      </c>
      <c r="H52" s="50">
        <v>10587</v>
      </c>
      <c r="I52" s="29" t="s">
        <v>98</v>
      </c>
      <c r="J52" s="36">
        <v>17967</v>
      </c>
      <c r="K52" s="35">
        <v>762</v>
      </c>
      <c r="L52" s="1"/>
      <c r="M52" s="1"/>
      <c r="N52" s="1"/>
      <c r="O52" s="1"/>
      <c r="P52" s="1"/>
    </row>
    <row r="53" spans="1:16" x14ac:dyDescent="0.35">
      <c r="A53" s="41" t="s">
        <v>99</v>
      </c>
      <c r="B53" s="41"/>
      <c r="C53" s="46"/>
      <c r="D53" s="42"/>
      <c r="E53" s="42"/>
      <c r="F53" s="42"/>
      <c r="G53" s="42"/>
      <c r="H53" s="42"/>
      <c r="I53" s="47"/>
      <c r="J53" s="48">
        <f>SUBTOTAL(109,Table1[2018–19
Final
Allocation Amount])</f>
        <v>6087931</v>
      </c>
      <c r="K53" s="43">
        <f>SUBTOTAL(109,Table1[10th 
Apportionment])</f>
        <v>1179038</v>
      </c>
      <c r="L53" s="1"/>
      <c r="M53" s="1"/>
      <c r="N53" s="1"/>
      <c r="O53" s="1"/>
      <c r="P53" s="1"/>
    </row>
    <row r="54" spans="1:16" x14ac:dyDescent="0.35">
      <c r="A54" s="22" t="s">
        <v>100</v>
      </c>
      <c r="D54" s="24"/>
      <c r="E54" s="24"/>
      <c r="F54" s="24"/>
      <c r="G54" s="24"/>
      <c r="H54" s="24"/>
      <c r="I54" s="24"/>
      <c r="L54" s="1"/>
      <c r="M54" s="1"/>
      <c r="N54" s="1"/>
      <c r="O54" s="1"/>
      <c r="P54" s="1"/>
    </row>
    <row r="55" spans="1:16" x14ac:dyDescent="0.35">
      <c r="A55" s="22" t="s">
        <v>101</v>
      </c>
      <c r="D55" s="24"/>
      <c r="E55" s="24"/>
      <c r="F55" s="24"/>
      <c r="G55" s="24"/>
      <c r="H55" s="24"/>
      <c r="I55" s="24"/>
      <c r="L55" s="1"/>
      <c r="M55" s="1"/>
      <c r="N55" s="1"/>
      <c r="O55" s="1"/>
      <c r="P55" s="1"/>
    </row>
    <row r="56" spans="1:16" x14ac:dyDescent="0.35">
      <c r="A56" s="30" t="s">
        <v>145</v>
      </c>
      <c r="D56" s="24"/>
      <c r="E56" s="24"/>
      <c r="F56" s="24"/>
      <c r="G56" s="24"/>
      <c r="H56" s="24"/>
      <c r="I56" s="24"/>
      <c r="L56" s="1"/>
      <c r="M56" s="1"/>
      <c r="N56" s="1"/>
      <c r="O56" s="1"/>
      <c r="P56" s="1"/>
    </row>
  </sheetData>
  <sortState ref="A6:K56">
    <sortCondition ref="D6:D56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honeticPr fontId="12" type="noConversion"/>
  <printOptions horizontalCentered="1"/>
  <pageMargins left="0.7" right="0.7" top="0.75" bottom="0.7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"/>
  <sheetViews>
    <sheetView workbookViewId="0"/>
  </sheetViews>
  <sheetFormatPr defaultColWidth="8.84375" defaultRowHeight="15.5" x14ac:dyDescent="0.35"/>
  <cols>
    <col min="1" max="1" width="10" style="11" customWidth="1"/>
    <col min="2" max="2" width="48.07421875" style="11" customWidth="1"/>
    <col min="3" max="3" width="20.69140625" style="12" customWidth="1"/>
    <col min="4" max="4" width="18.3046875" style="10" customWidth="1"/>
    <col min="5" max="5" width="18.84375" style="38" customWidth="1"/>
    <col min="6" max="6" width="15.07421875" style="6" customWidth="1"/>
    <col min="7" max="7" width="15.69140625" style="3" customWidth="1"/>
    <col min="8" max="16384" width="8.84375" style="1"/>
  </cols>
  <sheetData>
    <row r="1" spans="1:7" s="9" customFormat="1" ht="18.75" customHeight="1" x14ac:dyDescent="0.4">
      <c r="A1" s="51" t="s">
        <v>233</v>
      </c>
      <c r="B1" s="8"/>
      <c r="C1" s="16"/>
      <c r="D1" s="8"/>
    </row>
    <row r="2" spans="1:7" customFormat="1" ht="18" x14ac:dyDescent="0.4">
      <c r="A2" s="52" t="s">
        <v>102</v>
      </c>
      <c r="B2" s="11"/>
      <c r="C2" s="12"/>
      <c r="D2" s="11"/>
      <c r="E2" s="37"/>
    </row>
    <row r="3" spans="1:7" customFormat="1" ht="16" thickBot="1" x14ac:dyDescent="0.4">
      <c r="A3" s="18" t="s">
        <v>0</v>
      </c>
      <c r="B3" s="11"/>
      <c r="C3" s="12"/>
      <c r="D3" s="11"/>
      <c r="E3" s="37"/>
    </row>
    <row r="4" spans="1:7" ht="32" thickTop="1" thickBot="1" x14ac:dyDescent="0.4">
      <c r="A4" s="7" t="s">
        <v>4</v>
      </c>
      <c r="B4" s="7" t="s">
        <v>103</v>
      </c>
      <c r="C4" s="7" t="s">
        <v>104</v>
      </c>
      <c r="D4" s="7" t="s">
        <v>105</v>
      </c>
      <c r="E4" s="7" t="s">
        <v>232</v>
      </c>
      <c r="F4" s="1"/>
      <c r="G4" s="1"/>
    </row>
    <row r="5" spans="1:7" ht="16" thickTop="1" x14ac:dyDescent="0.35">
      <c r="A5" s="26" t="s">
        <v>15</v>
      </c>
      <c r="B5" s="14" t="s">
        <v>13</v>
      </c>
      <c r="C5" s="33" t="s">
        <v>146</v>
      </c>
      <c r="D5" s="5">
        <v>6086</v>
      </c>
      <c r="E5" s="39" t="s">
        <v>208</v>
      </c>
      <c r="F5" s="1"/>
      <c r="G5" s="1"/>
    </row>
    <row r="6" spans="1:7" x14ac:dyDescent="0.35">
      <c r="A6" s="26" t="s">
        <v>18</v>
      </c>
      <c r="B6" s="14" t="s">
        <v>128</v>
      </c>
      <c r="C6" s="33" t="s">
        <v>146</v>
      </c>
      <c r="D6" s="5">
        <v>24255</v>
      </c>
      <c r="E6" s="39" t="s">
        <v>209</v>
      </c>
      <c r="F6" s="1"/>
      <c r="G6" s="1"/>
    </row>
    <row r="7" spans="1:7" x14ac:dyDescent="0.35">
      <c r="A7" s="26" t="s">
        <v>125</v>
      </c>
      <c r="B7" s="14" t="s">
        <v>139</v>
      </c>
      <c r="C7" s="33" t="s">
        <v>146</v>
      </c>
      <c r="D7" s="5">
        <v>10848</v>
      </c>
      <c r="E7" s="39" t="s">
        <v>210</v>
      </c>
      <c r="F7" s="1"/>
      <c r="G7" s="1"/>
    </row>
    <row r="8" spans="1:7" x14ac:dyDescent="0.35">
      <c r="A8" s="26" t="s">
        <v>20</v>
      </c>
      <c r="B8" s="14" t="s">
        <v>134</v>
      </c>
      <c r="C8" s="33" t="s">
        <v>146</v>
      </c>
      <c r="D8" s="5">
        <v>3570</v>
      </c>
      <c r="E8" s="39" t="s">
        <v>211</v>
      </c>
      <c r="F8" s="1"/>
      <c r="G8" s="1"/>
    </row>
    <row r="9" spans="1:7" x14ac:dyDescent="0.35">
      <c r="A9" s="26" t="s">
        <v>27</v>
      </c>
      <c r="B9" s="14" t="s">
        <v>25</v>
      </c>
      <c r="C9" s="33" t="s">
        <v>146</v>
      </c>
      <c r="D9" s="5">
        <v>256007</v>
      </c>
      <c r="E9" s="39" t="s">
        <v>212</v>
      </c>
      <c r="F9" s="1"/>
      <c r="G9" s="1"/>
    </row>
    <row r="10" spans="1:7" x14ac:dyDescent="0.35">
      <c r="A10" s="26" t="s">
        <v>31</v>
      </c>
      <c r="B10" s="14" t="s">
        <v>30</v>
      </c>
      <c r="C10" s="33" t="s">
        <v>146</v>
      </c>
      <c r="D10" s="5">
        <v>9805</v>
      </c>
      <c r="E10" s="39" t="s">
        <v>213</v>
      </c>
      <c r="F10" s="1"/>
      <c r="G10" s="1"/>
    </row>
    <row r="11" spans="1:7" x14ac:dyDescent="0.35">
      <c r="A11" s="26" t="s">
        <v>107</v>
      </c>
      <c r="B11" s="14" t="s">
        <v>131</v>
      </c>
      <c r="C11" s="33" t="s">
        <v>146</v>
      </c>
      <c r="D11" s="5">
        <v>4750</v>
      </c>
      <c r="E11" s="39" t="s">
        <v>214</v>
      </c>
      <c r="F11" s="1"/>
      <c r="G11" s="1"/>
    </row>
    <row r="12" spans="1:7" x14ac:dyDescent="0.35">
      <c r="A12" s="26" t="s">
        <v>36</v>
      </c>
      <c r="B12" s="14" t="s">
        <v>34</v>
      </c>
      <c r="C12" s="33" t="s">
        <v>146</v>
      </c>
      <c r="D12" s="5">
        <v>374841</v>
      </c>
      <c r="E12" s="39" t="s">
        <v>215</v>
      </c>
      <c r="F12" s="1"/>
      <c r="G12" s="1"/>
    </row>
    <row r="13" spans="1:7" x14ac:dyDescent="0.35">
      <c r="A13" s="26" t="s">
        <v>126</v>
      </c>
      <c r="B13" s="14" t="s">
        <v>141</v>
      </c>
      <c r="C13" s="33" t="s">
        <v>146</v>
      </c>
      <c r="D13" s="5">
        <v>31859</v>
      </c>
      <c r="E13" s="39" t="s">
        <v>216</v>
      </c>
      <c r="F13" s="1"/>
      <c r="G13" s="1"/>
    </row>
    <row r="14" spans="1:7" x14ac:dyDescent="0.35">
      <c r="A14" s="26" t="s">
        <v>120</v>
      </c>
      <c r="B14" s="14" t="s">
        <v>136</v>
      </c>
      <c r="C14" s="33" t="s">
        <v>146</v>
      </c>
      <c r="D14" s="5">
        <v>8943</v>
      </c>
      <c r="E14" s="39" t="s">
        <v>217</v>
      </c>
      <c r="F14" s="1"/>
      <c r="G14" s="1"/>
    </row>
    <row r="15" spans="1:7" x14ac:dyDescent="0.35">
      <c r="A15" s="26" t="s">
        <v>42</v>
      </c>
      <c r="B15" s="14" t="s">
        <v>40</v>
      </c>
      <c r="C15" s="33" t="s">
        <v>146</v>
      </c>
      <c r="D15" s="5">
        <v>2426</v>
      </c>
      <c r="E15" s="39" t="s">
        <v>218</v>
      </c>
      <c r="F15" s="1"/>
      <c r="G15" s="1"/>
    </row>
    <row r="16" spans="1:7" x14ac:dyDescent="0.35">
      <c r="A16" s="26" t="s">
        <v>45</v>
      </c>
      <c r="B16" s="14" t="s">
        <v>43</v>
      </c>
      <c r="C16" s="33" t="s">
        <v>146</v>
      </c>
      <c r="D16" s="5">
        <v>38246</v>
      </c>
      <c r="E16" s="39" t="s">
        <v>219</v>
      </c>
      <c r="F16" s="1"/>
      <c r="G16" s="1"/>
    </row>
    <row r="17" spans="1:7" x14ac:dyDescent="0.35">
      <c r="A17" s="26" t="s">
        <v>49</v>
      </c>
      <c r="B17" s="14" t="s">
        <v>48</v>
      </c>
      <c r="C17" s="33" t="s">
        <v>146</v>
      </c>
      <c r="D17" s="5">
        <v>5743</v>
      </c>
      <c r="E17" s="39" t="s">
        <v>220</v>
      </c>
      <c r="F17" s="1"/>
      <c r="G17" s="1"/>
    </row>
    <row r="18" spans="1:7" x14ac:dyDescent="0.35">
      <c r="A18" s="26" t="s">
        <v>57</v>
      </c>
      <c r="B18" s="14" t="s">
        <v>55</v>
      </c>
      <c r="C18" s="33" t="s">
        <v>146</v>
      </c>
      <c r="D18" s="5">
        <v>775</v>
      </c>
      <c r="E18" s="39" t="s">
        <v>221</v>
      </c>
      <c r="F18" s="1"/>
      <c r="G18" s="1"/>
    </row>
    <row r="19" spans="1:7" x14ac:dyDescent="0.35">
      <c r="A19" s="26" t="s">
        <v>60</v>
      </c>
      <c r="B19" s="14" t="s">
        <v>58</v>
      </c>
      <c r="C19" s="33" t="s">
        <v>146</v>
      </c>
      <c r="D19" s="5">
        <v>129681</v>
      </c>
      <c r="E19" s="39" t="s">
        <v>222</v>
      </c>
      <c r="F19" s="1"/>
      <c r="G19" s="1"/>
    </row>
    <row r="20" spans="1:7" x14ac:dyDescent="0.35">
      <c r="A20" s="26" t="s">
        <v>65</v>
      </c>
      <c r="B20" s="14" t="s">
        <v>63</v>
      </c>
      <c r="C20" s="33" t="s">
        <v>146</v>
      </c>
      <c r="D20" s="5">
        <v>109817</v>
      </c>
      <c r="E20" s="39" t="s">
        <v>223</v>
      </c>
      <c r="F20" s="1"/>
      <c r="G20" s="1"/>
    </row>
    <row r="21" spans="1:7" x14ac:dyDescent="0.35">
      <c r="A21" s="26" t="s">
        <v>70</v>
      </c>
      <c r="B21" s="14" t="s">
        <v>68</v>
      </c>
      <c r="C21" s="33" t="s">
        <v>146</v>
      </c>
      <c r="D21" s="5">
        <v>101675</v>
      </c>
      <c r="E21" s="39" t="s">
        <v>224</v>
      </c>
      <c r="F21" s="1"/>
      <c r="G21" s="1"/>
    </row>
    <row r="22" spans="1:7" x14ac:dyDescent="0.35">
      <c r="A22" s="26" t="s">
        <v>73</v>
      </c>
      <c r="B22" s="14" t="s">
        <v>71</v>
      </c>
      <c r="C22" s="33" t="s">
        <v>146</v>
      </c>
      <c r="D22" s="5">
        <v>1480</v>
      </c>
      <c r="E22" s="39" t="s">
        <v>225</v>
      </c>
      <c r="F22" s="1"/>
      <c r="G22" s="1"/>
    </row>
    <row r="23" spans="1:7" x14ac:dyDescent="0.35">
      <c r="A23" s="26" t="s">
        <v>78</v>
      </c>
      <c r="B23" s="14" t="s">
        <v>76</v>
      </c>
      <c r="C23" s="33" t="s">
        <v>146</v>
      </c>
      <c r="D23" s="5">
        <v>27309</v>
      </c>
      <c r="E23" s="39" t="s">
        <v>226</v>
      </c>
      <c r="F23" s="1"/>
      <c r="G23" s="1"/>
    </row>
    <row r="24" spans="1:7" x14ac:dyDescent="0.35">
      <c r="A24" s="26" t="s">
        <v>84</v>
      </c>
      <c r="B24" s="14" t="s">
        <v>83</v>
      </c>
      <c r="C24" s="33" t="s">
        <v>146</v>
      </c>
      <c r="D24" s="5">
        <v>599</v>
      </c>
      <c r="E24" s="39" t="s">
        <v>227</v>
      </c>
      <c r="F24" s="1"/>
      <c r="G24" s="1"/>
    </row>
    <row r="25" spans="1:7" x14ac:dyDescent="0.35">
      <c r="A25" s="26" t="s">
        <v>86</v>
      </c>
      <c r="B25" s="14" t="s">
        <v>85</v>
      </c>
      <c r="C25" s="33" t="s">
        <v>146</v>
      </c>
      <c r="D25" s="5">
        <v>605</v>
      </c>
      <c r="E25" s="39" t="s">
        <v>228</v>
      </c>
      <c r="F25" s="1"/>
      <c r="G25" s="1"/>
    </row>
    <row r="26" spans="1:7" x14ac:dyDescent="0.35">
      <c r="A26" s="26" t="s">
        <v>89</v>
      </c>
      <c r="B26" s="14" t="s">
        <v>87</v>
      </c>
      <c r="C26" s="33" t="s">
        <v>146</v>
      </c>
      <c r="D26" s="5">
        <v>11313</v>
      </c>
      <c r="E26" s="39" t="s">
        <v>229</v>
      </c>
      <c r="F26" s="1"/>
      <c r="G26" s="1"/>
    </row>
    <row r="27" spans="1:7" x14ac:dyDescent="0.35">
      <c r="A27" s="26" t="s">
        <v>91</v>
      </c>
      <c r="B27" s="14" t="s">
        <v>90</v>
      </c>
      <c r="C27" s="33" t="s">
        <v>146</v>
      </c>
      <c r="D27" s="5">
        <v>17643</v>
      </c>
      <c r="E27" s="39" t="s">
        <v>230</v>
      </c>
      <c r="F27" s="1"/>
      <c r="G27" s="1"/>
    </row>
    <row r="28" spans="1:7" x14ac:dyDescent="0.35">
      <c r="A28" s="26" t="s">
        <v>96</v>
      </c>
      <c r="B28" s="14" t="s">
        <v>94</v>
      </c>
      <c r="C28" s="33" t="s">
        <v>146</v>
      </c>
      <c r="D28" s="5">
        <v>762</v>
      </c>
      <c r="E28" s="10" t="s">
        <v>231</v>
      </c>
      <c r="F28" s="1"/>
      <c r="G28" s="1"/>
    </row>
    <row r="29" spans="1:7" x14ac:dyDescent="0.35">
      <c r="A29" s="40" t="s">
        <v>99</v>
      </c>
      <c r="B29" s="41"/>
      <c r="C29" s="42"/>
      <c r="D29" s="43">
        <f>SUBTOTAL(109,Table14[County Total])</f>
        <v>1179038</v>
      </c>
      <c r="E29" s="44"/>
      <c r="F29" s="1"/>
      <c r="G29" s="1"/>
    </row>
    <row r="30" spans="1:7" x14ac:dyDescent="0.35">
      <c r="A30" s="11" t="s">
        <v>100</v>
      </c>
      <c r="C30" s="13"/>
      <c r="F30" s="1"/>
      <c r="G30" s="1"/>
    </row>
    <row r="31" spans="1:7" x14ac:dyDescent="0.35">
      <c r="A31" s="11" t="s">
        <v>101</v>
      </c>
      <c r="C31" s="13" t="s">
        <v>106</v>
      </c>
      <c r="F31" s="1"/>
      <c r="G31" s="1"/>
    </row>
    <row r="32" spans="1:7" x14ac:dyDescent="0.35">
      <c r="A32" s="32" t="s">
        <v>145</v>
      </c>
      <c r="B32" s="31"/>
      <c r="C32" s="13"/>
      <c r="F32" s="1"/>
      <c r="G32" s="1"/>
    </row>
    <row r="33" spans="3:7" x14ac:dyDescent="0.35">
      <c r="C33" s="13" t="s">
        <v>106</v>
      </c>
      <c r="F33" s="1"/>
      <c r="G33" s="1"/>
    </row>
    <row r="34" spans="3:7" x14ac:dyDescent="0.35">
      <c r="C34" s="13" t="s">
        <v>106</v>
      </c>
      <c r="F34" s="1"/>
      <c r="G34" s="1"/>
    </row>
    <row r="35" spans="3:7" x14ac:dyDescent="0.35">
      <c r="C35" s="13"/>
      <c r="F35" s="1"/>
      <c r="G35" s="1"/>
    </row>
    <row r="36" spans="3:7" x14ac:dyDescent="0.35">
      <c r="C36" s="13"/>
      <c r="F36" s="1"/>
      <c r="G36" s="1"/>
    </row>
    <row r="37" spans="3:7" x14ac:dyDescent="0.35">
      <c r="C37" s="13"/>
      <c r="F37" s="1"/>
      <c r="G37" s="1"/>
    </row>
    <row r="38" spans="3:7" x14ac:dyDescent="0.35">
      <c r="C38" s="13"/>
      <c r="F38" s="1"/>
      <c r="G38" s="1"/>
    </row>
    <row r="39" spans="3:7" x14ac:dyDescent="0.35">
      <c r="C39" s="13"/>
      <c r="F39" s="1"/>
      <c r="G39" s="1"/>
    </row>
    <row r="40" spans="3:7" x14ac:dyDescent="0.35">
      <c r="C40" s="13"/>
      <c r="F40" s="1"/>
      <c r="G40" s="1"/>
    </row>
    <row r="41" spans="3:7" x14ac:dyDescent="0.35">
      <c r="F41" s="1"/>
      <c r="G41" s="1"/>
    </row>
    <row r="42" spans="3:7" x14ac:dyDescent="0.35">
      <c r="F42" s="1"/>
      <c r="G42" s="1"/>
    </row>
    <row r="43" spans="3:7" x14ac:dyDescent="0.35">
      <c r="F43" s="1"/>
      <c r="G43" s="1"/>
    </row>
    <row r="44" spans="3:7" x14ac:dyDescent="0.35">
      <c r="F44" s="1"/>
      <c r="G44" s="1"/>
    </row>
    <row r="45" spans="3:7" x14ac:dyDescent="0.35">
      <c r="F45" s="1"/>
      <c r="G45" s="1"/>
    </row>
    <row r="46" spans="3:7" x14ac:dyDescent="0.35">
      <c r="F46" s="1"/>
      <c r="G46" s="1"/>
    </row>
    <row r="47" spans="3:7" x14ac:dyDescent="0.35">
      <c r="F47" s="1"/>
      <c r="G47" s="1"/>
    </row>
    <row r="48" spans="3:7" x14ac:dyDescent="0.35">
      <c r="F48" s="1"/>
      <c r="G48" s="1"/>
    </row>
    <row r="49" spans="6:7" x14ac:dyDescent="0.35">
      <c r="F49" s="1"/>
      <c r="G49" s="1"/>
    </row>
    <row r="50" spans="6:7" x14ac:dyDescent="0.35">
      <c r="F50" s="1"/>
      <c r="G50" s="1"/>
    </row>
    <row r="51" spans="6:7" x14ac:dyDescent="0.35">
      <c r="F51" s="1"/>
      <c r="G51" s="1"/>
    </row>
    <row r="52" spans="6:7" x14ac:dyDescent="0.35">
      <c r="F52" s="1"/>
      <c r="G52" s="1"/>
    </row>
    <row r="53" spans="6:7" x14ac:dyDescent="0.35">
      <c r="F53" s="1"/>
      <c r="G53" s="1"/>
    </row>
    <row r="54" spans="6:7" x14ac:dyDescent="0.35">
      <c r="F54" s="1"/>
      <c r="G54" s="1"/>
    </row>
    <row r="55" spans="6:7" x14ac:dyDescent="0.35">
      <c r="F55" s="1"/>
      <c r="G55" s="1"/>
    </row>
    <row r="56" spans="6:7" x14ac:dyDescent="0.35">
      <c r="F56" s="1"/>
      <c r="G56" s="1"/>
    </row>
    <row r="57" spans="6:7" x14ac:dyDescent="0.35">
      <c r="F57" s="1"/>
      <c r="G57" s="1"/>
    </row>
    <row r="58" spans="6:7" x14ac:dyDescent="0.35">
      <c r="F58" s="1"/>
      <c r="G58" s="1"/>
    </row>
    <row r="59" spans="6:7" x14ac:dyDescent="0.35">
      <c r="F59" s="1"/>
      <c r="G59" s="1"/>
    </row>
    <row r="60" spans="6:7" x14ac:dyDescent="0.35">
      <c r="F60" s="1"/>
      <c r="G60" s="1"/>
    </row>
    <row r="61" spans="6:7" x14ac:dyDescent="0.35">
      <c r="F61" s="1"/>
      <c r="G61" s="1"/>
    </row>
    <row r="62" spans="6:7" x14ac:dyDescent="0.35">
      <c r="F62" s="1"/>
      <c r="G62" s="1"/>
    </row>
    <row r="63" spans="6:7" x14ac:dyDescent="0.35">
      <c r="F63" s="1"/>
      <c r="G63" s="1"/>
    </row>
    <row r="64" spans="6:7" x14ac:dyDescent="0.35">
      <c r="F64" s="1"/>
      <c r="G64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1BB75-B1AC-4D67-AEBB-08C16F315FD2}">
  <ds:schemaRefs>
    <ds:schemaRef ds:uri="http://purl.org/dc/terms/"/>
    <ds:schemaRef ds:uri="f89dec18-d0c2-45d2-8a15-31051f2519f8"/>
    <ds:schemaRef ds:uri="1aae30ff-d7bc-47e3-882e-cd3423d00d62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51F0F6-D065-4FFD-87A7-B63D16723E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826964-10E3-4C8A-9C73-3A71CEF53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18-19 Title II, 10th - LEA</vt:lpstr>
      <vt:lpstr>18-19 Title II, 10th - Cty</vt:lpstr>
      <vt:lpstr>'18-19 Title II, 10th - Cty'!Print_Area</vt:lpstr>
      <vt:lpstr>'18-19 Title II, 10th - LEA'!Print_Area</vt:lpstr>
      <vt:lpstr>'18-19 Title II, 10th - Cty'!Print_Titles</vt:lpstr>
      <vt:lpstr>'18-19 Title II, 10th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Recip10-18: Title II, Part A (CA Dept of Education)</dc:title>
  <dc:subject>Title II, Part A Teacher and Principal Training and Recruiting Fund tenth apportionment schedule for fiscal year 2018-19.</dc:subject>
  <dc:creator>Victoria Pluim</dc:creator>
  <cp:keywords/>
  <dc:description/>
  <cp:lastModifiedBy>Taylor Uda</cp:lastModifiedBy>
  <cp:revision/>
  <dcterms:created xsi:type="dcterms:W3CDTF">2017-07-27T21:24:34Z</dcterms:created>
  <dcterms:modified xsi:type="dcterms:W3CDTF">2022-09-14T20:09:20Z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