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60" yWindow="32760" windowWidth="27870" windowHeight="12720" activeTab="0"/>
  </bookViews>
  <sheets>
    <sheet name="2017-18 NewOp Adv Summary" sheetId="1" r:id="rId1"/>
  </sheets>
  <definedNames>
    <definedName name="_xlnm.Print_Area" localSheetId="0">'2017-18 NewOp Adv Summary'!$A$1:$L$63</definedName>
    <definedName name="_xlnm.Print_Titles" localSheetId="0">'2017-18 NewOp Adv Summary'!$1:$6</definedName>
  </definedNames>
  <calcPr fullCalcOnLoad="1"/>
</workbook>
</file>

<file path=xl/sharedStrings.xml><?xml version="1.0" encoding="utf-8"?>
<sst xmlns="http://schemas.openxmlformats.org/spreadsheetml/2006/main" count="228" uniqueCount="136">
  <si>
    <t xml:space="preserve">CALIFORNIA DEPARTMENT OF EDUCATION </t>
  </si>
  <si>
    <t>Advance Apportionment Summary</t>
  </si>
  <si>
    <t>Fiscal Year  2017-18</t>
  </si>
  <si>
    <t xml:space="preserve">County Code </t>
  </si>
  <si>
    <t>District Code</t>
  </si>
  <si>
    <t>School Code</t>
  </si>
  <si>
    <t>County Name</t>
  </si>
  <si>
    <t>Charter Authorizer</t>
  </si>
  <si>
    <t>Charter Name</t>
  </si>
  <si>
    <t>Charter Number</t>
  </si>
  <si>
    <t>Fund Type</t>
  </si>
  <si>
    <t xml:space="preserve">*Charter School LCFF State Aid </t>
  </si>
  <si>
    <t>**In-lieu of Property Taxes</t>
  </si>
  <si>
    <t>Total</t>
  </si>
  <si>
    <t>Notes</t>
  </si>
  <si>
    <t>Alameda Co. Office of Education</t>
  </si>
  <si>
    <t>D</t>
  </si>
  <si>
    <t>***</t>
  </si>
  <si>
    <t>Contra Costa Co. Office of Education</t>
  </si>
  <si>
    <t>Buckeye Union Elementary</t>
  </si>
  <si>
    <t>Kern Co. Office of Education</t>
  </si>
  <si>
    <t>Los Angeles Co. Office of Education</t>
  </si>
  <si>
    <t>Los Angeles Unified</t>
  </si>
  <si>
    <t>Orange Co. Office of Education</t>
  </si>
  <si>
    <t>L</t>
  </si>
  <si>
    <t>Riverside Co. Office of Education</t>
  </si>
  <si>
    <t>Sacramento City Unified</t>
  </si>
  <si>
    <t>TOTALS</t>
  </si>
  <si>
    <t>Prepared by:</t>
  </si>
  <si>
    <t>California Department of Education</t>
  </si>
  <si>
    <t>School Fiscal Services Division</t>
  </si>
  <si>
    <t>September 2017</t>
  </si>
  <si>
    <t>Alameda County</t>
  </si>
  <si>
    <t>Connecting Waters Charter School, East Bay</t>
  </si>
  <si>
    <t>Opportunity Charter</t>
  </si>
  <si>
    <t>Contra Costa County</t>
  </si>
  <si>
    <t>Golden Gate Community Charter</t>
  </si>
  <si>
    <t>El Dorado County</t>
  </si>
  <si>
    <t>El Dorado Co. Office of Education</t>
  </si>
  <si>
    <t>John Adams Academy - El Dorado Hills</t>
  </si>
  <si>
    <t>Clarksville Charter School</t>
  </si>
  <si>
    <t>Humboldt County</t>
  </si>
  <si>
    <t>Eureka City Schools</t>
  </si>
  <si>
    <t>Pacific View Charter 2.0</t>
  </si>
  <si>
    <t>Kern County</t>
  </si>
  <si>
    <t>Wonderful College Prep Academy - Lost Hills</t>
  </si>
  <si>
    <t>Richland Union Elementary</t>
  </si>
  <si>
    <t>Grimmway Academy Shafter</t>
  </si>
  <si>
    <t>Kings County</t>
  </si>
  <si>
    <t>Lemoore Union High</t>
  </si>
  <si>
    <t>Lemoore Online College Preparatory High</t>
  </si>
  <si>
    <t>Lassen County</t>
  </si>
  <si>
    <t>Ravendale-Termo Elementary</t>
  </si>
  <si>
    <t>Long Valley Charter School- Susanville</t>
  </si>
  <si>
    <t>Los Angeles County</t>
  </si>
  <si>
    <t>Alma Fuerte Public School</t>
  </si>
  <si>
    <t>LA's Promise Charter High #1</t>
  </si>
  <si>
    <t>Animo City of Champions Charter High (Charter High School 12)</t>
  </si>
  <si>
    <t>Duarte Unified</t>
  </si>
  <si>
    <t>California School of the Arts - San Gabriel Valley</t>
  </si>
  <si>
    <t>Keppel Union Elementary</t>
  </si>
  <si>
    <t>Community Collaborative Virtual School - Keppel Partnership Academy</t>
  </si>
  <si>
    <t>Equitas Academy 4</t>
  </si>
  <si>
    <t>PUC International Preparatory Academy</t>
  </si>
  <si>
    <t>Gabriella Charter 2</t>
  </si>
  <si>
    <t>KIPP Corazon Academy</t>
  </si>
  <si>
    <t>Crete Academy</t>
  </si>
  <si>
    <t>WISH Academy High School</t>
  </si>
  <si>
    <t>Ednovate - USC Esperanza College Prep</t>
  </si>
  <si>
    <t>Ednovate - USC College Prep, Pico-Union/Westlake Campus</t>
  </si>
  <si>
    <t>Wiseburn Unified</t>
  </si>
  <si>
    <t>RISE High</t>
  </si>
  <si>
    <t>State Board of Education - Celerity Rolas Charter School</t>
  </si>
  <si>
    <t>Celerity Rolas Charter School</t>
  </si>
  <si>
    <t>State Board of Education - Celerity Himalia Charter School</t>
  </si>
  <si>
    <t>Celerity Himalia Charter School</t>
  </si>
  <si>
    <t>Madera County</t>
  </si>
  <si>
    <t>Madera Unified</t>
  </si>
  <si>
    <t>Sherman Thomas STEM Academy</t>
  </si>
  <si>
    <t>Marin County</t>
  </si>
  <si>
    <t>State Board of Education - Ross Valley Charter</t>
  </si>
  <si>
    <t>Ross Valley Charter</t>
  </si>
  <si>
    <t>Monterey County</t>
  </si>
  <si>
    <t>Bradley Union Elementary</t>
  </si>
  <si>
    <t>Uplift California South Charter School</t>
  </si>
  <si>
    <t>Uplift California North Charter</t>
  </si>
  <si>
    <t>Orange County</t>
  </si>
  <si>
    <t>Unity Middle College High</t>
  </si>
  <si>
    <t>Placer County</t>
  </si>
  <si>
    <t>Roseville Joint Union High</t>
  </si>
  <si>
    <t>Century High School An Integrated Global Studies Academy</t>
  </si>
  <si>
    <t>Western Placer Unified</t>
  </si>
  <si>
    <t>John Adams Academy - Lincoln</t>
  </si>
  <si>
    <t>Riverside County</t>
  </si>
  <si>
    <t>Temecula International Academy</t>
  </si>
  <si>
    <t>Sacramento County</t>
  </si>
  <si>
    <t>Growth Public Schools</t>
  </si>
  <si>
    <t>San Bernardino County</t>
  </si>
  <si>
    <t>Helendale Elementary</t>
  </si>
  <si>
    <t>Community Collaborative Virtual School - Sage Oak Charter</t>
  </si>
  <si>
    <t>San Diego County</t>
  </si>
  <si>
    <t>San Diego Co. Office of Education</t>
  </si>
  <si>
    <t>Scholarship Prep  Charter School - Oceanside</t>
  </si>
  <si>
    <t xml:space="preserve">School of Universal Learning (SOUL) </t>
  </si>
  <si>
    <t>State Board of Education - Grossmont Secondary School</t>
  </si>
  <si>
    <t>Grossmont Secondary School</t>
  </si>
  <si>
    <t>San Joaquin County</t>
  </si>
  <si>
    <t>New Jerusalem Elementary</t>
  </si>
  <si>
    <t>Delta Keys Charter School No. 2</t>
  </si>
  <si>
    <t>Delta Charter Online No. 2</t>
  </si>
  <si>
    <t>Stockton Unified</t>
  </si>
  <si>
    <t>Team Charter Academy</t>
  </si>
  <si>
    <t>San Mateo County</t>
  </si>
  <si>
    <t>San Mateo Co. Office of Education</t>
  </si>
  <si>
    <t>Oxford Day Academy</t>
  </si>
  <si>
    <t>Ravenswood City Elementary</t>
  </si>
  <si>
    <t>KIPP Valiant Community Prep</t>
  </si>
  <si>
    <t>Santa Barbara County</t>
  </si>
  <si>
    <t>Cuyama Joint Unified</t>
  </si>
  <si>
    <t>Uplift California Santa Barbara</t>
  </si>
  <si>
    <t>Shasta County</t>
  </si>
  <si>
    <t>Cascade Union Elementary</t>
  </si>
  <si>
    <t>Tree of Life International Charter School</t>
  </si>
  <si>
    <t>Enterprise Elementary</t>
  </si>
  <si>
    <t>PACE Academy</t>
  </si>
  <si>
    <t>Redding Collegiate Academy</t>
  </si>
  <si>
    <t>Sonoma County</t>
  </si>
  <si>
    <t>West Sonoma County Union High</t>
  </si>
  <si>
    <t>West County Charter Middle School</t>
  </si>
  <si>
    <t>Tulare County</t>
  </si>
  <si>
    <t>Tulare Co. Office of Education</t>
  </si>
  <si>
    <t>Blue Oak Academy</t>
  </si>
  <si>
    <t>Visalia Unified</t>
  </si>
  <si>
    <t>Global Learning Charter School</t>
  </si>
  <si>
    <t>First Special Advance Apportionment for Newly Operational Charter Schools</t>
  </si>
  <si>
    <r>
      <t>Legend:</t>
    </r>
    <r>
      <rPr>
        <sz val="12"/>
        <rFont val="Arial"/>
        <family val="2"/>
      </rPr>
      <t xml:space="preserve"> * LCFF State Aid Advance Apportionment to charter schools, ** In-lieu of Property Taxes due from sponsoring school district(s) to charter schools, ***See In-Lieu of Taxes for Countywide and Charter Funded County Programs Excel File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</si>
</sst>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#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2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64" fontId="4" fillId="0" borderId="10" xfId="44" applyNumberFormat="1" applyFont="1" applyFill="1" applyBorder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165" fontId="4" fillId="0" borderId="10" xfId="42" applyNumberFormat="1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3" fillId="0" borderId="0" xfId="0" applyFont="1" applyFill="1" applyAlignment="1">
      <alignment/>
    </xf>
    <xf numFmtId="0" fontId="42" fillId="0" borderId="10" xfId="0" applyFont="1" applyFill="1" applyBorder="1" applyAlignment="1">
      <alignment/>
    </xf>
    <xf numFmtId="0" fontId="4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 wrapText="1"/>
    </xf>
    <xf numFmtId="164" fontId="2" fillId="0" borderId="10" xfId="44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166" fontId="4" fillId="0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wrapText="1"/>
    </xf>
    <xf numFmtId="0" fontId="2" fillId="0" borderId="10" xfId="0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2" fillId="0" borderId="0" xfId="0" applyFont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left" indent="4"/>
    </xf>
    <xf numFmtId="0" fontId="6" fillId="0" borderId="0" xfId="0" applyFont="1" applyAlignment="1">
      <alignment horizontal="left"/>
    </xf>
    <xf numFmtId="0" fontId="4" fillId="0" borderId="0" xfId="0" applyFont="1" applyFill="1" applyAlignment="1">
      <alignment wrapText="1"/>
    </xf>
    <xf numFmtId="43" fontId="4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165" fontId="4" fillId="0" borderId="0" xfId="0" applyNumberFormat="1" applyFont="1" applyFill="1" applyAlignment="1">
      <alignment/>
    </xf>
    <xf numFmtId="0" fontId="5" fillId="0" borderId="0" xfId="0" applyFont="1" applyAlignment="1" quotePrefix="1">
      <alignment horizontal="left"/>
    </xf>
    <xf numFmtId="0" fontId="44" fillId="0" borderId="0" xfId="0" applyFont="1" applyAlignment="1">
      <alignment horizontal="center"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43" fontId="25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 wrapText="1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9.7109375" style="39" customWidth="1"/>
    <col min="2" max="2" width="9.00390625" style="39" bestFit="1" customWidth="1"/>
    <col min="3" max="3" width="10.28125" style="39" customWidth="1"/>
    <col min="4" max="4" width="24.7109375" style="25" bestFit="1" customWidth="1"/>
    <col min="5" max="5" width="40.8515625" style="45" bestFit="1" customWidth="1"/>
    <col min="6" max="6" width="64.00390625" style="45" bestFit="1" customWidth="1"/>
    <col min="7" max="7" width="10.00390625" style="39" bestFit="1" customWidth="1"/>
    <col min="8" max="8" width="7.00390625" style="39" bestFit="1" customWidth="1"/>
    <col min="9" max="9" width="18.8515625" style="25" bestFit="1" customWidth="1"/>
    <col min="10" max="10" width="18.140625" style="25" bestFit="1" customWidth="1"/>
    <col min="11" max="11" width="15.57421875" style="25" bestFit="1" customWidth="1"/>
    <col min="12" max="12" width="12.8515625" style="25" customWidth="1"/>
    <col min="13" max="16384" width="9.140625" style="25" customWidth="1"/>
  </cols>
  <sheetData>
    <row r="1" spans="1:12" ht="1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5">
      <c r="A3" s="47" t="s">
        <v>134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5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1" s="32" customFormat="1" ht="14.25" customHeight="1">
      <c r="A5" s="28" t="s">
        <v>135</v>
      </c>
      <c r="B5" s="29"/>
      <c r="C5" s="29"/>
      <c r="D5" s="29"/>
      <c r="E5" s="30"/>
      <c r="F5" s="30"/>
      <c r="G5" s="31"/>
      <c r="H5" s="1"/>
      <c r="I5" s="26"/>
      <c r="J5" s="26"/>
      <c r="K5" s="27"/>
    </row>
    <row r="6" spans="1:12" s="22" customFormat="1" ht="46.5" customHeight="1">
      <c r="A6" s="20" t="s">
        <v>3</v>
      </c>
      <c r="B6" s="20" t="s">
        <v>4</v>
      </c>
      <c r="C6" s="20" t="s">
        <v>5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1" t="s">
        <v>11</v>
      </c>
      <c r="J6" s="21" t="s">
        <v>12</v>
      </c>
      <c r="K6" s="21" t="s">
        <v>13</v>
      </c>
      <c r="L6" s="21" t="s">
        <v>14</v>
      </c>
    </row>
    <row r="7" spans="1:12" s="7" customFormat="1" ht="15">
      <c r="A7" s="19">
        <v>1</v>
      </c>
      <c r="B7" s="2">
        <v>10017</v>
      </c>
      <c r="C7" s="2">
        <v>136101</v>
      </c>
      <c r="D7" s="3" t="s">
        <v>32</v>
      </c>
      <c r="E7" s="4" t="s">
        <v>15</v>
      </c>
      <c r="F7" s="4" t="s">
        <v>33</v>
      </c>
      <c r="G7" s="2">
        <v>1881</v>
      </c>
      <c r="H7" s="2" t="s">
        <v>16</v>
      </c>
      <c r="I7" s="5">
        <v>225372</v>
      </c>
      <c r="J7" s="5">
        <v>76119</v>
      </c>
      <c r="K7" s="5">
        <v>301491</v>
      </c>
      <c r="L7" s="6"/>
    </row>
    <row r="8" spans="1:12" s="7" customFormat="1" ht="15">
      <c r="A8" s="19">
        <v>1</v>
      </c>
      <c r="B8" s="2">
        <v>10017</v>
      </c>
      <c r="C8" s="2">
        <v>136226</v>
      </c>
      <c r="D8" s="3" t="s">
        <v>32</v>
      </c>
      <c r="E8" s="4" t="s">
        <v>15</v>
      </c>
      <c r="F8" s="4" t="s">
        <v>34</v>
      </c>
      <c r="G8" s="2">
        <v>1888</v>
      </c>
      <c r="H8" s="2" t="s">
        <v>24</v>
      </c>
      <c r="I8" s="8">
        <v>126653</v>
      </c>
      <c r="J8" s="8">
        <v>31962</v>
      </c>
      <c r="K8" s="8">
        <v>158615</v>
      </c>
      <c r="L8" s="6" t="s">
        <v>17</v>
      </c>
    </row>
    <row r="9" spans="1:12" s="7" customFormat="1" ht="15">
      <c r="A9" s="19">
        <v>7</v>
      </c>
      <c r="B9" s="2">
        <v>10074</v>
      </c>
      <c r="C9" s="2">
        <v>730614</v>
      </c>
      <c r="D9" s="3" t="s">
        <v>35</v>
      </c>
      <c r="E9" s="4" t="s">
        <v>18</v>
      </c>
      <c r="F9" s="4" t="s">
        <v>36</v>
      </c>
      <c r="G9" s="2">
        <v>1887</v>
      </c>
      <c r="H9" s="2" t="s">
        <v>16</v>
      </c>
      <c r="I9" s="8">
        <v>172125</v>
      </c>
      <c r="J9" s="8">
        <v>50875</v>
      </c>
      <c r="K9" s="8">
        <v>223000</v>
      </c>
      <c r="L9" s="6" t="s">
        <v>17</v>
      </c>
    </row>
    <row r="10" spans="1:12" s="7" customFormat="1" ht="15">
      <c r="A10" s="19">
        <v>9</v>
      </c>
      <c r="B10" s="2">
        <v>10090</v>
      </c>
      <c r="C10" s="2">
        <v>136036</v>
      </c>
      <c r="D10" s="3" t="s">
        <v>37</v>
      </c>
      <c r="E10" s="23" t="s">
        <v>38</v>
      </c>
      <c r="F10" s="4" t="s">
        <v>39</v>
      </c>
      <c r="G10" s="2">
        <v>1880</v>
      </c>
      <c r="H10" s="2" t="s">
        <v>16</v>
      </c>
      <c r="I10" s="8">
        <v>438488</v>
      </c>
      <c r="J10" s="8">
        <v>178513</v>
      </c>
      <c r="K10" s="8">
        <v>617001</v>
      </c>
      <c r="L10" s="6"/>
    </row>
    <row r="11" spans="1:12" s="7" customFormat="1" ht="15">
      <c r="A11" s="19">
        <v>9</v>
      </c>
      <c r="B11" s="2">
        <v>61838</v>
      </c>
      <c r="C11" s="2">
        <v>136200</v>
      </c>
      <c r="D11" s="3" t="s">
        <v>37</v>
      </c>
      <c r="E11" s="4" t="s">
        <v>19</v>
      </c>
      <c r="F11" s="4" t="s">
        <v>40</v>
      </c>
      <c r="G11" s="2">
        <v>1891</v>
      </c>
      <c r="H11" s="2" t="s">
        <v>16</v>
      </c>
      <c r="I11" s="8">
        <v>1573333</v>
      </c>
      <c r="J11" s="8">
        <v>595295</v>
      </c>
      <c r="K11" s="8">
        <v>2168628</v>
      </c>
      <c r="L11" s="6"/>
    </row>
    <row r="12" spans="1:12" s="7" customFormat="1" ht="15">
      <c r="A12" s="19">
        <v>12</v>
      </c>
      <c r="B12" s="2">
        <v>75515</v>
      </c>
      <c r="C12" s="2">
        <v>1230150</v>
      </c>
      <c r="D12" s="3" t="s">
        <v>41</v>
      </c>
      <c r="E12" s="4" t="s">
        <v>42</v>
      </c>
      <c r="F12" s="4" t="s">
        <v>43</v>
      </c>
      <c r="G12" s="2">
        <v>1884</v>
      </c>
      <c r="H12" s="2" t="s">
        <v>16</v>
      </c>
      <c r="I12" s="8">
        <v>396030</v>
      </c>
      <c r="J12" s="8">
        <v>206805</v>
      </c>
      <c r="K12" s="8">
        <v>602835</v>
      </c>
      <c r="L12" s="6"/>
    </row>
    <row r="13" spans="1:12" s="7" customFormat="1" ht="15">
      <c r="A13" s="19">
        <v>15</v>
      </c>
      <c r="B13" s="2">
        <v>10157</v>
      </c>
      <c r="C13" s="2">
        <v>135467</v>
      </c>
      <c r="D13" s="3" t="s">
        <v>44</v>
      </c>
      <c r="E13" s="4" t="s">
        <v>20</v>
      </c>
      <c r="F13" s="4" t="s">
        <v>45</v>
      </c>
      <c r="G13" s="2">
        <v>1851</v>
      </c>
      <c r="H13" s="2" t="s">
        <v>16</v>
      </c>
      <c r="I13" s="8">
        <v>212514</v>
      </c>
      <c r="J13" s="8">
        <v>98111</v>
      </c>
      <c r="K13" s="8">
        <v>310625</v>
      </c>
      <c r="L13" s="6"/>
    </row>
    <row r="14" spans="1:12" s="10" customFormat="1" ht="15">
      <c r="A14" s="19">
        <v>15</v>
      </c>
      <c r="B14" s="2">
        <v>63578</v>
      </c>
      <c r="C14" s="2">
        <v>135186</v>
      </c>
      <c r="D14" s="3" t="s">
        <v>44</v>
      </c>
      <c r="E14" s="4" t="s">
        <v>46</v>
      </c>
      <c r="F14" s="4" t="s">
        <v>47</v>
      </c>
      <c r="G14" s="2">
        <v>1847</v>
      </c>
      <c r="H14" s="2" t="s">
        <v>16</v>
      </c>
      <c r="I14" s="8">
        <v>1323766</v>
      </c>
      <c r="J14" s="8">
        <v>95826</v>
      </c>
      <c r="K14" s="8">
        <v>1419592</v>
      </c>
      <c r="L14" s="9"/>
    </row>
    <row r="15" spans="1:12" s="12" customFormat="1" ht="15">
      <c r="A15" s="19">
        <v>16</v>
      </c>
      <c r="B15" s="2">
        <v>63982</v>
      </c>
      <c r="C15" s="2">
        <v>136234</v>
      </c>
      <c r="D15" s="3" t="s">
        <v>48</v>
      </c>
      <c r="E15" s="4" t="s">
        <v>49</v>
      </c>
      <c r="F15" s="4" t="s">
        <v>50</v>
      </c>
      <c r="G15" s="2">
        <v>1877</v>
      </c>
      <c r="H15" s="2" t="s">
        <v>16</v>
      </c>
      <c r="I15" s="8">
        <v>18660</v>
      </c>
      <c r="J15" s="8">
        <v>1061</v>
      </c>
      <c r="K15" s="8">
        <v>19721</v>
      </c>
      <c r="L15" s="11"/>
    </row>
    <row r="16" spans="1:12" s="7" customFormat="1" ht="15">
      <c r="A16" s="19">
        <v>18</v>
      </c>
      <c r="B16" s="2">
        <v>64162</v>
      </c>
      <c r="C16" s="2">
        <v>135756</v>
      </c>
      <c r="D16" s="3" t="s">
        <v>51</v>
      </c>
      <c r="E16" s="4" t="s">
        <v>52</v>
      </c>
      <c r="F16" s="4" t="s">
        <v>53</v>
      </c>
      <c r="G16" s="2">
        <v>1871</v>
      </c>
      <c r="H16" s="2" t="s">
        <v>16</v>
      </c>
      <c r="I16" s="8">
        <v>409613</v>
      </c>
      <c r="J16" s="8">
        <v>3939</v>
      </c>
      <c r="K16" s="8">
        <v>413552</v>
      </c>
      <c r="L16" s="6"/>
    </row>
    <row r="17" spans="1:12" s="7" customFormat="1" ht="15">
      <c r="A17" s="19">
        <v>19</v>
      </c>
      <c r="B17" s="2">
        <v>10199</v>
      </c>
      <c r="C17" s="2">
        <v>135368</v>
      </c>
      <c r="D17" s="3" t="s">
        <v>54</v>
      </c>
      <c r="E17" s="4" t="s">
        <v>21</v>
      </c>
      <c r="F17" s="4" t="s">
        <v>55</v>
      </c>
      <c r="G17" s="2">
        <v>1859</v>
      </c>
      <c r="H17" s="2" t="s">
        <v>16</v>
      </c>
      <c r="I17" s="8">
        <v>183384</v>
      </c>
      <c r="J17" s="8">
        <v>106845</v>
      </c>
      <c r="K17" s="8">
        <v>290229</v>
      </c>
      <c r="L17" s="6"/>
    </row>
    <row r="18" spans="1:12" s="7" customFormat="1" ht="15">
      <c r="A18" s="19">
        <v>19</v>
      </c>
      <c r="B18" s="2">
        <v>10199</v>
      </c>
      <c r="C18" s="2">
        <v>135582</v>
      </c>
      <c r="D18" s="3" t="s">
        <v>54</v>
      </c>
      <c r="E18" s="4" t="s">
        <v>21</v>
      </c>
      <c r="F18" s="4" t="s">
        <v>56</v>
      </c>
      <c r="G18" s="2">
        <v>1817</v>
      </c>
      <c r="H18" s="2" t="s">
        <v>16</v>
      </c>
      <c r="I18" s="8">
        <v>311097</v>
      </c>
      <c r="J18" s="8">
        <v>54674</v>
      </c>
      <c r="K18" s="8">
        <v>365771</v>
      </c>
      <c r="L18" s="6"/>
    </row>
    <row r="19" spans="1:12" s="7" customFormat="1" ht="30.75">
      <c r="A19" s="19">
        <v>19</v>
      </c>
      <c r="B19" s="2">
        <v>10199</v>
      </c>
      <c r="C19" s="2">
        <v>136119</v>
      </c>
      <c r="D19" s="3" t="s">
        <v>54</v>
      </c>
      <c r="E19" s="4" t="s">
        <v>21</v>
      </c>
      <c r="F19" s="4" t="s">
        <v>57</v>
      </c>
      <c r="G19" s="2">
        <v>1874</v>
      </c>
      <c r="H19" s="2" t="s">
        <v>16</v>
      </c>
      <c r="I19" s="8">
        <v>565678</v>
      </c>
      <c r="J19" s="8">
        <v>79028</v>
      </c>
      <c r="K19" s="8">
        <v>644706</v>
      </c>
      <c r="L19" s="6"/>
    </row>
    <row r="20" spans="1:12" s="7" customFormat="1" ht="15">
      <c r="A20" s="19">
        <v>19</v>
      </c>
      <c r="B20" s="2">
        <v>64469</v>
      </c>
      <c r="C20" s="2">
        <v>134858</v>
      </c>
      <c r="D20" s="3" t="s">
        <v>54</v>
      </c>
      <c r="E20" s="4" t="s">
        <v>58</v>
      </c>
      <c r="F20" s="4" t="s">
        <v>59</v>
      </c>
      <c r="G20" s="2">
        <v>1838</v>
      </c>
      <c r="H20" s="2" t="s">
        <v>16</v>
      </c>
      <c r="I20" s="8">
        <v>1190373</v>
      </c>
      <c r="J20" s="8">
        <v>181510</v>
      </c>
      <c r="K20" s="8">
        <v>1371883</v>
      </c>
      <c r="L20" s="6"/>
    </row>
    <row r="21" spans="1:12" s="7" customFormat="1" ht="30.75">
      <c r="A21" s="19">
        <v>19</v>
      </c>
      <c r="B21" s="2">
        <v>64642</v>
      </c>
      <c r="C21" s="2">
        <v>136127</v>
      </c>
      <c r="D21" s="3" t="s">
        <v>54</v>
      </c>
      <c r="E21" s="4" t="s">
        <v>60</v>
      </c>
      <c r="F21" s="4" t="s">
        <v>61</v>
      </c>
      <c r="G21" s="2">
        <v>1886</v>
      </c>
      <c r="H21" s="2" t="s">
        <v>16</v>
      </c>
      <c r="I21" s="8">
        <v>1704037</v>
      </c>
      <c r="J21" s="8">
        <v>206581</v>
      </c>
      <c r="K21" s="8">
        <v>1910618</v>
      </c>
      <c r="L21" s="6"/>
    </row>
    <row r="22" spans="1:12" s="7" customFormat="1" ht="15">
      <c r="A22" s="19">
        <v>19</v>
      </c>
      <c r="B22" s="2">
        <v>64733</v>
      </c>
      <c r="C22" s="2">
        <v>133686</v>
      </c>
      <c r="D22" s="3" t="s">
        <v>54</v>
      </c>
      <c r="E22" s="4" t="s">
        <v>22</v>
      </c>
      <c r="F22" s="4" t="s">
        <v>62</v>
      </c>
      <c r="G22" s="2">
        <v>1785</v>
      </c>
      <c r="H22" s="2" t="s">
        <v>16</v>
      </c>
      <c r="I22" s="8">
        <v>271588</v>
      </c>
      <c r="J22" s="8">
        <v>58715</v>
      </c>
      <c r="K22" s="8">
        <v>330303</v>
      </c>
      <c r="L22" s="6"/>
    </row>
    <row r="23" spans="1:12" s="7" customFormat="1" ht="15">
      <c r="A23" s="19">
        <v>19</v>
      </c>
      <c r="B23" s="2">
        <v>64733</v>
      </c>
      <c r="C23" s="2">
        <v>135129</v>
      </c>
      <c r="D23" s="3" t="s">
        <v>54</v>
      </c>
      <c r="E23" s="4" t="s">
        <v>22</v>
      </c>
      <c r="F23" s="4" t="s">
        <v>63</v>
      </c>
      <c r="G23" s="2">
        <v>1820</v>
      </c>
      <c r="H23" s="2" t="s">
        <v>16</v>
      </c>
      <c r="I23" s="8">
        <v>471875</v>
      </c>
      <c r="J23" s="8">
        <v>95086</v>
      </c>
      <c r="K23" s="8">
        <v>566961</v>
      </c>
      <c r="L23" s="6"/>
    </row>
    <row r="24" spans="1:12" s="7" customFormat="1" ht="15">
      <c r="A24" s="19">
        <v>19</v>
      </c>
      <c r="B24" s="2">
        <v>64733</v>
      </c>
      <c r="C24" s="2">
        <v>135509</v>
      </c>
      <c r="D24" s="3" t="s">
        <v>54</v>
      </c>
      <c r="E24" s="4" t="s">
        <v>22</v>
      </c>
      <c r="F24" s="4" t="s">
        <v>64</v>
      </c>
      <c r="G24" s="2">
        <v>1853</v>
      </c>
      <c r="H24" s="2" t="s">
        <v>16</v>
      </c>
      <c r="I24" s="8">
        <v>408312</v>
      </c>
      <c r="J24" s="8">
        <v>81298</v>
      </c>
      <c r="K24" s="8">
        <v>489610</v>
      </c>
      <c r="L24" s="6"/>
    </row>
    <row r="25" spans="1:12" s="7" customFormat="1" ht="15">
      <c r="A25" s="19">
        <v>19</v>
      </c>
      <c r="B25" s="2">
        <v>64733</v>
      </c>
      <c r="C25" s="2">
        <v>135517</v>
      </c>
      <c r="D25" s="3" t="s">
        <v>54</v>
      </c>
      <c r="E25" s="4" t="s">
        <v>22</v>
      </c>
      <c r="F25" s="4" t="s">
        <v>65</v>
      </c>
      <c r="G25" s="2">
        <v>1855</v>
      </c>
      <c r="H25" s="2" t="s">
        <v>16</v>
      </c>
      <c r="I25" s="8">
        <v>632007</v>
      </c>
      <c r="J25" s="8">
        <v>124206</v>
      </c>
      <c r="K25" s="8">
        <v>756213</v>
      </c>
      <c r="L25" s="6"/>
    </row>
    <row r="26" spans="1:12" s="7" customFormat="1" ht="15">
      <c r="A26" s="19">
        <v>19</v>
      </c>
      <c r="B26" s="2">
        <v>64733</v>
      </c>
      <c r="C26" s="2">
        <v>135616</v>
      </c>
      <c r="D26" s="3" t="s">
        <v>54</v>
      </c>
      <c r="E26" s="4" t="s">
        <v>22</v>
      </c>
      <c r="F26" s="4" t="s">
        <v>66</v>
      </c>
      <c r="G26" s="2">
        <v>1854</v>
      </c>
      <c r="H26" s="2" t="s">
        <v>16</v>
      </c>
      <c r="I26" s="8">
        <v>323276</v>
      </c>
      <c r="J26" s="8">
        <v>73394</v>
      </c>
      <c r="K26" s="8">
        <v>396670</v>
      </c>
      <c r="L26" s="6"/>
    </row>
    <row r="27" spans="1:12" s="7" customFormat="1" ht="15">
      <c r="A27" s="19">
        <v>19</v>
      </c>
      <c r="B27" s="2">
        <v>64733</v>
      </c>
      <c r="C27" s="2">
        <v>135632</v>
      </c>
      <c r="D27" s="3" t="s">
        <v>54</v>
      </c>
      <c r="E27" s="4" t="s">
        <v>22</v>
      </c>
      <c r="F27" s="4" t="s">
        <v>67</v>
      </c>
      <c r="G27" s="2">
        <v>1863</v>
      </c>
      <c r="H27" s="2" t="s">
        <v>16</v>
      </c>
      <c r="I27" s="8">
        <v>307053</v>
      </c>
      <c r="J27" s="8">
        <v>70571</v>
      </c>
      <c r="K27" s="8">
        <v>377624</v>
      </c>
      <c r="L27" s="6"/>
    </row>
    <row r="28" spans="1:12" s="7" customFormat="1" ht="15">
      <c r="A28" s="19">
        <v>19</v>
      </c>
      <c r="B28" s="2">
        <v>64733</v>
      </c>
      <c r="C28" s="2">
        <v>135715</v>
      </c>
      <c r="D28" s="3" t="s">
        <v>54</v>
      </c>
      <c r="E28" s="4" t="s">
        <v>22</v>
      </c>
      <c r="F28" s="4" t="s">
        <v>68</v>
      </c>
      <c r="G28" s="2">
        <v>1842</v>
      </c>
      <c r="H28" s="2" t="s">
        <v>16</v>
      </c>
      <c r="I28" s="8">
        <v>298644</v>
      </c>
      <c r="J28" s="8">
        <v>53634</v>
      </c>
      <c r="K28" s="8">
        <v>352278</v>
      </c>
      <c r="L28" s="6"/>
    </row>
    <row r="29" spans="1:12" s="7" customFormat="1" ht="15">
      <c r="A29" s="19">
        <v>19</v>
      </c>
      <c r="B29" s="2">
        <v>64733</v>
      </c>
      <c r="C29" s="2">
        <v>135723</v>
      </c>
      <c r="D29" s="3" t="s">
        <v>54</v>
      </c>
      <c r="E29" s="4" t="s">
        <v>22</v>
      </c>
      <c r="F29" s="4" t="s">
        <v>69</v>
      </c>
      <c r="G29" s="2">
        <v>1843</v>
      </c>
      <c r="H29" s="2" t="s">
        <v>16</v>
      </c>
      <c r="I29" s="8">
        <v>330080</v>
      </c>
      <c r="J29" s="8">
        <v>59280</v>
      </c>
      <c r="K29" s="8">
        <v>389360</v>
      </c>
      <c r="L29" s="6"/>
    </row>
    <row r="30" spans="1:12" s="7" customFormat="1" ht="15">
      <c r="A30" s="19">
        <v>19</v>
      </c>
      <c r="B30" s="2">
        <v>76869</v>
      </c>
      <c r="C30" s="2">
        <v>135988</v>
      </c>
      <c r="D30" s="3" t="s">
        <v>54</v>
      </c>
      <c r="E30" s="4" t="s">
        <v>70</v>
      </c>
      <c r="F30" s="4" t="s">
        <v>71</v>
      </c>
      <c r="G30" s="2">
        <v>1865</v>
      </c>
      <c r="H30" s="2" t="s">
        <v>16</v>
      </c>
      <c r="I30" s="8">
        <v>97343</v>
      </c>
      <c r="J30" s="8">
        <v>15193</v>
      </c>
      <c r="K30" s="8">
        <v>112536</v>
      </c>
      <c r="L30" s="6"/>
    </row>
    <row r="31" spans="1:12" s="7" customFormat="1" ht="30.75">
      <c r="A31" s="19">
        <v>19</v>
      </c>
      <c r="B31" s="2">
        <v>77073</v>
      </c>
      <c r="C31" s="2">
        <v>135947</v>
      </c>
      <c r="D31" s="3" t="s">
        <v>54</v>
      </c>
      <c r="E31" s="4" t="s">
        <v>72</v>
      </c>
      <c r="F31" s="4" t="s">
        <v>73</v>
      </c>
      <c r="G31" s="2">
        <v>1857</v>
      </c>
      <c r="H31" s="2" t="s">
        <v>16</v>
      </c>
      <c r="I31" s="8">
        <v>894152</v>
      </c>
      <c r="J31" s="8">
        <v>200720</v>
      </c>
      <c r="K31" s="8">
        <v>1094872</v>
      </c>
      <c r="L31" s="6"/>
    </row>
    <row r="32" spans="1:12" s="7" customFormat="1" ht="30.75">
      <c r="A32" s="19">
        <v>19</v>
      </c>
      <c r="B32" s="2">
        <v>77081</v>
      </c>
      <c r="C32" s="2">
        <v>135954</v>
      </c>
      <c r="D32" s="3" t="s">
        <v>54</v>
      </c>
      <c r="E32" s="4" t="s">
        <v>74</v>
      </c>
      <c r="F32" s="4" t="s">
        <v>75</v>
      </c>
      <c r="G32" s="2">
        <v>1858</v>
      </c>
      <c r="H32" s="2" t="s">
        <v>16</v>
      </c>
      <c r="I32" s="8">
        <v>1413495</v>
      </c>
      <c r="J32" s="8">
        <v>280735</v>
      </c>
      <c r="K32" s="8">
        <v>1694230</v>
      </c>
      <c r="L32" s="6"/>
    </row>
    <row r="33" spans="1:12" s="7" customFormat="1" ht="15">
      <c r="A33" s="19">
        <v>20</v>
      </c>
      <c r="B33" s="2">
        <v>65243</v>
      </c>
      <c r="C33" s="2">
        <v>134510</v>
      </c>
      <c r="D33" s="3" t="s">
        <v>76</v>
      </c>
      <c r="E33" s="4" t="s">
        <v>77</v>
      </c>
      <c r="F33" s="4" t="s">
        <v>78</v>
      </c>
      <c r="G33" s="2">
        <v>1780</v>
      </c>
      <c r="H33" s="2" t="s">
        <v>16</v>
      </c>
      <c r="I33" s="8">
        <v>163534</v>
      </c>
      <c r="J33" s="8">
        <v>19939</v>
      </c>
      <c r="K33" s="8">
        <v>183473</v>
      </c>
      <c r="L33" s="6"/>
    </row>
    <row r="34" spans="1:12" s="7" customFormat="1" ht="30.75">
      <c r="A34" s="19">
        <v>21</v>
      </c>
      <c r="B34" s="2">
        <v>77065</v>
      </c>
      <c r="C34" s="2">
        <v>135350</v>
      </c>
      <c r="D34" s="3" t="s">
        <v>79</v>
      </c>
      <c r="E34" s="4" t="s">
        <v>80</v>
      </c>
      <c r="F34" s="4" t="s">
        <v>81</v>
      </c>
      <c r="G34" s="2">
        <v>1790</v>
      </c>
      <c r="H34" s="2" t="s">
        <v>16</v>
      </c>
      <c r="I34" s="8">
        <v>195165</v>
      </c>
      <c r="J34" s="8">
        <v>210003</v>
      </c>
      <c r="K34" s="8">
        <v>405168</v>
      </c>
      <c r="L34" s="6"/>
    </row>
    <row r="35" spans="1:12" s="7" customFormat="1" ht="15">
      <c r="A35" s="19">
        <v>27</v>
      </c>
      <c r="B35" s="2">
        <v>65979</v>
      </c>
      <c r="C35" s="2">
        <v>136010</v>
      </c>
      <c r="D35" s="3" t="s">
        <v>82</v>
      </c>
      <c r="E35" s="4" t="s">
        <v>83</v>
      </c>
      <c r="F35" s="4" t="s">
        <v>84</v>
      </c>
      <c r="G35" s="2">
        <v>1875</v>
      </c>
      <c r="H35" s="2" t="s">
        <v>16</v>
      </c>
      <c r="I35" s="8">
        <v>712158</v>
      </c>
      <c r="J35" s="8">
        <v>49345</v>
      </c>
      <c r="K35" s="8">
        <v>761503</v>
      </c>
      <c r="L35" s="6"/>
    </row>
    <row r="36" spans="1:12" s="12" customFormat="1" ht="15">
      <c r="A36" s="19">
        <v>27</v>
      </c>
      <c r="B36" s="2">
        <v>65979</v>
      </c>
      <c r="C36" s="2">
        <v>136218</v>
      </c>
      <c r="D36" s="3" t="s">
        <v>82</v>
      </c>
      <c r="E36" s="4" t="s">
        <v>83</v>
      </c>
      <c r="F36" s="4" t="s">
        <v>85</v>
      </c>
      <c r="G36" s="2">
        <v>1876</v>
      </c>
      <c r="H36" s="2" t="s">
        <v>16</v>
      </c>
      <c r="I36" s="8">
        <v>427249</v>
      </c>
      <c r="J36" s="8">
        <v>29607</v>
      </c>
      <c r="K36" s="8">
        <v>456856</v>
      </c>
      <c r="L36" s="11"/>
    </row>
    <row r="37" spans="1:12" s="12" customFormat="1" ht="15">
      <c r="A37" s="19">
        <v>30</v>
      </c>
      <c r="B37" s="2">
        <v>10306</v>
      </c>
      <c r="C37" s="2">
        <v>133959</v>
      </c>
      <c r="D37" s="3" t="s">
        <v>86</v>
      </c>
      <c r="E37" s="4" t="s">
        <v>23</v>
      </c>
      <c r="F37" s="4" t="s">
        <v>87</v>
      </c>
      <c r="G37" s="2">
        <v>1800</v>
      </c>
      <c r="H37" s="2" t="s">
        <v>16</v>
      </c>
      <c r="I37" s="8">
        <v>140878</v>
      </c>
      <c r="J37" s="8">
        <v>136796</v>
      </c>
      <c r="K37" s="8">
        <v>277674</v>
      </c>
      <c r="L37" s="11"/>
    </row>
    <row r="38" spans="1:12" s="12" customFormat="1" ht="15">
      <c r="A38" s="19">
        <v>31</v>
      </c>
      <c r="B38" s="2">
        <v>66928</v>
      </c>
      <c r="C38" s="2">
        <v>135285</v>
      </c>
      <c r="D38" s="3" t="s">
        <v>88</v>
      </c>
      <c r="E38" s="4" t="s">
        <v>89</v>
      </c>
      <c r="F38" s="4" t="s">
        <v>90</v>
      </c>
      <c r="G38" s="2">
        <v>1822</v>
      </c>
      <c r="H38" s="2" t="s">
        <v>16</v>
      </c>
      <c r="I38" s="8">
        <v>33027</v>
      </c>
      <c r="J38" s="8">
        <v>39208</v>
      </c>
      <c r="K38" s="8">
        <v>72235</v>
      </c>
      <c r="L38" s="11"/>
    </row>
    <row r="39" spans="1:12" s="12" customFormat="1" ht="15">
      <c r="A39" s="19">
        <v>31</v>
      </c>
      <c r="B39" s="2">
        <v>66951</v>
      </c>
      <c r="C39" s="2">
        <v>135871</v>
      </c>
      <c r="D39" s="3" t="s">
        <v>88</v>
      </c>
      <c r="E39" s="4" t="s">
        <v>91</v>
      </c>
      <c r="F39" s="4" t="s">
        <v>92</v>
      </c>
      <c r="G39" s="2">
        <v>1715</v>
      </c>
      <c r="H39" s="2" t="s">
        <v>16</v>
      </c>
      <c r="I39" s="8">
        <v>181253</v>
      </c>
      <c r="J39" s="8">
        <v>259789</v>
      </c>
      <c r="K39" s="8">
        <v>441042</v>
      </c>
      <c r="L39" s="11"/>
    </row>
    <row r="40" spans="1:12" s="12" customFormat="1" ht="15">
      <c r="A40" s="19">
        <v>33</v>
      </c>
      <c r="B40" s="2">
        <v>10330</v>
      </c>
      <c r="C40" s="2">
        <v>136168</v>
      </c>
      <c r="D40" s="3" t="s">
        <v>93</v>
      </c>
      <c r="E40" s="4" t="s">
        <v>25</v>
      </c>
      <c r="F40" s="4" t="s">
        <v>94</v>
      </c>
      <c r="G40" s="2">
        <v>1873</v>
      </c>
      <c r="H40" s="2" t="s">
        <v>24</v>
      </c>
      <c r="I40" s="8">
        <v>236344</v>
      </c>
      <c r="J40" s="8">
        <v>79595</v>
      </c>
      <c r="K40" s="8">
        <v>315939</v>
      </c>
      <c r="L40" s="11"/>
    </row>
    <row r="41" spans="1:12" s="12" customFormat="1" ht="15">
      <c r="A41" s="19">
        <v>34</v>
      </c>
      <c r="B41" s="2">
        <v>67439</v>
      </c>
      <c r="C41" s="2">
        <v>135343</v>
      </c>
      <c r="D41" s="3" t="s">
        <v>95</v>
      </c>
      <c r="E41" s="4" t="s">
        <v>26</v>
      </c>
      <c r="F41" s="4" t="s">
        <v>96</v>
      </c>
      <c r="G41" s="2">
        <v>1848</v>
      </c>
      <c r="H41" s="2" t="s">
        <v>16</v>
      </c>
      <c r="I41" s="8">
        <v>260416</v>
      </c>
      <c r="J41" s="8">
        <v>51294</v>
      </c>
      <c r="K41" s="8">
        <v>311710</v>
      </c>
      <c r="L41" s="11"/>
    </row>
    <row r="42" spans="1:12" s="12" customFormat="1" ht="15">
      <c r="A42" s="19">
        <v>36</v>
      </c>
      <c r="B42" s="2">
        <v>67736</v>
      </c>
      <c r="C42" s="2">
        <v>136069</v>
      </c>
      <c r="D42" s="3" t="s">
        <v>97</v>
      </c>
      <c r="E42" s="4" t="s">
        <v>98</v>
      </c>
      <c r="F42" s="4" t="s">
        <v>99</v>
      </c>
      <c r="G42" s="2">
        <v>1885</v>
      </c>
      <c r="H42" s="2" t="s">
        <v>16</v>
      </c>
      <c r="I42" s="8">
        <v>722122</v>
      </c>
      <c r="J42" s="8">
        <v>20502</v>
      </c>
      <c r="K42" s="8">
        <v>742624</v>
      </c>
      <c r="L42" s="11"/>
    </row>
    <row r="43" spans="1:12" s="12" customFormat="1" ht="15">
      <c r="A43" s="19">
        <v>37</v>
      </c>
      <c r="B43" s="2">
        <v>10371</v>
      </c>
      <c r="C43" s="2">
        <v>136085</v>
      </c>
      <c r="D43" s="3" t="s">
        <v>100</v>
      </c>
      <c r="E43" s="4" t="s">
        <v>101</v>
      </c>
      <c r="F43" s="4" t="s">
        <v>102</v>
      </c>
      <c r="G43" s="2">
        <v>1883</v>
      </c>
      <c r="H43" s="2" t="s">
        <v>16</v>
      </c>
      <c r="I43" s="8">
        <v>542490</v>
      </c>
      <c r="J43" s="8">
        <v>177022</v>
      </c>
      <c r="K43" s="8">
        <v>719512</v>
      </c>
      <c r="L43" s="11"/>
    </row>
    <row r="44" spans="1:12" s="12" customFormat="1" ht="15">
      <c r="A44" s="19">
        <v>37</v>
      </c>
      <c r="B44" s="2">
        <v>10371</v>
      </c>
      <c r="C44" s="2">
        <v>136192</v>
      </c>
      <c r="D44" s="3" t="s">
        <v>100</v>
      </c>
      <c r="E44" s="4" t="s">
        <v>101</v>
      </c>
      <c r="F44" s="4" t="s">
        <v>103</v>
      </c>
      <c r="G44" s="2">
        <v>1872</v>
      </c>
      <c r="H44" s="2" t="s">
        <v>16</v>
      </c>
      <c r="I44" s="8">
        <v>4089</v>
      </c>
      <c r="J44" s="8">
        <v>104029</v>
      </c>
      <c r="K44" s="8">
        <v>108118</v>
      </c>
      <c r="L44" s="11"/>
    </row>
    <row r="45" spans="1:12" s="12" customFormat="1" ht="30.75">
      <c r="A45" s="19">
        <v>37</v>
      </c>
      <c r="B45" s="2">
        <v>77099</v>
      </c>
      <c r="C45" s="2">
        <v>136077</v>
      </c>
      <c r="D45" s="3" t="s">
        <v>100</v>
      </c>
      <c r="E45" s="4" t="s">
        <v>104</v>
      </c>
      <c r="F45" s="4" t="s">
        <v>105</v>
      </c>
      <c r="G45" s="2">
        <v>1889</v>
      </c>
      <c r="H45" s="2" t="s">
        <v>16</v>
      </c>
      <c r="I45" s="8">
        <v>571264</v>
      </c>
      <c r="J45" s="8">
        <v>392259</v>
      </c>
      <c r="K45" s="8">
        <v>963523</v>
      </c>
      <c r="L45" s="11"/>
    </row>
    <row r="46" spans="1:12" s="12" customFormat="1" ht="15">
      <c r="A46" s="19">
        <v>39</v>
      </c>
      <c r="B46" s="2">
        <v>68627</v>
      </c>
      <c r="C46" s="2">
        <v>136028</v>
      </c>
      <c r="D46" s="3" t="s">
        <v>106</v>
      </c>
      <c r="E46" s="4" t="s">
        <v>107</v>
      </c>
      <c r="F46" s="4" t="s">
        <v>108</v>
      </c>
      <c r="G46" s="2">
        <v>1878</v>
      </c>
      <c r="H46" s="2" t="s">
        <v>24</v>
      </c>
      <c r="I46" s="8">
        <v>162906</v>
      </c>
      <c r="J46" s="8">
        <v>1712</v>
      </c>
      <c r="K46" s="8">
        <v>164618</v>
      </c>
      <c r="L46" s="11"/>
    </row>
    <row r="47" spans="1:12" s="12" customFormat="1" ht="15">
      <c r="A47" s="19">
        <v>39</v>
      </c>
      <c r="B47" s="2">
        <v>68627</v>
      </c>
      <c r="C47" s="2">
        <v>136135</v>
      </c>
      <c r="D47" s="3" t="s">
        <v>106</v>
      </c>
      <c r="E47" s="4" t="s">
        <v>107</v>
      </c>
      <c r="F47" s="4" t="s">
        <v>109</v>
      </c>
      <c r="G47" s="2">
        <v>1879</v>
      </c>
      <c r="H47" s="2" t="s">
        <v>24</v>
      </c>
      <c r="I47" s="8">
        <v>767984</v>
      </c>
      <c r="J47" s="8">
        <v>8166</v>
      </c>
      <c r="K47" s="8">
        <v>776150</v>
      </c>
      <c r="L47" s="11"/>
    </row>
    <row r="48" spans="1:12" s="13" customFormat="1" ht="15">
      <c r="A48" s="19">
        <v>39</v>
      </c>
      <c r="B48" s="2">
        <v>68676</v>
      </c>
      <c r="C48" s="2">
        <v>136283</v>
      </c>
      <c r="D48" s="3" t="s">
        <v>106</v>
      </c>
      <c r="E48" s="4" t="s">
        <v>110</v>
      </c>
      <c r="F48" s="4" t="s">
        <v>111</v>
      </c>
      <c r="G48" s="2">
        <v>1890</v>
      </c>
      <c r="H48" s="2" t="s">
        <v>16</v>
      </c>
      <c r="I48" s="8">
        <v>575700</v>
      </c>
      <c r="J48" s="8">
        <v>60454</v>
      </c>
      <c r="K48" s="8">
        <v>636154</v>
      </c>
      <c r="L48" s="3"/>
    </row>
    <row r="49" spans="1:12" s="12" customFormat="1" ht="15">
      <c r="A49" s="19">
        <v>41</v>
      </c>
      <c r="B49" s="2">
        <v>10413</v>
      </c>
      <c r="C49" s="2">
        <v>135269</v>
      </c>
      <c r="D49" s="3" t="s">
        <v>112</v>
      </c>
      <c r="E49" s="4" t="s">
        <v>113</v>
      </c>
      <c r="F49" s="4" t="s">
        <v>114</v>
      </c>
      <c r="G49" s="2">
        <v>1845</v>
      </c>
      <c r="H49" s="2" t="s">
        <v>16</v>
      </c>
      <c r="I49" s="8">
        <v>66287</v>
      </c>
      <c r="J49" s="8">
        <v>136311</v>
      </c>
      <c r="K49" s="8">
        <v>202598</v>
      </c>
      <c r="L49" s="11"/>
    </row>
    <row r="50" spans="1:12" s="12" customFormat="1" ht="15">
      <c r="A50" s="19">
        <v>41</v>
      </c>
      <c r="B50" s="2">
        <v>68999</v>
      </c>
      <c r="C50" s="2">
        <v>135608</v>
      </c>
      <c r="D50" s="3" t="s">
        <v>112</v>
      </c>
      <c r="E50" s="4" t="s">
        <v>115</v>
      </c>
      <c r="F50" s="4" t="s">
        <v>116</v>
      </c>
      <c r="G50" s="2">
        <v>1868</v>
      </c>
      <c r="H50" s="2" t="s">
        <v>16</v>
      </c>
      <c r="I50" s="8">
        <v>654160</v>
      </c>
      <c r="J50" s="8">
        <v>99732</v>
      </c>
      <c r="K50" s="8">
        <v>753892</v>
      </c>
      <c r="L50" s="11"/>
    </row>
    <row r="51" spans="1:12" s="12" customFormat="1" ht="15">
      <c r="A51" s="19">
        <v>42</v>
      </c>
      <c r="B51" s="2">
        <v>75010</v>
      </c>
      <c r="C51" s="2">
        <v>135590</v>
      </c>
      <c r="D51" s="3" t="s">
        <v>117</v>
      </c>
      <c r="E51" s="4" t="s">
        <v>118</v>
      </c>
      <c r="F51" s="4" t="s">
        <v>119</v>
      </c>
      <c r="G51" s="2">
        <v>1862</v>
      </c>
      <c r="H51" s="2" t="s">
        <v>16</v>
      </c>
      <c r="I51" s="8">
        <v>1145776</v>
      </c>
      <c r="J51" s="8">
        <v>255377</v>
      </c>
      <c r="K51" s="8">
        <v>1401153</v>
      </c>
      <c r="L51" s="11"/>
    </row>
    <row r="52" spans="1:12" s="12" customFormat="1" ht="15">
      <c r="A52" s="19">
        <v>45</v>
      </c>
      <c r="B52" s="2">
        <v>69914</v>
      </c>
      <c r="C52" s="2">
        <v>135624</v>
      </c>
      <c r="D52" s="3" t="s">
        <v>120</v>
      </c>
      <c r="E52" s="4" t="s">
        <v>121</v>
      </c>
      <c r="F52" s="4" t="s">
        <v>122</v>
      </c>
      <c r="G52" s="2">
        <v>1869</v>
      </c>
      <c r="H52" s="2" t="s">
        <v>16</v>
      </c>
      <c r="I52" s="8">
        <v>192589</v>
      </c>
      <c r="J52" s="8">
        <v>59199</v>
      </c>
      <c r="K52" s="8">
        <v>251788</v>
      </c>
      <c r="L52" s="11"/>
    </row>
    <row r="53" spans="1:12" s="12" customFormat="1" ht="15">
      <c r="A53" s="19">
        <v>45</v>
      </c>
      <c r="B53" s="2">
        <v>69971</v>
      </c>
      <c r="C53" s="2">
        <v>135830</v>
      </c>
      <c r="D53" s="3" t="s">
        <v>120</v>
      </c>
      <c r="E53" s="4" t="s">
        <v>123</v>
      </c>
      <c r="F53" s="4" t="s">
        <v>124</v>
      </c>
      <c r="G53" s="2">
        <v>1861</v>
      </c>
      <c r="H53" s="2" t="s">
        <v>24</v>
      </c>
      <c r="I53" s="8">
        <v>112455</v>
      </c>
      <c r="J53" s="8">
        <v>14136</v>
      </c>
      <c r="K53" s="8">
        <v>126591</v>
      </c>
      <c r="L53" s="11"/>
    </row>
    <row r="54" spans="1:12" s="12" customFormat="1" ht="15">
      <c r="A54" s="19">
        <v>45</v>
      </c>
      <c r="B54" s="2">
        <v>69971</v>
      </c>
      <c r="C54" s="2">
        <v>135848</v>
      </c>
      <c r="D54" s="3" t="s">
        <v>120</v>
      </c>
      <c r="E54" s="4" t="s">
        <v>123</v>
      </c>
      <c r="F54" s="4" t="s">
        <v>125</v>
      </c>
      <c r="G54" s="2">
        <v>1864</v>
      </c>
      <c r="H54" s="2" t="s">
        <v>24</v>
      </c>
      <c r="I54" s="8">
        <v>280345</v>
      </c>
      <c r="J54" s="8">
        <v>35418</v>
      </c>
      <c r="K54" s="8">
        <v>315763</v>
      </c>
      <c r="L54" s="11"/>
    </row>
    <row r="55" spans="1:12" s="12" customFormat="1" ht="15">
      <c r="A55" s="19">
        <v>49</v>
      </c>
      <c r="B55" s="2">
        <v>70607</v>
      </c>
      <c r="C55" s="2">
        <v>135327</v>
      </c>
      <c r="D55" s="3" t="s">
        <v>126</v>
      </c>
      <c r="E55" s="4" t="s">
        <v>127</v>
      </c>
      <c r="F55" s="4" t="s">
        <v>128</v>
      </c>
      <c r="G55" s="2">
        <v>1849</v>
      </c>
      <c r="H55" s="2" t="s">
        <v>24</v>
      </c>
      <c r="I55" s="8">
        <v>85777</v>
      </c>
      <c r="J55" s="8">
        <v>119987</v>
      </c>
      <c r="K55" s="8">
        <v>205764</v>
      </c>
      <c r="L55" s="11"/>
    </row>
    <row r="56" spans="1:12" s="12" customFormat="1" ht="15">
      <c r="A56" s="19">
        <v>54</v>
      </c>
      <c r="B56" s="2">
        <v>10546</v>
      </c>
      <c r="C56" s="2">
        <v>135459</v>
      </c>
      <c r="D56" s="3" t="s">
        <v>129</v>
      </c>
      <c r="E56" s="4" t="s">
        <v>130</v>
      </c>
      <c r="F56" s="4" t="s">
        <v>131</v>
      </c>
      <c r="G56" s="2">
        <v>1860</v>
      </c>
      <c r="H56" s="2" t="s">
        <v>16</v>
      </c>
      <c r="I56" s="8">
        <v>312255</v>
      </c>
      <c r="J56" s="8">
        <v>40651</v>
      </c>
      <c r="K56" s="8">
        <v>352906</v>
      </c>
      <c r="L56" s="11"/>
    </row>
    <row r="57" spans="1:12" s="12" customFormat="1" ht="15">
      <c r="A57" s="19">
        <v>54</v>
      </c>
      <c r="B57" s="2">
        <v>72256</v>
      </c>
      <c r="C57" s="2">
        <v>135863</v>
      </c>
      <c r="D57" s="3" t="s">
        <v>129</v>
      </c>
      <c r="E57" s="4" t="s">
        <v>132</v>
      </c>
      <c r="F57" s="4" t="s">
        <v>133</v>
      </c>
      <c r="G57" s="2">
        <v>1870</v>
      </c>
      <c r="H57" s="2" t="s">
        <v>24</v>
      </c>
      <c r="I57" s="8">
        <v>1043103</v>
      </c>
      <c r="J57" s="8">
        <v>124995</v>
      </c>
      <c r="K57" s="8">
        <v>1168098</v>
      </c>
      <c r="L57" s="11"/>
    </row>
    <row r="58" spans="1:12" s="12" customFormat="1" ht="15">
      <c r="A58" s="14"/>
      <c r="B58" s="14"/>
      <c r="C58" s="14"/>
      <c r="D58" s="14"/>
      <c r="E58" s="24"/>
      <c r="F58" s="15" t="s">
        <v>27</v>
      </c>
      <c r="G58" s="14"/>
      <c r="H58" s="14"/>
      <c r="I58" s="16">
        <f>SUM(I7:I57)</f>
        <v>23888274</v>
      </c>
      <c r="J58" s="16">
        <f>SUM(J7:J57)</f>
        <v>5605502</v>
      </c>
      <c r="K58" s="16">
        <f>SUM(K7:K57)</f>
        <v>29493776</v>
      </c>
      <c r="L58" s="11"/>
    </row>
    <row r="59" spans="1:11" s="12" customFormat="1" ht="15">
      <c r="A59" s="33" t="s">
        <v>28</v>
      </c>
      <c r="B59" s="17"/>
      <c r="C59" s="17"/>
      <c r="D59" s="17"/>
      <c r="E59" s="34"/>
      <c r="F59" s="34"/>
      <c r="G59" s="17"/>
      <c r="H59" s="17"/>
      <c r="I59" s="35"/>
      <c r="J59" s="35"/>
      <c r="K59" s="35"/>
    </row>
    <row r="60" spans="1:11" s="12" customFormat="1" ht="15">
      <c r="A60" s="36" t="s">
        <v>29</v>
      </c>
      <c r="B60" s="17"/>
      <c r="C60" s="17"/>
      <c r="D60" s="17"/>
      <c r="E60" s="34"/>
      <c r="F60" s="34"/>
      <c r="G60" s="17"/>
      <c r="H60" s="17"/>
      <c r="I60" s="13"/>
      <c r="J60" s="37"/>
      <c r="K60" s="13"/>
    </row>
    <row r="61" spans="1:11" s="12" customFormat="1" ht="15">
      <c r="A61" s="36" t="s">
        <v>30</v>
      </c>
      <c r="B61" s="17"/>
      <c r="C61" s="17"/>
      <c r="D61" s="17"/>
      <c r="E61" s="34"/>
      <c r="F61" s="34"/>
      <c r="G61" s="17"/>
      <c r="H61" s="17"/>
      <c r="I61" s="37"/>
      <c r="J61" s="35"/>
      <c r="K61" s="35"/>
    </row>
    <row r="62" spans="1:11" s="12" customFormat="1" ht="15">
      <c r="A62" s="38" t="s">
        <v>31</v>
      </c>
      <c r="B62" s="17"/>
      <c r="C62" s="17"/>
      <c r="D62" s="17"/>
      <c r="E62" s="34"/>
      <c r="F62" s="34"/>
      <c r="G62" s="17"/>
      <c r="H62" s="17"/>
      <c r="I62" s="13"/>
      <c r="J62" s="13"/>
      <c r="K62" s="35"/>
    </row>
    <row r="63" spans="1:11" s="44" customFormat="1" ht="15">
      <c r="A63" s="39"/>
      <c r="B63" s="17"/>
      <c r="C63" s="17"/>
      <c r="D63" s="17"/>
      <c r="E63" s="40"/>
      <c r="F63" s="40"/>
      <c r="G63" s="17"/>
      <c r="H63" s="41"/>
      <c r="I63" s="42"/>
      <c r="J63" s="42"/>
      <c r="K63" s="43"/>
    </row>
    <row r="64" spans="1:11" s="44" customFormat="1" ht="15">
      <c r="A64" s="18"/>
      <c r="B64" s="17"/>
      <c r="C64" s="17"/>
      <c r="D64" s="17"/>
      <c r="E64" s="40"/>
      <c r="F64" s="40"/>
      <c r="G64" s="17"/>
      <c r="H64" s="41"/>
      <c r="I64" s="42"/>
      <c r="J64" s="42"/>
      <c r="K64" s="42"/>
    </row>
  </sheetData>
  <sheetProtection/>
  <printOptions/>
  <pageMargins left="0.5" right="0.5" top="0.5" bottom="0.5" header="0" footer="0.25"/>
  <pageSetup fitToHeight="0" fitToWidth="1" horizontalDpi="600" verticalDpi="600" orientation="landscape" paperSize="5" scale="65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Newly Op Appt Summary, FY 2017-18 - Principal Apportionment (CA Dept of Education)</dc:title>
  <dc:subject>Summary of apportionment for the newly operational charter schools for fiscal year (FY) 2017-18.</dc:subject>
  <dc:creator>LKeyes</dc:creator>
  <cp:keywords/>
  <dc:description/>
  <cp:lastModifiedBy>Taylor Uda</cp:lastModifiedBy>
  <cp:lastPrinted>2017-09-06T20:05:04Z</cp:lastPrinted>
  <dcterms:created xsi:type="dcterms:W3CDTF">2017-08-25T20:40:23Z</dcterms:created>
  <dcterms:modified xsi:type="dcterms:W3CDTF">2022-01-21T18:33:47Z</dcterms:modified>
  <cp:category/>
  <cp:version/>
  <cp:contentType/>
  <cp:contentStatus/>
</cp:coreProperties>
</file>