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955" tabRatio="905" activeTab="0"/>
  </bookViews>
  <sheets>
    <sheet name="Alameda" sheetId="1" r:id="rId1"/>
    <sheet name="Butte" sheetId="2" r:id="rId2"/>
    <sheet name="Contra Costa" sheetId="3" r:id="rId3"/>
    <sheet name="El Dorado" sheetId="4" r:id="rId4"/>
    <sheet name="Del Norte" sheetId="5" r:id="rId5"/>
    <sheet name="Fresno" sheetId="6" r:id="rId6"/>
    <sheet name="Humboldt" sheetId="7" r:id="rId7"/>
    <sheet name="Los Angeles" sheetId="8" r:id="rId8"/>
    <sheet name="Medocino" sheetId="9" r:id="rId9"/>
    <sheet name="Nevada" sheetId="10" r:id="rId10"/>
    <sheet name="Placer" sheetId="11" r:id="rId11"/>
    <sheet name="Riverside" sheetId="12" r:id="rId12"/>
    <sheet name="Sacramento" sheetId="13" r:id="rId13"/>
    <sheet name="San Bernardino" sheetId="14" r:id="rId14"/>
    <sheet name="San Diego" sheetId="15" r:id="rId15"/>
    <sheet name="San Joaquin" sheetId="16" r:id="rId16"/>
    <sheet name="Santa Clara" sheetId="17" r:id="rId17"/>
    <sheet name="Shasta" sheetId="18" r:id="rId18"/>
    <sheet name="Solano" sheetId="19" r:id="rId19"/>
    <sheet name="Sonoma" sheetId="20" r:id="rId20"/>
    <sheet name="Stanislaus" sheetId="21" r:id="rId21"/>
    <sheet name="Tulare" sheetId="22" r:id="rId22"/>
    <sheet name="Ventura" sheetId="23" r:id="rId23"/>
    <sheet name="Yolo" sheetId="24" r:id="rId24"/>
  </sheets>
  <definedNames>
    <definedName name="_xlnm.Print_Area" localSheetId="0">'Alameda'!$A$1:$H$38</definedName>
    <definedName name="_xlnm.Print_Area" localSheetId="1">'Butte'!$A$1:$H$39</definedName>
    <definedName name="_xlnm.Print_Area" localSheetId="7">'Los Angeles'!$A$1:$H$73</definedName>
    <definedName name="_xlnm.Print_Area" localSheetId="12">'Sacramento'!$A$1:$H$41</definedName>
    <definedName name="_xlnm.Print_Titles" localSheetId="7">'Los Angeles'!$2:$7</definedName>
  </definedNames>
  <calcPr fullCalcOnLoad="1"/>
</workbook>
</file>

<file path=xl/sharedStrings.xml><?xml version="1.0" encoding="utf-8"?>
<sst xmlns="http://schemas.openxmlformats.org/spreadsheetml/2006/main" count="661" uniqueCount="221">
  <si>
    <t>California Department of Education</t>
  </si>
  <si>
    <t>EXHIBIT N-1</t>
  </si>
  <si>
    <t xml:space="preserve">     District/Charter School</t>
  </si>
  <si>
    <t>Alameda</t>
  </si>
  <si>
    <t xml:space="preserve"> Direct Funded Charters</t>
  </si>
  <si>
    <t>01</t>
  </si>
  <si>
    <t xml:space="preserve"> District Funded Charters</t>
  </si>
  <si>
    <t xml:space="preserve">   Unified Districts</t>
  </si>
  <si>
    <t xml:space="preserve">     Oakland Unified</t>
  </si>
  <si>
    <t>07</t>
  </si>
  <si>
    <t>El Dorado</t>
  </si>
  <si>
    <t>Fresno</t>
  </si>
  <si>
    <t>Humboldt</t>
  </si>
  <si>
    <t xml:space="preserve">   Elementary Districts</t>
  </si>
  <si>
    <t>Los Angeles</t>
  </si>
  <si>
    <t>Mendocino</t>
  </si>
  <si>
    <t>Nevada</t>
  </si>
  <si>
    <t>Riverside</t>
  </si>
  <si>
    <t>Sacramento</t>
  </si>
  <si>
    <t>San Bernardino</t>
  </si>
  <si>
    <t>San Diego</t>
  </si>
  <si>
    <t>Santa Clara</t>
  </si>
  <si>
    <t>Shasta</t>
  </si>
  <si>
    <t>Stanislaus</t>
  </si>
  <si>
    <t>Tulare</t>
  </si>
  <si>
    <t>Ventura</t>
  </si>
  <si>
    <t>State Aid</t>
  </si>
  <si>
    <t>Apportionment</t>
  </si>
  <si>
    <t xml:space="preserve"> August 2007</t>
  </si>
  <si>
    <t>Impact Academy of Arts &amp; Technology</t>
  </si>
  <si>
    <t>Conservatory of Vocal/Instrumental Arts-COVA</t>
  </si>
  <si>
    <t>D</t>
  </si>
  <si>
    <t>Oakland Charter High School</t>
  </si>
  <si>
    <t>L</t>
  </si>
  <si>
    <t>KIPP Bridge Charter School</t>
  </si>
  <si>
    <t>ARISE High School</t>
  </si>
  <si>
    <t>East Bay Conservation Corps Corpsmember Academy</t>
  </si>
  <si>
    <t>KIPP King Collegiate High School</t>
  </si>
  <si>
    <t>Butte</t>
  </si>
  <si>
    <t>CORE Butte Charter School</t>
  </si>
  <si>
    <t>04</t>
  </si>
  <si>
    <t>Making Waves Academy</t>
  </si>
  <si>
    <t>Antioch Charter Academy II</t>
  </si>
  <si>
    <t>West County Community High School</t>
  </si>
  <si>
    <t>Del Norte</t>
  </si>
  <si>
    <t>Uncharted Shores Academy</t>
  </si>
  <si>
    <t>08</t>
  </si>
  <si>
    <t>Aspire Trinity Elementary School</t>
  </si>
  <si>
    <t>Aspire Clarendon Elementary School</t>
  </si>
  <si>
    <t>Valley Arts &amp; Science Academy (VASA)</t>
  </si>
  <si>
    <t>Sierra Charter School</t>
  </si>
  <si>
    <t>University High School</t>
  </si>
  <si>
    <t>Fresno Academy for Civic and Entr. Leadership ACEL</t>
  </si>
  <si>
    <t>Northcoast Preparatory and Performing Arts Academy</t>
  </si>
  <si>
    <t>Trillium Charter School</t>
  </si>
  <si>
    <t>Los Angeles County Online High School</t>
  </si>
  <si>
    <t>Opportunities for Learning - Baldwin Park II</t>
  </si>
  <si>
    <t>Rosie the Riveter Charter High School</t>
  </si>
  <si>
    <t>College Ready Academy High School #5</t>
  </si>
  <si>
    <t>College Ready Charter Middle School #2</t>
  </si>
  <si>
    <t>Animo Watts #1 Charter High School</t>
  </si>
  <si>
    <t>Animo Watts #2 Charter High School</t>
  </si>
  <si>
    <t>Triumph Academy</t>
  </si>
  <si>
    <t>Lou Dantzler Preparatory Charter Middle School</t>
  </si>
  <si>
    <t>Lou Dantzler Preparatory Charter High School</t>
  </si>
  <si>
    <t>College Ready Academy High School #7</t>
  </si>
  <si>
    <t>Monsenor Oscar Romero Charter Middle School</t>
  </si>
  <si>
    <t>Global Education Academy</t>
  </si>
  <si>
    <t>Magnolia Science Academy - Venice</t>
  </si>
  <si>
    <t>Ivy Bound Academy</t>
  </si>
  <si>
    <t>Design High School, The</t>
  </si>
  <si>
    <t>Center for Advanced Learning</t>
  </si>
  <si>
    <t>Pacifica Community Charter School #2</t>
  </si>
  <si>
    <t>Discovery Charter Preparatory School #2</t>
  </si>
  <si>
    <t>Thurgood Marshall Charter Middle School</t>
  </si>
  <si>
    <t>Thurgood Marshall Charter High School</t>
  </si>
  <si>
    <t>Full Circle Learning Academy</t>
  </si>
  <si>
    <t>Aveson Global Leadership Academy</t>
  </si>
  <si>
    <t>Aveson School of Leaders</t>
  </si>
  <si>
    <t>Pasadena Rosebud Academy</t>
  </si>
  <si>
    <t>Rhythms of the Village Charter High School</t>
  </si>
  <si>
    <t>School of Extended Educational Options</t>
  </si>
  <si>
    <t>Mission View Public School</t>
  </si>
  <si>
    <t xml:space="preserve">     Antioch Unified</t>
  </si>
  <si>
    <t xml:space="preserve">     Pacific Union Elementary</t>
  </si>
  <si>
    <t xml:space="preserve">     Pomona Unified</t>
  </si>
  <si>
    <t>River Oak Charter School</t>
  </si>
  <si>
    <t>Twin Ridges Home Study Charter School</t>
  </si>
  <si>
    <t>Forest Charter School</t>
  </si>
  <si>
    <t>Bitney Springs High School</t>
  </si>
  <si>
    <t>Yuba River Charter School</t>
  </si>
  <si>
    <t>Nevada City School of the Arts</t>
  </si>
  <si>
    <t>Sierra Montessori Academy</t>
  </si>
  <si>
    <t>Rocklin Academy at Meyers Street</t>
  </si>
  <si>
    <t>Placer</t>
  </si>
  <si>
    <t>Hemet Academy for Applied Academics and Technology</t>
  </si>
  <si>
    <t>Higher Learning Academy</t>
  </si>
  <si>
    <t>Phoenix Rising Charter Academy</t>
  </si>
  <si>
    <t>SAVA:Sacramento Academy and Vocational Academy</t>
  </si>
  <si>
    <t>California Aerospace Academy (CAA)</t>
  </si>
  <si>
    <t>Lindsay Global Language Academy</t>
  </si>
  <si>
    <t>Delta Elementary Charter School</t>
  </si>
  <si>
    <t>Visual and Performing Arts Charter School</t>
  </si>
  <si>
    <t>Golden Valley Charter School of Sacramento</t>
  </si>
  <si>
    <t xml:space="preserve">     North Sacramento Elementary</t>
  </si>
  <si>
    <t xml:space="preserve">   High School Districts</t>
  </si>
  <si>
    <t xml:space="preserve">     Grant Joint Union High</t>
  </si>
  <si>
    <t xml:space="preserve">     Sacramento City Unified</t>
  </si>
  <si>
    <t>Nova Meridian Academy</t>
  </si>
  <si>
    <t>Riverside Preparatory School</t>
  </si>
  <si>
    <t>Casa Ramona Academy for Tech., Community &amp; Educ</t>
  </si>
  <si>
    <t>Inland Leaders Charter School</t>
  </si>
  <si>
    <t>Mirus Secondary School</t>
  </si>
  <si>
    <t>Lucerne Valley Career Academy</t>
  </si>
  <si>
    <t>Sky Mountain Charter School</t>
  </si>
  <si>
    <t xml:space="preserve">     Oro Grande School District</t>
  </si>
  <si>
    <t xml:space="preserve">     Lucerne Valley Unified</t>
  </si>
  <si>
    <t>Steele Canyon High School</t>
  </si>
  <si>
    <t>Health Sciences High School and Middle College</t>
  </si>
  <si>
    <t>Arroyo Paseo Charter High School</t>
  </si>
  <si>
    <t>High Tech High Chula Vista</t>
  </si>
  <si>
    <t>High Tech High North County</t>
  </si>
  <si>
    <t>San Joaquin</t>
  </si>
  <si>
    <t>San Joaquin County Career and Technical High School</t>
  </si>
  <si>
    <t>California Virtual Academy at San Joaquin</t>
  </si>
  <si>
    <t>Stockton Virtual Academy Charter School</t>
  </si>
  <si>
    <t xml:space="preserve">     Stockton City Unified</t>
  </si>
  <si>
    <t>University Preparatory Academy Charter School</t>
  </si>
  <si>
    <t>Rocketship One Public School</t>
  </si>
  <si>
    <t>Capri Elementary</t>
  </si>
  <si>
    <t>Castlemont Elementary</t>
  </si>
  <si>
    <t>Lynhaven Elementary</t>
  </si>
  <si>
    <t>Monroe Middle</t>
  </si>
  <si>
    <t>Rolling Hills Middle</t>
  </si>
  <si>
    <t>Voices College-Bound Language Academy</t>
  </si>
  <si>
    <t>Shasta Trades Academy</t>
  </si>
  <si>
    <t>Rocky Point Charter School</t>
  </si>
  <si>
    <t>Redding School of the Arts II</t>
  </si>
  <si>
    <t>Solano</t>
  </si>
  <si>
    <t xml:space="preserve">     Vallejo City Unified</t>
  </si>
  <si>
    <t>Vallejo Charter School</t>
  </si>
  <si>
    <t>Sonoma</t>
  </si>
  <si>
    <t>Salmon Creek School</t>
  </si>
  <si>
    <t>Santa Rosa Charter School for the Arts</t>
  </si>
  <si>
    <t>Arts &amp; Ethics Academy Charter School</t>
  </si>
  <si>
    <t>Twin Hills Middle School</t>
  </si>
  <si>
    <t>Village Charter School</t>
  </si>
  <si>
    <t xml:space="preserve">     Harmony Union Elementary</t>
  </si>
  <si>
    <t xml:space="preserve">     Santa Rosa Elementary</t>
  </si>
  <si>
    <t>Riverbank Language Academy</t>
  </si>
  <si>
    <t xml:space="preserve">     Riverbank Unified</t>
  </si>
  <si>
    <t>Porterville Charter Independent Study</t>
  </si>
  <si>
    <t xml:space="preserve">     Porterville Unified</t>
  </si>
  <si>
    <t>Camarillo Academy of Progressive Education</t>
  </si>
  <si>
    <t>Yolo</t>
  </si>
  <si>
    <t>West Sacramento Early College Prep</t>
  </si>
  <si>
    <t xml:space="preserve">     Washington Unified</t>
  </si>
  <si>
    <t>Contra Costa</t>
  </si>
  <si>
    <t xml:space="preserve">     Campbell Union Elementary</t>
  </si>
  <si>
    <t>Fairmont Charter School</t>
  </si>
  <si>
    <t>Del Norte County Office of Education</t>
  </si>
  <si>
    <t xml:space="preserve">SBC - Aspire Statewide Benefit </t>
  </si>
  <si>
    <t>Nevada County Office of Education</t>
  </si>
  <si>
    <t>SBC - High Tech High Learning</t>
  </si>
  <si>
    <t>San Joaquin County Office of Education</t>
  </si>
  <si>
    <t>Santa Clara County Office of Education</t>
  </si>
  <si>
    <t>Shasta County Office of Education</t>
  </si>
  <si>
    <t xml:space="preserve">     Los Angeles</t>
  </si>
  <si>
    <t xml:space="preserve">  2007-08 Charter School Advance Apportionment for General Purpose Block Funding</t>
  </si>
  <si>
    <t xml:space="preserve">     Twin Hills Union Elementary</t>
  </si>
  <si>
    <t>Hayward Unified</t>
  </si>
  <si>
    <t>Oakland Unified</t>
  </si>
  <si>
    <t>San Lorenzo Unified</t>
  </si>
  <si>
    <t>Golden Feather Union Elementary</t>
  </si>
  <si>
    <t>West Contra Costa Unified</t>
  </si>
  <si>
    <t>Antioch Unified</t>
  </si>
  <si>
    <t>Fresno Unified</t>
  </si>
  <si>
    <t>Northern Humboldt Union High</t>
  </si>
  <si>
    <t>Pacific Union Elementary</t>
  </si>
  <si>
    <t>Antelope Valley Union High</t>
  </si>
  <si>
    <t>Baldwin Park Unified</t>
  </si>
  <si>
    <t>Long Beach Unified</t>
  </si>
  <si>
    <t>Los Angeles Unified</t>
  </si>
  <si>
    <t>Pasadena Unified</t>
  </si>
  <si>
    <t>William S. Hart Union High</t>
  </si>
  <si>
    <t>Pomona Unified</t>
  </si>
  <si>
    <t>Ukiah Unified</t>
  </si>
  <si>
    <t>Rocklin Unified</t>
  </si>
  <si>
    <t>Hemet Unified</t>
  </si>
  <si>
    <t>River Delta Joint Unified</t>
  </si>
  <si>
    <t>San Juan Unified</t>
  </si>
  <si>
    <t>North Sacramento Elementary</t>
  </si>
  <si>
    <t>Grant Joint Union High</t>
  </si>
  <si>
    <t>Sacramento City Unified</t>
  </si>
  <si>
    <t>Colton Joint Unified</t>
  </si>
  <si>
    <t>San Bernardino City Unified</t>
  </si>
  <si>
    <t>Yucaipa-Calimesa Jt. Unified</t>
  </si>
  <si>
    <t>Hesperia Unified</t>
  </si>
  <si>
    <t>Lucerne Valley Unified</t>
  </si>
  <si>
    <t>Oro Grande Elementary</t>
  </si>
  <si>
    <t>Grossmont Union High</t>
  </si>
  <si>
    <t>San Diego City Unified</t>
  </si>
  <si>
    <t>Stockton City Unified</t>
  </si>
  <si>
    <t>San Jose Unified</t>
  </si>
  <si>
    <t>Franklin-McKinley Elementary</t>
  </si>
  <si>
    <t>Campbell Union Elementary</t>
  </si>
  <si>
    <t>Gateway Unified</t>
  </si>
  <si>
    <t>Vacaville Unified</t>
  </si>
  <si>
    <t>Vallejo City Unified</t>
  </si>
  <si>
    <t>Windsor Unified</t>
  </si>
  <si>
    <t>Santa Rosa High</t>
  </si>
  <si>
    <t>Harmony Union Elementary</t>
  </si>
  <si>
    <t>Santa Rosa Elementary</t>
  </si>
  <si>
    <t>Twin Hills Union Elementary</t>
  </si>
  <si>
    <t>Riverbank Unified</t>
  </si>
  <si>
    <t>Porterville Unified</t>
  </si>
  <si>
    <t>Oxnard Union High</t>
  </si>
  <si>
    <t>Washington Unified</t>
  </si>
  <si>
    <t>Prepared by</t>
  </si>
  <si>
    <t>August 2007</t>
  </si>
  <si>
    <t>School Fiscal Services Division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</si>
</sst>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2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6" fillId="0" borderId="0" xfId="55" applyFont="1" applyFill="1" applyBorder="1" applyAlignment="1">
      <alignment horizontal="left"/>
      <protection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165" fontId="4" fillId="0" borderId="0" xfId="42" applyNumberFormat="1" applyFont="1" applyAlignment="1">
      <alignment/>
    </xf>
    <xf numFmtId="165" fontId="4" fillId="0" borderId="0" xfId="42" applyNumberFormat="1" applyFont="1" applyBorder="1" applyAlignment="1">
      <alignment/>
    </xf>
    <xf numFmtId="165" fontId="4" fillId="0" borderId="11" xfId="42" applyNumberFormat="1" applyFont="1" applyBorder="1" applyAlignment="1">
      <alignment/>
    </xf>
    <xf numFmtId="0" fontId="4" fillId="0" borderId="0" xfId="0" applyFont="1" applyBorder="1" applyAlignment="1">
      <alignment/>
    </xf>
    <xf numFmtId="165" fontId="3" fillId="0" borderId="0" xfId="42" applyNumberFormat="1" applyFont="1" applyAlignment="1">
      <alignment/>
    </xf>
    <xf numFmtId="0" fontId="4" fillId="0" borderId="0" xfId="0" applyFont="1" applyBorder="1" applyAlignment="1">
      <alignment horizontal="center"/>
    </xf>
    <xf numFmtId="165" fontId="3" fillId="0" borderId="0" xfId="42" applyNumberFormat="1" applyFont="1" applyBorder="1" applyAlignment="1">
      <alignment/>
    </xf>
    <xf numFmtId="0" fontId="6" fillId="0" borderId="12" xfId="55" applyFont="1" applyFill="1" applyBorder="1" applyAlignment="1">
      <alignment horizontal="left"/>
      <protection/>
    </xf>
    <xf numFmtId="165" fontId="3" fillId="0" borderId="12" xfId="42" applyNumberFormat="1" applyFont="1" applyBorder="1" applyAlignment="1">
      <alignment/>
    </xf>
    <xf numFmtId="49" fontId="4" fillId="0" borderId="0" xfId="0" applyNumberFormat="1" applyFont="1" applyAlignment="1">
      <alignment/>
    </xf>
    <xf numFmtId="37" fontId="3" fillId="0" borderId="0" xfId="0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 quotePrefix="1">
      <alignment horizontal="center"/>
    </xf>
    <xf numFmtId="0" fontId="6" fillId="0" borderId="0" xfId="55" applyFont="1" applyFill="1" applyBorder="1" applyAlignment="1">
      <alignment horizontal="center"/>
      <protection/>
    </xf>
    <xf numFmtId="17" fontId="4" fillId="0" borderId="0" xfId="0" applyNumberFormat="1" applyFont="1" applyAlignment="1" quotePrefix="1">
      <alignment horizontal="right"/>
    </xf>
    <xf numFmtId="165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3" fillId="0" borderId="12" xfId="0" applyNumberFormat="1" applyFont="1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0" fontId="3" fillId="0" borderId="0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55" applyFont="1" applyFill="1" applyBorder="1" applyAlignment="1" quotePrefix="1">
      <alignment horizontal="left"/>
      <protection/>
    </xf>
    <xf numFmtId="37" fontId="3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165" fontId="4" fillId="0" borderId="0" xfId="42" applyNumberFormat="1" applyFont="1" applyFill="1" applyAlignment="1">
      <alignment/>
    </xf>
    <xf numFmtId="165" fontId="3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5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421875" style="3" customWidth="1"/>
    <col min="2" max="2" width="8.421875" style="2" customWidth="1"/>
    <col min="3" max="3" width="10.421875" style="2" customWidth="1"/>
    <col min="4" max="4" width="6.8515625" style="2" customWidth="1"/>
    <col min="5" max="5" width="17.8515625" style="2" hidden="1" customWidth="1"/>
    <col min="6" max="6" width="57.7109375" style="3" customWidth="1"/>
    <col min="7" max="7" width="4.8515625" style="2" customWidth="1"/>
    <col min="8" max="8" width="14.71093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3</v>
      </c>
    </row>
    <row r="10" ht="18" customHeight="1">
      <c r="A10" s="13" t="s">
        <v>4</v>
      </c>
    </row>
    <row r="12" spans="1:8" ht="18" customHeight="1">
      <c r="A12" s="14" t="s">
        <v>5</v>
      </c>
      <c r="B12" s="14">
        <v>61192</v>
      </c>
      <c r="C12" s="14">
        <v>113902</v>
      </c>
      <c r="D12" s="14">
        <v>836</v>
      </c>
      <c r="E12" s="15" t="s">
        <v>170</v>
      </c>
      <c r="F12" s="3" t="s">
        <v>29</v>
      </c>
      <c r="G12" s="2" t="s">
        <v>31</v>
      </c>
      <c r="H12" s="16">
        <v>247755</v>
      </c>
    </row>
    <row r="13" spans="1:9" ht="18" customHeight="1">
      <c r="A13" s="14" t="s">
        <v>5</v>
      </c>
      <c r="B13" s="14">
        <v>61259</v>
      </c>
      <c r="C13" s="14">
        <v>114454</v>
      </c>
      <c r="D13" s="14">
        <v>864</v>
      </c>
      <c r="E13" s="15" t="s">
        <v>171</v>
      </c>
      <c r="F13" s="3" t="s">
        <v>30</v>
      </c>
      <c r="G13" s="2" t="s">
        <v>31</v>
      </c>
      <c r="H13" s="16">
        <v>153766</v>
      </c>
      <c r="I13" s="17"/>
    </row>
    <row r="14" spans="1:9" ht="18" customHeight="1">
      <c r="A14" s="14" t="s">
        <v>5</v>
      </c>
      <c r="B14" s="14">
        <v>61259</v>
      </c>
      <c r="C14" s="14">
        <v>115014</v>
      </c>
      <c r="D14" s="14">
        <v>938</v>
      </c>
      <c r="E14" s="15" t="s">
        <v>171</v>
      </c>
      <c r="F14" s="3" t="s">
        <v>34</v>
      </c>
      <c r="G14" s="2" t="s">
        <v>31</v>
      </c>
      <c r="H14" s="16">
        <v>470000</v>
      </c>
      <c r="I14" s="17"/>
    </row>
    <row r="15" spans="1:9" ht="18" customHeight="1">
      <c r="A15" s="14" t="s">
        <v>5</v>
      </c>
      <c r="B15" s="14">
        <v>61259</v>
      </c>
      <c r="C15" s="14">
        <v>115238</v>
      </c>
      <c r="D15" s="14">
        <v>837</v>
      </c>
      <c r="E15" s="15" t="s">
        <v>171</v>
      </c>
      <c r="F15" s="3" t="s">
        <v>35</v>
      </c>
      <c r="G15" s="2" t="s">
        <v>31</v>
      </c>
      <c r="H15" s="16">
        <v>237584</v>
      </c>
      <c r="I15" s="16"/>
    </row>
    <row r="16" spans="1:8" ht="18" customHeight="1">
      <c r="A16" s="14" t="s">
        <v>5</v>
      </c>
      <c r="B16" s="14">
        <v>61259</v>
      </c>
      <c r="C16" s="14">
        <v>115386</v>
      </c>
      <c r="D16" s="14">
        <v>948</v>
      </c>
      <c r="E16" s="15" t="s">
        <v>171</v>
      </c>
      <c r="F16" s="3" t="s">
        <v>36</v>
      </c>
      <c r="G16" s="2" t="s">
        <v>31</v>
      </c>
      <c r="H16" s="16">
        <v>280781</v>
      </c>
    </row>
    <row r="17" spans="1:9" ht="18" customHeight="1">
      <c r="A17" s="14" t="s">
        <v>5</v>
      </c>
      <c r="B17" s="14">
        <v>61309</v>
      </c>
      <c r="C17" s="14">
        <v>114421</v>
      </c>
      <c r="D17" s="14">
        <v>880</v>
      </c>
      <c r="E17" s="15" t="s">
        <v>172</v>
      </c>
      <c r="F17" s="3" t="s">
        <v>37</v>
      </c>
      <c r="G17" s="2" t="s">
        <v>31</v>
      </c>
      <c r="H17" s="18">
        <v>208699</v>
      </c>
      <c r="I17" s="19"/>
    </row>
    <row r="18" spans="8:9" ht="18" customHeight="1">
      <c r="H18" s="20">
        <f>SUM(H12:H17)</f>
        <v>1598585</v>
      </c>
      <c r="I18" s="19"/>
    </row>
    <row r="19" spans="1:9" ht="18" customHeight="1">
      <c r="A19" s="2"/>
      <c r="I19" s="19"/>
    </row>
    <row r="20" spans="2:9" ht="18" customHeight="1">
      <c r="B20" s="21"/>
      <c r="C20" s="21"/>
      <c r="D20" s="21"/>
      <c r="E20" s="21"/>
      <c r="F20" s="19"/>
      <c r="I20" s="19"/>
    </row>
    <row r="21" spans="1:9" ht="18" customHeight="1">
      <c r="A21" s="13" t="s">
        <v>6</v>
      </c>
      <c r="G21" s="21"/>
      <c r="I21" s="19"/>
    </row>
    <row r="22" spans="1:8" ht="18" customHeight="1">
      <c r="A22" s="1" t="s">
        <v>7</v>
      </c>
      <c r="H22" s="17"/>
    </row>
    <row r="23" spans="1:9" ht="18" customHeight="1">
      <c r="A23" s="1" t="s">
        <v>8</v>
      </c>
      <c r="H23" s="17"/>
      <c r="I23" s="19"/>
    </row>
    <row r="24" spans="1:9" ht="18" customHeight="1">
      <c r="A24" s="14" t="s">
        <v>5</v>
      </c>
      <c r="B24" s="14">
        <v>61259</v>
      </c>
      <c r="C24" s="14">
        <v>114868</v>
      </c>
      <c r="D24" s="14">
        <v>883</v>
      </c>
      <c r="E24" s="15" t="s">
        <v>171</v>
      </c>
      <c r="F24" s="3" t="s">
        <v>32</v>
      </c>
      <c r="G24" s="2" t="s">
        <v>33</v>
      </c>
      <c r="H24" s="18">
        <v>107993</v>
      </c>
      <c r="I24" s="19"/>
    </row>
    <row r="25" spans="6:9" ht="18" customHeight="1">
      <c r="F25" s="4" t="str">
        <f>+A23</f>
        <v>     Oakland Unified</v>
      </c>
      <c r="H25" s="22">
        <f>SUM(H24)</f>
        <v>107993</v>
      </c>
      <c r="I25" s="19"/>
    </row>
    <row r="26" spans="8:9" ht="18" customHeight="1">
      <c r="H26" s="17"/>
      <c r="I26" s="19"/>
    </row>
    <row r="27" spans="8:9" ht="18" customHeight="1" thickBot="1">
      <c r="H27" s="22"/>
      <c r="I27" s="19"/>
    </row>
    <row r="28" spans="1:9" ht="18" customHeight="1" thickBot="1">
      <c r="A28" s="23" t="str">
        <f>+A9</f>
        <v>Alameda</v>
      </c>
      <c r="H28" s="24">
        <f>+H25+H18</f>
        <v>1706578</v>
      </c>
      <c r="I28" s="19"/>
    </row>
    <row r="29" spans="8:9" ht="18" customHeight="1"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2:9" ht="18" customHeight="1">
      <c r="B43" s="26"/>
      <c r="C43" s="26"/>
      <c r="D43" s="21"/>
      <c r="E43" s="21"/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1:9" ht="18" customHeight="1">
      <c r="A51" s="27"/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14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  <row r="85" spans="8:9" ht="18" customHeight="1">
      <c r="H85" s="19"/>
      <c r="I85" s="19"/>
    </row>
  </sheetData>
  <sheetProtection/>
  <printOptions/>
  <pageMargins left="0.5" right="0.5" top="1" bottom="1" header="0.5" footer="0.5"/>
  <pageSetup fitToHeight="0" fitToWidth="1" horizontalDpi="600" verticalDpi="600" orientation="portrait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28125" style="3" customWidth="1"/>
    <col min="2" max="2" width="9.57421875" style="2" bestFit="1" customWidth="1"/>
    <col min="3" max="3" width="9.57421875" style="2" customWidth="1"/>
    <col min="4" max="4" width="5.140625" style="2" bestFit="1" customWidth="1"/>
    <col min="5" max="5" width="36.7109375" style="2" bestFit="1" customWidth="1"/>
    <col min="6" max="6" width="42.8515625" style="3" bestFit="1" customWidth="1"/>
    <col min="7" max="7" width="4.8515625" style="2" customWidth="1"/>
    <col min="8" max="8" width="15.14062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16</v>
      </c>
    </row>
    <row r="10" ht="18" customHeight="1">
      <c r="A10" s="13" t="s">
        <v>6</v>
      </c>
    </row>
    <row r="11" ht="18" customHeight="1">
      <c r="A11" s="1" t="s">
        <v>7</v>
      </c>
    </row>
    <row r="13" spans="1:9" ht="18" customHeight="1">
      <c r="A13" s="2">
        <v>29</v>
      </c>
      <c r="B13" s="2">
        <v>10298</v>
      </c>
      <c r="C13" s="2">
        <v>114298</v>
      </c>
      <c r="D13" s="2">
        <v>873</v>
      </c>
      <c r="E13" s="33" t="s">
        <v>162</v>
      </c>
      <c r="F13" s="3" t="s">
        <v>87</v>
      </c>
      <c r="G13" s="2" t="s">
        <v>33</v>
      </c>
      <c r="H13" s="16">
        <v>251909</v>
      </c>
      <c r="I13" s="17"/>
    </row>
    <row r="14" spans="1:9" ht="18" customHeight="1">
      <c r="A14" s="2">
        <v>29</v>
      </c>
      <c r="B14" s="2">
        <v>10298</v>
      </c>
      <c r="C14" s="2">
        <v>114306</v>
      </c>
      <c r="D14" s="2">
        <v>872</v>
      </c>
      <c r="E14" s="33" t="s">
        <v>162</v>
      </c>
      <c r="F14" s="3" t="s">
        <v>88</v>
      </c>
      <c r="G14" s="2" t="s">
        <v>33</v>
      </c>
      <c r="H14" s="16">
        <v>1135483</v>
      </c>
      <c r="I14" s="17"/>
    </row>
    <row r="15" spans="1:9" ht="18" customHeight="1">
      <c r="A15" s="2">
        <v>29</v>
      </c>
      <c r="B15" s="2">
        <v>10298</v>
      </c>
      <c r="C15" s="2">
        <v>114314</v>
      </c>
      <c r="D15" s="2">
        <v>871</v>
      </c>
      <c r="E15" s="33" t="s">
        <v>162</v>
      </c>
      <c r="F15" s="3" t="s">
        <v>89</v>
      </c>
      <c r="G15" s="2" t="s">
        <v>33</v>
      </c>
      <c r="H15" s="16">
        <v>237579</v>
      </c>
      <c r="I15" s="16"/>
    </row>
    <row r="16" spans="1:8" ht="18" customHeight="1">
      <c r="A16" s="2">
        <v>29</v>
      </c>
      <c r="B16" s="2">
        <v>10298</v>
      </c>
      <c r="C16" s="2">
        <v>114322</v>
      </c>
      <c r="D16" s="2">
        <v>870</v>
      </c>
      <c r="E16" s="33" t="s">
        <v>162</v>
      </c>
      <c r="F16" s="3" t="s">
        <v>90</v>
      </c>
      <c r="G16" s="2" t="s">
        <v>33</v>
      </c>
      <c r="H16" s="16">
        <v>609809</v>
      </c>
    </row>
    <row r="17" spans="1:9" ht="18" customHeight="1">
      <c r="A17" s="2">
        <v>29</v>
      </c>
      <c r="B17" s="2">
        <v>10298</v>
      </c>
      <c r="C17" s="2">
        <v>114330</v>
      </c>
      <c r="D17" s="2">
        <v>869</v>
      </c>
      <c r="E17" s="33" t="s">
        <v>162</v>
      </c>
      <c r="F17" s="3" t="s">
        <v>91</v>
      </c>
      <c r="G17" s="2" t="s">
        <v>33</v>
      </c>
      <c r="H17" s="16">
        <v>526897</v>
      </c>
      <c r="I17" s="19"/>
    </row>
    <row r="18" spans="1:9" ht="18" customHeight="1">
      <c r="A18" s="2">
        <v>29</v>
      </c>
      <c r="B18" s="2">
        <v>10298</v>
      </c>
      <c r="C18" s="2">
        <v>114975</v>
      </c>
      <c r="D18" s="2">
        <v>947</v>
      </c>
      <c r="E18" s="33" t="s">
        <v>162</v>
      </c>
      <c r="F18" s="3" t="s">
        <v>92</v>
      </c>
      <c r="G18" s="2" t="s">
        <v>33</v>
      </c>
      <c r="H18" s="18">
        <v>246123</v>
      </c>
      <c r="I18" s="19"/>
    </row>
    <row r="19" spans="1:9" ht="18" customHeight="1">
      <c r="A19" s="2"/>
      <c r="H19" s="20">
        <f>SUM(H13:H18)</f>
        <v>3007800</v>
      </c>
      <c r="I19" s="19"/>
    </row>
    <row r="20" spans="1:9" ht="18" customHeight="1">
      <c r="A20" s="14"/>
      <c r="B20" s="14"/>
      <c r="C20" s="14"/>
      <c r="D20" s="14"/>
      <c r="E20" s="14"/>
      <c r="I20" s="19"/>
    </row>
    <row r="21" spans="7:9" ht="18" customHeight="1" thickBot="1">
      <c r="G21" s="21"/>
      <c r="I21" s="19"/>
    </row>
    <row r="22" spans="1:8" ht="18" customHeight="1" thickBot="1">
      <c r="A22" s="23" t="s">
        <v>16</v>
      </c>
      <c r="B22" s="28"/>
      <c r="C22" s="14"/>
      <c r="D22" s="14"/>
      <c r="E22" s="14"/>
      <c r="H22" s="24">
        <f>SUM(H19)</f>
        <v>3007800</v>
      </c>
    </row>
    <row r="23" spans="1:9" ht="18" customHeight="1">
      <c r="A23" s="14"/>
      <c r="B23" s="14"/>
      <c r="C23" s="14"/>
      <c r="D23" s="14"/>
      <c r="E23" s="14"/>
      <c r="H23" s="17"/>
      <c r="I23" s="19"/>
    </row>
    <row r="24" spans="8:9" ht="18" customHeight="1">
      <c r="H24" s="17"/>
      <c r="I24" s="19"/>
    </row>
    <row r="25" spans="1:9" ht="18" customHeight="1">
      <c r="A25" s="12"/>
      <c r="H25" s="17"/>
      <c r="I25" s="19"/>
    </row>
    <row r="26" spans="8:9" ht="18" customHeight="1">
      <c r="H26" s="17"/>
      <c r="I26" s="19"/>
    </row>
    <row r="27" spans="8:9" ht="18" customHeight="1">
      <c r="H27" s="22"/>
      <c r="I27" s="19"/>
    </row>
    <row r="28" spans="1:9" ht="18" customHeight="1">
      <c r="A28" s="13"/>
      <c r="H28" s="17"/>
      <c r="I28" s="19"/>
    </row>
    <row r="29" spans="1:9" ht="18" customHeight="1">
      <c r="A29" s="1"/>
      <c r="H29" s="22"/>
      <c r="I29" s="19"/>
    </row>
    <row r="30" spans="1:9" ht="18" customHeight="1">
      <c r="A30" s="1"/>
      <c r="I30" s="19"/>
    </row>
    <row r="31" spans="1:9" ht="18" customHeight="1">
      <c r="A31" s="14"/>
      <c r="B31" s="14"/>
      <c r="C31" s="14"/>
      <c r="H31" s="17"/>
      <c r="I31" s="19"/>
    </row>
    <row r="32" spans="6:9" ht="18" customHeight="1">
      <c r="F32" s="1"/>
      <c r="H32" s="19"/>
      <c r="I32" s="19"/>
    </row>
    <row r="33" spans="8:9" ht="18" customHeight="1">
      <c r="H33" s="17"/>
      <c r="I33" s="19"/>
    </row>
    <row r="34" spans="1:9" ht="18" customHeight="1">
      <c r="A34" s="19"/>
      <c r="B34" s="21"/>
      <c r="C34" s="21"/>
      <c r="D34" s="21"/>
      <c r="E34" s="21"/>
      <c r="F34" s="19"/>
      <c r="G34" s="21"/>
      <c r="H34" s="17"/>
      <c r="I34" s="19"/>
    </row>
    <row r="35" spans="1:9" ht="18" customHeight="1">
      <c r="A35" s="3" t="s">
        <v>218</v>
      </c>
      <c r="B35" s="21"/>
      <c r="C35" s="21"/>
      <c r="D35" s="21"/>
      <c r="E35" s="21"/>
      <c r="F35" s="19"/>
      <c r="G35" s="21"/>
      <c r="H35" s="41"/>
      <c r="I35" s="19"/>
    </row>
    <row r="36" spans="1:9" ht="18" customHeight="1">
      <c r="A36" s="3" t="s">
        <v>0</v>
      </c>
      <c r="B36" s="21"/>
      <c r="C36" s="21"/>
      <c r="D36" s="21"/>
      <c r="E36" s="21"/>
      <c r="F36" s="19"/>
      <c r="G36" s="21"/>
      <c r="H36" s="19"/>
      <c r="I36" s="19"/>
    </row>
    <row r="37" spans="1:9" ht="18" customHeight="1">
      <c r="A37" s="3" t="s">
        <v>220</v>
      </c>
      <c r="B37" s="21"/>
      <c r="C37" s="21"/>
      <c r="D37" s="21"/>
      <c r="E37" s="21"/>
      <c r="F37" s="19"/>
      <c r="G37" s="21"/>
      <c r="I37" s="19"/>
    </row>
    <row r="38" spans="1:9" ht="18" customHeight="1">
      <c r="A38" s="25" t="s">
        <v>219</v>
      </c>
      <c r="B38" s="21"/>
      <c r="C38" s="21"/>
      <c r="D38" s="21"/>
      <c r="E38" s="21"/>
      <c r="F38" s="19"/>
      <c r="G38" s="21"/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16.28125" style="2" bestFit="1" customWidth="1"/>
    <col min="6" max="6" width="36.2812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94</v>
      </c>
    </row>
    <row r="10" spans="1:8" ht="18" customHeight="1">
      <c r="A10" s="13" t="s">
        <v>4</v>
      </c>
      <c r="H10" s="17"/>
    </row>
    <row r="11" ht="18" customHeight="1">
      <c r="H11" s="17"/>
    </row>
    <row r="12" spans="1:8" ht="18" customHeight="1">
      <c r="A12" s="2">
        <v>31</v>
      </c>
      <c r="B12" s="2">
        <v>75085</v>
      </c>
      <c r="C12" s="2">
        <v>114371</v>
      </c>
      <c r="D12" s="2">
        <v>900</v>
      </c>
      <c r="E12" s="15" t="s">
        <v>187</v>
      </c>
      <c r="F12" s="3" t="s">
        <v>93</v>
      </c>
      <c r="G12" s="2" t="s">
        <v>31</v>
      </c>
      <c r="H12" s="18">
        <v>23527</v>
      </c>
    </row>
    <row r="13" spans="1:9" ht="18" customHeight="1">
      <c r="A13" s="2"/>
      <c r="H13" s="22">
        <f>SUM(H12)</f>
        <v>23527</v>
      </c>
      <c r="I13" s="22"/>
    </row>
    <row r="14" spans="1:9" ht="18" customHeight="1">
      <c r="A14" s="14"/>
      <c r="B14" s="14"/>
      <c r="C14" s="14"/>
      <c r="D14" s="14"/>
      <c r="E14" s="14"/>
      <c r="H14" s="19"/>
      <c r="I14" s="17"/>
    </row>
    <row r="15" ht="18" customHeight="1" thickBot="1"/>
    <row r="16" spans="1:8" ht="18" customHeight="1" thickBot="1">
      <c r="A16" s="23" t="str">
        <f>+A9</f>
        <v>Placer</v>
      </c>
      <c r="B16" s="28"/>
      <c r="C16" s="14"/>
      <c r="D16" s="14"/>
      <c r="E16" s="14"/>
      <c r="H16" s="24">
        <f>SUM(H13)</f>
        <v>23527</v>
      </c>
    </row>
    <row r="17" spans="1:9" ht="18" customHeight="1">
      <c r="A17" s="14"/>
      <c r="B17" s="14"/>
      <c r="C17" s="14"/>
      <c r="D17" s="14"/>
      <c r="E17" s="14"/>
      <c r="I17" s="19"/>
    </row>
    <row r="18" ht="18" customHeight="1"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15.57421875" style="2" bestFit="1" customWidth="1"/>
    <col min="6" max="6" width="59.0039062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17</v>
      </c>
    </row>
    <row r="10" spans="1:9" ht="18" customHeight="1">
      <c r="A10" s="13" t="s">
        <v>4</v>
      </c>
      <c r="H10" s="17"/>
      <c r="I10" s="19"/>
    </row>
    <row r="11" spans="8:9" ht="18" customHeight="1">
      <c r="H11" s="17"/>
      <c r="I11" s="22"/>
    </row>
    <row r="12" spans="1:9" ht="18" customHeight="1">
      <c r="A12" s="2">
        <v>33</v>
      </c>
      <c r="B12" s="2">
        <v>67082</v>
      </c>
      <c r="C12" s="2">
        <v>115162</v>
      </c>
      <c r="D12" s="2">
        <v>902</v>
      </c>
      <c r="E12" s="15" t="s">
        <v>188</v>
      </c>
      <c r="F12" s="3" t="s">
        <v>95</v>
      </c>
      <c r="G12" s="2" t="s">
        <v>33</v>
      </c>
      <c r="H12" s="18">
        <v>282874</v>
      </c>
      <c r="I12" s="17"/>
    </row>
    <row r="13" spans="1:9" ht="18" customHeight="1">
      <c r="A13" s="14"/>
      <c r="B13" s="14"/>
      <c r="C13" s="14"/>
      <c r="D13" s="14"/>
      <c r="E13" s="14"/>
      <c r="H13" s="22">
        <f>SUM(H12)</f>
        <v>282874</v>
      </c>
      <c r="I13" s="19"/>
    </row>
    <row r="14" spans="1:9" ht="18" customHeight="1">
      <c r="A14" s="14"/>
      <c r="B14" s="14"/>
      <c r="C14" s="14"/>
      <c r="D14" s="14"/>
      <c r="E14" s="14"/>
      <c r="H14" s="19"/>
      <c r="I14" s="19"/>
    </row>
    <row r="15" ht="18" customHeight="1" thickBot="1">
      <c r="I15" s="19"/>
    </row>
    <row r="16" spans="1:9" ht="18" customHeight="1" thickBot="1">
      <c r="A16" s="23" t="str">
        <f>+A9</f>
        <v>Riverside</v>
      </c>
      <c r="B16" s="28"/>
      <c r="C16" s="14"/>
      <c r="D16" s="14"/>
      <c r="E16" s="14"/>
      <c r="H16" s="24">
        <f>SUM(H13)</f>
        <v>282874</v>
      </c>
      <c r="I16" s="19"/>
    </row>
    <row r="17" spans="1:5" ht="18" customHeight="1">
      <c r="A17" s="14"/>
      <c r="B17" s="14"/>
      <c r="C17" s="14"/>
      <c r="D17" s="14"/>
      <c r="E17" s="14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3.28125" style="3" customWidth="1"/>
    <col min="2" max="2" width="7.7109375" style="2" bestFit="1" customWidth="1"/>
    <col min="3" max="3" width="9.00390625" style="2" bestFit="1" customWidth="1"/>
    <col min="4" max="4" width="5.140625" style="2" bestFit="1" customWidth="1"/>
    <col min="5" max="5" width="31.7109375" style="2" bestFit="1" customWidth="1"/>
    <col min="6" max="6" width="57.28125" style="3" bestFit="1" customWidth="1"/>
    <col min="7" max="7" width="3.140625" style="2" customWidth="1"/>
    <col min="8" max="8" width="16.8515625" style="3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18</v>
      </c>
    </row>
    <row r="10" ht="18" customHeight="1">
      <c r="A10" s="13" t="s">
        <v>4</v>
      </c>
    </row>
    <row r="12" spans="1:8" ht="18" customHeight="1">
      <c r="A12" s="3">
        <v>34</v>
      </c>
      <c r="B12" s="2">
        <v>67413</v>
      </c>
      <c r="C12" s="2">
        <v>114660</v>
      </c>
      <c r="D12" s="2">
        <v>853</v>
      </c>
      <c r="E12" s="15" t="s">
        <v>189</v>
      </c>
      <c r="F12" s="3" t="s">
        <v>101</v>
      </c>
      <c r="G12" s="2" t="s">
        <v>31</v>
      </c>
      <c r="H12" s="16">
        <v>98921</v>
      </c>
    </row>
    <row r="13" spans="1:9" ht="18" customHeight="1">
      <c r="A13" s="3">
        <v>34</v>
      </c>
      <c r="B13" s="2">
        <v>67447</v>
      </c>
      <c r="C13" s="2">
        <v>114983</v>
      </c>
      <c r="D13" s="2">
        <v>946</v>
      </c>
      <c r="E13" s="15" t="s">
        <v>190</v>
      </c>
      <c r="F13" s="3" t="s">
        <v>103</v>
      </c>
      <c r="G13" s="2" t="s">
        <v>31</v>
      </c>
      <c r="H13" s="18">
        <v>385252</v>
      </c>
      <c r="I13" s="17"/>
    </row>
    <row r="14" spans="1:9" ht="18" customHeight="1">
      <c r="A14" s="14"/>
      <c r="B14" s="14"/>
      <c r="C14" s="14"/>
      <c r="D14" s="14"/>
      <c r="E14" s="14"/>
      <c r="H14" s="20">
        <f>SUM(H12:H13)</f>
        <v>484173</v>
      </c>
      <c r="I14" s="22"/>
    </row>
    <row r="15" spans="1:9" ht="18" customHeight="1">
      <c r="A15" s="14"/>
      <c r="B15" s="14"/>
      <c r="C15" s="14"/>
      <c r="D15" s="14"/>
      <c r="E15" s="14"/>
      <c r="I15" s="22"/>
    </row>
    <row r="16" spans="1:8" ht="18" customHeight="1">
      <c r="A16" s="28"/>
      <c r="B16" s="28"/>
      <c r="C16" s="28"/>
      <c r="D16" s="28"/>
      <c r="E16" s="28"/>
      <c r="F16" s="19"/>
      <c r="G16" s="21"/>
      <c r="H16" s="16"/>
    </row>
    <row r="17" spans="1:9" ht="18" customHeight="1">
      <c r="A17" s="13" t="s">
        <v>6</v>
      </c>
      <c r="H17" s="19"/>
      <c r="I17" s="19"/>
    </row>
    <row r="18" spans="1:9" ht="18" customHeight="1">
      <c r="A18" s="1" t="s">
        <v>13</v>
      </c>
      <c r="H18" s="22"/>
      <c r="I18" s="19"/>
    </row>
    <row r="19" spans="1:9" ht="18" customHeight="1">
      <c r="A19" s="32" t="s">
        <v>104</v>
      </c>
      <c r="H19" s="19"/>
      <c r="I19" s="19"/>
    </row>
    <row r="20" spans="1:9" ht="18" customHeight="1">
      <c r="A20" s="3">
        <v>34</v>
      </c>
      <c r="B20" s="2">
        <v>67397</v>
      </c>
      <c r="C20" s="2">
        <v>114785</v>
      </c>
      <c r="D20" s="2">
        <v>896</v>
      </c>
      <c r="E20" s="15" t="s">
        <v>191</v>
      </c>
      <c r="F20" s="3" t="s">
        <v>100</v>
      </c>
      <c r="G20" s="2" t="s">
        <v>33</v>
      </c>
      <c r="H20" s="18">
        <v>221155</v>
      </c>
      <c r="I20" s="19"/>
    </row>
    <row r="21" spans="6:9" ht="18" customHeight="1">
      <c r="F21" s="1" t="str">
        <f>+A19</f>
        <v>     North Sacramento Elementary</v>
      </c>
      <c r="G21" s="21"/>
      <c r="H21" s="20">
        <f>SUM(H20)</f>
        <v>221155</v>
      </c>
      <c r="I21" s="31"/>
    </row>
    <row r="22" spans="6:8" ht="18" customHeight="1">
      <c r="F22" s="1"/>
      <c r="H22" s="17"/>
    </row>
    <row r="23" spans="1:9" ht="18" customHeight="1">
      <c r="A23" s="1" t="s">
        <v>105</v>
      </c>
      <c r="H23" s="17"/>
      <c r="I23" s="19"/>
    </row>
    <row r="24" spans="1:9" ht="18" customHeight="1">
      <c r="A24" s="1" t="s">
        <v>106</v>
      </c>
      <c r="H24" s="17"/>
      <c r="I24" s="19"/>
    </row>
    <row r="25" spans="1:9" ht="18" customHeight="1">
      <c r="A25" s="3">
        <v>34</v>
      </c>
      <c r="B25" s="2">
        <v>67363</v>
      </c>
      <c r="C25" s="2">
        <v>113878</v>
      </c>
      <c r="D25" s="2">
        <v>862</v>
      </c>
      <c r="E25" s="15" t="s">
        <v>192</v>
      </c>
      <c r="F25" s="3" t="s">
        <v>96</v>
      </c>
      <c r="G25" s="2" t="s">
        <v>33</v>
      </c>
      <c r="H25" s="16">
        <v>167926</v>
      </c>
      <c r="I25" s="19"/>
    </row>
    <row r="26" spans="1:9" ht="18" customHeight="1">
      <c r="A26" s="3">
        <v>34</v>
      </c>
      <c r="B26" s="2">
        <v>67363</v>
      </c>
      <c r="C26" s="2">
        <v>113886</v>
      </c>
      <c r="D26" s="2">
        <v>861</v>
      </c>
      <c r="E26" s="15" t="s">
        <v>192</v>
      </c>
      <c r="F26" s="3" t="s">
        <v>97</v>
      </c>
      <c r="G26" s="2" t="s">
        <v>33</v>
      </c>
      <c r="H26" s="16">
        <v>167926</v>
      </c>
      <c r="I26" s="19"/>
    </row>
    <row r="27" spans="1:9" ht="18" customHeight="1">
      <c r="A27" s="3">
        <v>34</v>
      </c>
      <c r="B27" s="2">
        <v>67363</v>
      </c>
      <c r="C27" s="2">
        <v>114272</v>
      </c>
      <c r="D27" s="2">
        <v>878</v>
      </c>
      <c r="E27" s="15" t="s">
        <v>192</v>
      </c>
      <c r="F27" s="3" t="s">
        <v>98</v>
      </c>
      <c r="G27" s="2" t="s">
        <v>33</v>
      </c>
      <c r="H27" s="16">
        <v>962527</v>
      </c>
      <c r="I27" s="19"/>
    </row>
    <row r="28" spans="1:9" ht="18" customHeight="1">
      <c r="A28" s="3">
        <v>34</v>
      </c>
      <c r="B28" s="2">
        <v>67363</v>
      </c>
      <c r="C28" s="2">
        <v>114280</v>
      </c>
      <c r="D28" s="2">
        <v>877</v>
      </c>
      <c r="E28" s="15" t="s">
        <v>192</v>
      </c>
      <c r="F28" s="3" t="s">
        <v>99</v>
      </c>
      <c r="G28" s="2" t="s">
        <v>33</v>
      </c>
      <c r="H28" s="18">
        <v>185233</v>
      </c>
      <c r="I28" s="19"/>
    </row>
    <row r="29" spans="6:9" ht="18" customHeight="1">
      <c r="F29" s="1" t="str">
        <f>+A24</f>
        <v>     Grant Joint Union High</v>
      </c>
      <c r="H29" s="20">
        <f>SUM(H25:H28)</f>
        <v>1483612</v>
      </c>
      <c r="I29" s="19"/>
    </row>
    <row r="30" spans="6:9" ht="18" customHeight="1">
      <c r="F30" s="1"/>
      <c r="I30" s="19"/>
    </row>
    <row r="31" spans="1:9" ht="18" customHeight="1">
      <c r="A31" s="1" t="s">
        <v>7</v>
      </c>
      <c r="H31" s="16"/>
      <c r="I31" s="19"/>
    </row>
    <row r="32" spans="1:9" ht="18" customHeight="1">
      <c r="A32" s="1" t="s">
        <v>107</v>
      </c>
      <c r="H32" s="16"/>
      <c r="I32" s="19"/>
    </row>
    <row r="33" spans="1:9" ht="18" customHeight="1">
      <c r="A33" s="3">
        <v>34</v>
      </c>
      <c r="B33" s="2">
        <v>67439</v>
      </c>
      <c r="C33" s="2">
        <v>115022</v>
      </c>
      <c r="D33" s="2">
        <v>932</v>
      </c>
      <c r="E33" s="15" t="s">
        <v>193</v>
      </c>
      <c r="F33" s="3" t="s">
        <v>102</v>
      </c>
      <c r="G33" s="2" t="s">
        <v>33</v>
      </c>
      <c r="H33" s="18">
        <v>518791</v>
      </c>
      <c r="I33" s="19"/>
    </row>
    <row r="34" spans="6:9" ht="18" customHeight="1">
      <c r="F34" s="1" t="str">
        <f>+A32</f>
        <v>     Sacramento City Unified</v>
      </c>
      <c r="H34" s="20">
        <f>SUM(H33)</f>
        <v>518791</v>
      </c>
      <c r="I34" s="19"/>
    </row>
    <row r="35" spans="1:9" ht="18" customHeight="1">
      <c r="A35" s="3" t="s">
        <v>218</v>
      </c>
      <c r="I35" s="19"/>
    </row>
    <row r="36" spans="1:9" ht="18" customHeight="1" thickBot="1">
      <c r="A36" s="3" t="s">
        <v>0</v>
      </c>
      <c r="B36" s="21"/>
      <c r="C36" s="21"/>
      <c r="D36" s="21"/>
      <c r="E36" s="21"/>
      <c r="F36" s="19"/>
      <c r="G36" s="21"/>
      <c r="I36" s="19"/>
    </row>
    <row r="37" spans="1:9" ht="18" customHeight="1" thickBot="1">
      <c r="A37" s="3" t="s">
        <v>220</v>
      </c>
      <c r="B37" s="21"/>
      <c r="H37" s="24">
        <f>+H34+H29+H21+H14</f>
        <v>2707731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28125" style="2" bestFit="1" customWidth="1"/>
    <col min="3" max="3" width="10.57421875" style="2" customWidth="1"/>
    <col min="4" max="4" width="5.140625" style="2" bestFit="1" customWidth="1"/>
    <col min="5" max="5" width="30.7109375" style="2" bestFit="1" customWidth="1"/>
    <col min="6" max="6" width="56.57421875" style="3" bestFit="1" customWidth="1"/>
    <col min="7" max="7" width="4.8515625" style="2" customWidth="1"/>
    <col min="8" max="8" width="14.851562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19</v>
      </c>
    </row>
    <row r="10" ht="18" customHeight="1">
      <c r="A10" s="13" t="s">
        <v>4</v>
      </c>
    </row>
    <row r="12" spans="1:8" ht="18" customHeight="1">
      <c r="A12" s="3">
        <v>36</v>
      </c>
      <c r="B12" s="2">
        <v>67686</v>
      </c>
      <c r="C12" s="2">
        <v>114017</v>
      </c>
      <c r="D12" s="2">
        <v>860</v>
      </c>
      <c r="E12" s="15" t="s">
        <v>194</v>
      </c>
      <c r="F12" s="3" t="s">
        <v>108</v>
      </c>
      <c r="G12" s="2" t="s">
        <v>31</v>
      </c>
      <c r="H12" s="16">
        <v>279741</v>
      </c>
    </row>
    <row r="13" spans="1:9" ht="18" customHeight="1">
      <c r="A13" s="3">
        <v>36</v>
      </c>
      <c r="B13" s="2">
        <v>67876</v>
      </c>
      <c r="C13" s="2">
        <v>114405</v>
      </c>
      <c r="D13" s="2">
        <v>897</v>
      </c>
      <c r="E13" s="15" t="s">
        <v>195</v>
      </c>
      <c r="F13" s="3" t="s">
        <v>110</v>
      </c>
      <c r="G13" s="2" t="s">
        <v>31</v>
      </c>
      <c r="H13" s="16">
        <v>676939</v>
      </c>
      <c r="I13" s="17"/>
    </row>
    <row r="14" spans="1:9" ht="18" customHeight="1">
      <c r="A14" s="3">
        <v>36</v>
      </c>
      <c r="B14" s="2">
        <v>67959</v>
      </c>
      <c r="C14" s="2">
        <v>114256</v>
      </c>
      <c r="D14" s="2">
        <v>889</v>
      </c>
      <c r="E14" s="15" t="s">
        <v>196</v>
      </c>
      <c r="F14" s="3" t="s">
        <v>111</v>
      </c>
      <c r="G14" s="2" t="s">
        <v>31</v>
      </c>
      <c r="H14" s="16">
        <v>386802</v>
      </c>
      <c r="I14" s="17"/>
    </row>
    <row r="15" spans="1:9" ht="18" customHeight="1">
      <c r="A15" s="3">
        <v>36</v>
      </c>
      <c r="B15" s="2">
        <v>75044</v>
      </c>
      <c r="C15" s="2">
        <v>114389</v>
      </c>
      <c r="D15" s="2">
        <v>885</v>
      </c>
      <c r="E15" s="15" t="s">
        <v>197</v>
      </c>
      <c r="F15" s="3" t="s">
        <v>112</v>
      </c>
      <c r="G15" s="2" t="s">
        <v>31</v>
      </c>
      <c r="H15" s="16">
        <v>119459</v>
      </c>
      <c r="I15" s="16"/>
    </row>
    <row r="16" spans="1:8" ht="18" customHeight="1">
      <c r="A16" s="3">
        <v>36</v>
      </c>
      <c r="B16" s="2">
        <v>75051</v>
      </c>
      <c r="C16" s="2">
        <v>115089</v>
      </c>
      <c r="D16" s="2">
        <v>905</v>
      </c>
      <c r="E16" s="15" t="s">
        <v>198</v>
      </c>
      <c r="F16" s="3" t="s">
        <v>114</v>
      </c>
      <c r="G16" s="2" t="s">
        <v>31</v>
      </c>
      <c r="H16" s="18">
        <v>903824</v>
      </c>
    </row>
    <row r="17" spans="1:9" ht="18" customHeight="1">
      <c r="A17" s="14"/>
      <c r="B17" s="14"/>
      <c r="C17" s="14"/>
      <c r="D17" s="14"/>
      <c r="E17" s="14"/>
      <c r="H17" s="20">
        <f>SUM(H12:H16)</f>
        <v>2366765</v>
      </c>
      <c r="I17" s="22"/>
    </row>
    <row r="18" spans="1:9" ht="18" customHeight="1">
      <c r="A18" s="28"/>
      <c r="B18" s="28"/>
      <c r="C18" s="28"/>
      <c r="D18" s="28"/>
      <c r="E18" s="28"/>
      <c r="F18" s="19"/>
      <c r="G18" s="21"/>
      <c r="I18" s="19"/>
    </row>
    <row r="19" spans="1:9" ht="18" customHeight="1">
      <c r="A19" s="28"/>
      <c r="B19" s="28"/>
      <c r="C19" s="28"/>
      <c r="D19" s="28"/>
      <c r="E19" s="28"/>
      <c r="F19" s="19"/>
      <c r="I19" s="19"/>
    </row>
    <row r="20" spans="1:9" ht="18" customHeight="1">
      <c r="A20" s="13" t="s">
        <v>6</v>
      </c>
      <c r="I20" s="19"/>
    </row>
    <row r="21" spans="1:9" ht="18" customHeight="1">
      <c r="A21" s="1" t="s">
        <v>13</v>
      </c>
      <c r="G21" s="21"/>
      <c r="H21" s="16"/>
      <c r="I21" s="19"/>
    </row>
    <row r="22" spans="1:8" ht="18" customHeight="1">
      <c r="A22" s="1" t="s">
        <v>115</v>
      </c>
      <c r="H22" s="16"/>
    </row>
    <row r="23" spans="1:9" ht="18" customHeight="1">
      <c r="A23" s="3">
        <v>36</v>
      </c>
      <c r="B23" s="2">
        <v>67827</v>
      </c>
      <c r="C23" s="2">
        <v>113928</v>
      </c>
      <c r="D23" s="2">
        <v>855</v>
      </c>
      <c r="E23" s="15" t="s">
        <v>199</v>
      </c>
      <c r="F23" s="3" t="s">
        <v>109</v>
      </c>
      <c r="G23" s="2" t="s">
        <v>33</v>
      </c>
      <c r="H23" s="18">
        <v>961586</v>
      </c>
      <c r="I23" s="19"/>
    </row>
    <row r="24" spans="6:9" ht="18" customHeight="1">
      <c r="F24" s="1" t="str">
        <f>+A22</f>
        <v>     Oro Grande School District</v>
      </c>
      <c r="H24" s="20">
        <f>SUM(H23)</f>
        <v>961586</v>
      </c>
      <c r="I24" s="19"/>
    </row>
    <row r="25" spans="6:9" ht="18" customHeight="1">
      <c r="F25" s="1"/>
      <c r="H25" s="17"/>
      <c r="I25" s="19"/>
    </row>
    <row r="26" spans="1:9" ht="18" customHeight="1">
      <c r="A26" s="1" t="s">
        <v>7</v>
      </c>
      <c r="H26" s="16"/>
      <c r="I26" s="19"/>
    </row>
    <row r="27" spans="1:9" ht="18" customHeight="1">
      <c r="A27" s="1" t="s">
        <v>116</v>
      </c>
      <c r="H27" s="16"/>
      <c r="I27" s="19"/>
    </row>
    <row r="28" spans="1:9" ht="18" customHeight="1">
      <c r="A28" s="3">
        <v>36</v>
      </c>
      <c r="B28" s="2">
        <v>75051</v>
      </c>
      <c r="C28" s="2">
        <v>114413</v>
      </c>
      <c r="D28" s="2">
        <v>892</v>
      </c>
      <c r="E28" s="15" t="s">
        <v>198</v>
      </c>
      <c r="F28" s="3" t="s">
        <v>113</v>
      </c>
      <c r="G28" s="2" t="s">
        <v>33</v>
      </c>
      <c r="H28" s="18">
        <v>539276</v>
      </c>
      <c r="I28" s="19"/>
    </row>
    <row r="29" spans="6:9" ht="18" customHeight="1">
      <c r="F29" s="1" t="str">
        <f>+A27</f>
        <v>     Lucerne Valley Unified</v>
      </c>
      <c r="H29" s="20">
        <f>SUM(H28)</f>
        <v>539276</v>
      </c>
      <c r="I29" s="19"/>
    </row>
    <row r="30" spans="6:9" ht="18" customHeight="1">
      <c r="F30" s="1"/>
      <c r="I30" s="19"/>
    </row>
    <row r="31" spans="6:9" ht="18" customHeight="1" thickBot="1">
      <c r="F31" s="1"/>
      <c r="I31" s="19"/>
    </row>
    <row r="32" spans="1:9" ht="18" customHeight="1" thickBot="1">
      <c r="A32" s="23" t="str">
        <f>+A9</f>
        <v>San Bernardino</v>
      </c>
      <c r="B32" s="42"/>
      <c r="H32" s="24">
        <f>+H29+H24+H17</f>
        <v>3867627</v>
      </c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B38" s="21"/>
      <c r="C38" s="21"/>
      <c r="D38" s="21"/>
      <c r="E38" s="21"/>
      <c r="F38" s="19"/>
      <c r="G38" s="21"/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33.140625" style="2" bestFit="1" customWidth="1"/>
    <col min="6" max="6" width="51.2812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20</v>
      </c>
    </row>
    <row r="10" ht="18" customHeight="1">
      <c r="A10" s="13" t="s">
        <v>4</v>
      </c>
    </row>
    <row r="11" ht="18" customHeight="1">
      <c r="A11" s="13"/>
    </row>
    <row r="12" spans="1:8" ht="18" customHeight="1">
      <c r="A12" s="3">
        <v>37</v>
      </c>
      <c r="B12" s="2">
        <v>68130</v>
      </c>
      <c r="C12" s="2">
        <v>3731262</v>
      </c>
      <c r="D12" s="2">
        <v>893</v>
      </c>
      <c r="E12" s="15" t="s">
        <v>200</v>
      </c>
      <c r="F12" s="3" t="s">
        <v>117</v>
      </c>
      <c r="G12" s="2" t="s">
        <v>31</v>
      </c>
      <c r="H12" s="16">
        <v>2971771</v>
      </c>
    </row>
    <row r="13" spans="1:9" ht="18" customHeight="1">
      <c r="A13" s="3">
        <v>37</v>
      </c>
      <c r="B13" s="2">
        <v>68338</v>
      </c>
      <c r="C13" s="2">
        <v>114462</v>
      </c>
      <c r="D13" s="2">
        <v>876</v>
      </c>
      <c r="E13" s="15" t="s">
        <v>201</v>
      </c>
      <c r="F13" s="3" t="s">
        <v>118</v>
      </c>
      <c r="G13" s="2" t="s">
        <v>31</v>
      </c>
      <c r="H13" s="16">
        <v>237232</v>
      </c>
      <c r="I13" s="17"/>
    </row>
    <row r="14" spans="1:9" ht="18" customHeight="1">
      <c r="A14" s="3">
        <v>37</v>
      </c>
      <c r="B14" s="2">
        <v>68338</v>
      </c>
      <c r="C14" s="2">
        <v>114520</v>
      </c>
      <c r="D14" s="2">
        <v>881</v>
      </c>
      <c r="E14" s="15" t="s">
        <v>201</v>
      </c>
      <c r="F14" s="3" t="s">
        <v>119</v>
      </c>
      <c r="G14" s="2" t="s">
        <v>31</v>
      </c>
      <c r="H14" s="16">
        <v>129854</v>
      </c>
      <c r="I14" s="17"/>
    </row>
    <row r="15" spans="1:9" ht="18" customHeight="1">
      <c r="A15" s="3">
        <v>37</v>
      </c>
      <c r="B15" s="2">
        <v>76471</v>
      </c>
      <c r="C15" s="2">
        <v>114678</v>
      </c>
      <c r="D15" s="2">
        <v>756</v>
      </c>
      <c r="E15" s="33" t="s">
        <v>163</v>
      </c>
      <c r="F15" s="3" t="s">
        <v>120</v>
      </c>
      <c r="G15" s="2" t="s">
        <v>31</v>
      </c>
      <c r="H15" s="16">
        <v>421421</v>
      </c>
      <c r="I15" s="16"/>
    </row>
    <row r="16" spans="1:8" ht="18" customHeight="1">
      <c r="A16" s="3">
        <v>37</v>
      </c>
      <c r="B16" s="2">
        <v>76471</v>
      </c>
      <c r="C16" s="2">
        <v>114694</v>
      </c>
      <c r="D16" s="2">
        <v>756</v>
      </c>
      <c r="E16" s="33" t="s">
        <v>163</v>
      </c>
      <c r="F16" s="3" t="s">
        <v>121</v>
      </c>
      <c r="G16" s="2" t="s">
        <v>31</v>
      </c>
      <c r="H16" s="18">
        <v>421421</v>
      </c>
    </row>
    <row r="17" spans="1:9" ht="18" customHeight="1">
      <c r="A17" s="28"/>
      <c r="B17" s="28"/>
      <c r="C17" s="28"/>
      <c r="D17" s="28"/>
      <c r="E17" s="28"/>
      <c r="F17" s="19"/>
      <c r="G17" s="21"/>
      <c r="H17" s="20">
        <f>SUM(H12:H16)</f>
        <v>4181699</v>
      </c>
      <c r="I17" s="19"/>
    </row>
    <row r="18" ht="18" customHeight="1">
      <c r="I18" s="19"/>
    </row>
    <row r="19" spans="2:9" ht="18" customHeight="1" thickBot="1">
      <c r="B19" s="28"/>
      <c r="C19" s="28"/>
      <c r="D19" s="28"/>
      <c r="E19" s="28"/>
      <c r="F19" s="19"/>
      <c r="I19" s="19"/>
    </row>
    <row r="20" spans="1:9" ht="18" customHeight="1" thickBot="1">
      <c r="A20" s="35" t="s">
        <v>20</v>
      </c>
      <c r="H20" s="24">
        <f>SUM(H17)</f>
        <v>4181699</v>
      </c>
      <c r="I20" s="19"/>
    </row>
    <row r="21" spans="1:9" ht="18" customHeight="1">
      <c r="A21" s="37"/>
      <c r="B21" s="21"/>
      <c r="C21" s="21"/>
      <c r="D21" s="21"/>
      <c r="E21" s="21"/>
      <c r="F21" s="19"/>
      <c r="G21" s="21"/>
      <c r="H21" s="19"/>
      <c r="I21" s="19"/>
    </row>
    <row r="22" spans="1:8" ht="18" customHeight="1">
      <c r="A22" s="37"/>
      <c r="B22" s="21"/>
      <c r="C22" s="21"/>
      <c r="D22" s="21"/>
      <c r="E22" s="21"/>
      <c r="F22" s="19"/>
      <c r="G22" s="21"/>
      <c r="H22" s="17"/>
    </row>
    <row r="23" spans="1:9" ht="18" customHeight="1">
      <c r="A23" s="28"/>
      <c r="B23" s="28"/>
      <c r="C23" s="28"/>
      <c r="D23" s="21"/>
      <c r="E23" s="21"/>
      <c r="F23" s="19"/>
      <c r="G23" s="21"/>
      <c r="H23" s="17"/>
      <c r="I23" s="19"/>
    </row>
    <row r="24" spans="1:9" ht="18" customHeight="1">
      <c r="A24" s="19"/>
      <c r="B24" s="21"/>
      <c r="C24" s="21"/>
      <c r="D24" s="21"/>
      <c r="E24" s="21"/>
      <c r="F24" s="37"/>
      <c r="G24" s="21"/>
      <c r="H24" s="17"/>
      <c r="I24" s="19"/>
    </row>
    <row r="25" spans="1:9" ht="18" customHeight="1">
      <c r="A25" s="19"/>
      <c r="B25" s="21"/>
      <c r="C25" s="21"/>
      <c r="D25" s="21"/>
      <c r="E25" s="21"/>
      <c r="F25" s="19"/>
      <c r="G25" s="21"/>
      <c r="H25" s="17"/>
      <c r="I25" s="19"/>
    </row>
    <row r="26" spans="1:9" ht="18" customHeight="1">
      <c r="A26" s="19"/>
      <c r="B26" s="21"/>
      <c r="C26" s="21"/>
      <c r="D26" s="21"/>
      <c r="E26" s="21"/>
      <c r="F26" s="19"/>
      <c r="G26" s="21"/>
      <c r="H26" s="17"/>
      <c r="I26" s="19"/>
    </row>
    <row r="27" spans="1:9" ht="18" customHeight="1">
      <c r="A27" s="12"/>
      <c r="B27" s="21"/>
      <c r="C27" s="21"/>
      <c r="D27" s="21"/>
      <c r="E27" s="21"/>
      <c r="F27" s="19"/>
      <c r="G27" s="21"/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17"/>
      <c r="I28" s="19"/>
    </row>
    <row r="29" spans="8:9" ht="18" customHeight="1"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9.57421875" style="3" customWidth="1"/>
    <col min="2" max="2" width="7.7109375" style="2" bestFit="1" customWidth="1"/>
    <col min="3" max="3" width="9.00390625" style="2" bestFit="1" customWidth="1"/>
    <col min="4" max="4" width="5.140625" style="2" bestFit="1" customWidth="1"/>
    <col min="5" max="5" width="41.57421875" style="2" bestFit="1" customWidth="1"/>
    <col min="6" max="6" width="57.140625" style="3" bestFit="1" customWidth="1"/>
    <col min="7" max="7" width="4.8515625" style="2" customWidth="1"/>
    <col min="8" max="8" width="14.71093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122</v>
      </c>
    </row>
    <row r="10" ht="18" customHeight="1">
      <c r="A10" s="13" t="s">
        <v>4</v>
      </c>
    </row>
    <row r="12" spans="1:8" ht="18" customHeight="1">
      <c r="A12" s="2">
        <v>39</v>
      </c>
      <c r="B12" s="2">
        <v>10397</v>
      </c>
      <c r="C12" s="2">
        <v>114447</v>
      </c>
      <c r="D12" s="2">
        <v>879</v>
      </c>
      <c r="E12" s="33" t="s">
        <v>164</v>
      </c>
      <c r="F12" s="3" t="s">
        <v>123</v>
      </c>
      <c r="G12" s="2" t="s">
        <v>31</v>
      </c>
      <c r="H12" s="16">
        <v>254549</v>
      </c>
    </row>
    <row r="13" spans="1:9" ht="18" customHeight="1">
      <c r="A13" s="2">
        <v>39</v>
      </c>
      <c r="B13" s="2">
        <v>68676</v>
      </c>
      <c r="C13" s="2">
        <v>114926</v>
      </c>
      <c r="D13" s="2">
        <v>939</v>
      </c>
      <c r="E13" s="15" t="s">
        <v>202</v>
      </c>
      <c r="F13" s="3" t="s">
        <v>124</v>
      </c>
      <c r="G13" s="2" t="s">
        <v>31</v>
      </c>
      <c r="H13" s="18">
        <v>985992</v>
      </c>
      <c r="I13" s="17"/>
    </row>
    <row r="14" spans="1:9" ht="18" customHeight="1">
      <c r="A14" s="14"/>
      <c r="B14" s="14"/>
      <c r="C14" s="14"/>
      <c r="D14" s="14"/>
      <c r="E14" s="14"/>
      <c r="H14" s="20">
        <f>SUM(H12:H13)</f>
        <v>1240541</v>
      </c>
      <c r="I14" s="22"/>
    </row>
    <row r="15" spans="1:7" ht="18" customHeight="1">
      <c r="A15" s="28"/>
      <c r="B15" s="28"/>
      <c r="C15" s="28"/>
      <c r="D15" s="28"/>
      <c r="E15" s="28"/>
      <c r="F15" s="19"/>
      <c r="G15" s="21"/>
    </row>
    <row r="16" spans="1:7" ht="18" customHeight="1">
      <c r="A16" s="12"/>
      <c r="B16" s="28"/>
      <c r="C16" s="28"/>
      <c r="D16" s="28"/>
      <c r="E16" s="28"/>
      <c r="F16" s="19"/>
      <c r="G16" s="21"/>
    </row>
    <row r="17" spans="1:9" ht="18" customHeight="1">
      <c r="A17" s="13" t="s">
        <v>6</v>
      </c>
      <c r="I17" s="19"/>
    </row>
    <row r="18" spans="1:9" ht="18" customHeight="1">
      <c r="A18" s="1" t="s">
        <v>7</v>
      </c>
      <c r="I18" s="19"/>
    </row>
    <row r="19" spans="1:9" ht="18" customHeight="1">
      <c r="A19" s="32" t="s">
        <v>126</v>
      </c>
      <c r="I19" s="19"/>
    </row>
    <row r="20" spans="1:9" ht="18" customHeight="1">
      <c r="A20" s="2">
        <v>39</v>
      </c>
      <c r="B20" s="2">
        <v>68676</v>
      </c>
      <c r="C20" s="2">
        <v>115071</v>
      </c>
      <c r="D20" s="2">
        <v>908</v>
      </c>
      <c r="E20" s="15" t="s">
        <v>202</v>
      </c>
      <c r="F20" s="3" t="s">
        <v>125</v>
      </c>
      <c r="G20" s="2" t="s">
        <v>33</v>
      </c>
      <c r="H20" s="18">
        <v>408167</v>
      </c>
      <c r="I20" s="19"/>
    </row>
    <row r="21" spans="6:9" ht="18" customHeight="1">
      <c r="F21" s="1" t="str">
        <f>+A19</f>
        <v>     Stockton City Unified</v>
      </c>
      <c r="G21" s="21"/>
      <c r="H21" s="20">
        <f>SUM(H20)</f>
        <v>408167</v>
      </c>
      <c r="I21" s="31"/>
    </row>
    <row r="23" spans="1:9" ht="18" customHeight="1" thickBot="1">
      <c r="A23" s="1"/>
      <c r="I23" s="19"/>
    </row>
    <row r="24" spans="1:9" ht="18" customHeight="1" thickBot="1">
      <c r="A24" s="23" t="str">
        <f>+A9</f>
        <v>San Joaquin</v>
      </c>
      <c r="H24" s="24">
        <f>+H21+H14</f>
        <v>1648708</v>
      </c>
      <c r="I24" s="19"/>
    </row>
    <row r="25" spans="8:9" ht="18" customHeight="1">
      <c r="H25" s="17"/>
      <c r="I25" s="19"/>
    </row>
    <row r="26" spans="1:9" ht="18" customHeight="1">
      <c r="A26" s="19"/>
      <c r="B26" s="21"/>
      <c r="C26" s="21"/>
      <c r="D26" s="21"/>
      <c r="E26" s="21"/>
      <c r="F26" s="19"/>
      <c r="G26" s="21"/>
      <c r="H26" s="17"/>
      <c r="I26" s="19"/>
    </row>
    <row r="27" spans="6:9" ht="18" customHeight="1">
      <c r="F27" s="1"/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17"/>
      <c r="I28" s="19"/>
    </row>
    <row r="29" spans="8:9" ht="18" customHeight="1"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22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1.8515625" style="3" customWidth="1"/>
    <col min="2" max="2" width="8.00390625" style="2" customWidth="1"/>
    <col min="3" max="3" width="10.28125" style="2" bestFit="1" customWidth="1"/>
    <col min="4" max="4" width="5.140625" style="2" bestFit="1" customWidth="1"/>
    <col min="5" max="5" width="41.00390625" style="2" bestFit="1" customWidth="1"/>
    <col min="6" max="6" width="49.8515625" style="3" bestFit="1" customWidth="1"/>
    <col min="7" max="7" width="4.8515625" style="2" customWidth="1"/>
    <col min="8" max="8" width="14.71093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21</v>
      </c>
    </row>
    <row r="10" ht="18" customHeight="1">
      <c r="A10" s="13" t="s">
        <v>4</v>
      </c>
    </row>
    <row r="11" ht="18" customHeight="1">
      <c r="A11" s="13"/>
    </row>
    <row r="12" spans="1:8" ht="18" customHeight="1">
      <c r="A12" s="3">
        <v>43</v>
      </c>
      <c r="B12" s="2">
        <v>10439</v>
      </c>
      <c r="C12" s="2">
        <v>113431</v>
      </c>
      <c r="D12" s="2">
        <v>844</v>
      </c>
      <c r="E12" s="33" t="s">
        <v>165</v>
      </c>
      <c r="F12" s="3" t="s">
        <v>127</v>
      </c>
      <c r="G12" s="2" t="s">
        <v>31</v>
      </c>
      <c r="H12" s="16">
        <v>410186</v>
      </c>
    </row>
    <row r="13" spans="1:9" ht="18" customHeight="1">
      <c r="A13" s="3">
        <v>43</v>
      </c>
      <c r="B13" s="2">
        <v>10439</v>
      </c>
      <c r="C13" s="2">
        <v>113704</v>
      </c>
      <c r="D13" s="2">
        <v>850</v>
      </c>
      <c r="E13" s="15" t="s">
        <v>203</v>
      </c>
      <c r="F13" s="3" t="s">
        <v>128</v>
      </c>
      <c r="G13" s="2" t="s">
        <v>31</v>
      </c>
      <c r="H13" s="16">
        <v>50767</v>
      </c>
      <c r="I13" s="17"/>
    </row>
    <row r="14" spans="1:9" ht="18" customHeight="1">
      <c r="A14" s="3">
        <v>43</v>
      </c>
      <c r="B14" s="2">
        <v>69450</v>
      </c>
      <c r="C14" s="2">
        <v>113662</v>
      </c>
      <c r="D14" s="2">
        <v>846</v>
      </c>
      <c r="E14" s="15" t="s">
        <v>204</v>
      </c>
      <c r="F14" s="3" t="s">
        <v>134</v>
      </c>
      <c r="G14" s="2" t="s">
        <v>31</v>
      </c>
      <c r="H14" s="18">
        <v>137204</v>
      </c>
      <c r="I14" s="17"/>
    </row>
    <row r="15" spans="1:9" ht="18" customHeight="1">
      <c r="A15" s="12"/>
      <c r="B15" s="28"/>
      <c r="C15" s="28"/>
      <c r="D15" s="28"/>
      <c r="E15" s="28"/>
      <c r="F15" s="19"/>
      <c r="G15" s="21"/>
      <c r="H15" s="20">
        <f>SUM(H12:H14)</f>
        <v>598157</v>
      </c>
      <c r="I15" s="22"/>
    </row>
    <row r="16" spans="1:7" ht="18" customHeight="1">
      <c r="A16" s="12"/>
      <c r="B16" s="28"/>
      <c r="C16" s="28"/>
      <c r="D16" s="28"/>
      <c r="E16" s="28"/>
      <c r="F16" s="19"/>
      <c r="G16" s="21"/>
    </row>
    <row r="17" spans="1:9" ht="18" customHeight="1">
      <c r="A17" s="28"/>
      <c r="B17" s="28"/>
      <c r="C17" s="28"/>
      <c r="D17" s="28"/>
      <c r="E17" s="28"/>
      <c r="F17" s="19"/>
      <c r="G17" s="21"/>
      <c r="I17" s="19"/>
    </row>
    <row r="18" spans="1:9" ht="18" customHeight="1">
      <c r="A18" s="13" t="s">
        <v>6</v>
      </c>
      <c r="I18" s="19"/>
    </row>
    <row r="19" spans="1:9" ht="18" customHeight="1">
      <c r="A19" s="32" t="s">
        <v>13</v>
      </c>
      <c r="I19" s="19"/>
    </row>
    <row r="20" spans="1:9" ht="18" customHeight="1">
      <c r="A20" s="1" t="s">
        <v>158</v>
      </c>
      <c r="I20" s="19"/>
    </row>
    <row r="21" spans="1:9" ht="18" customHeight="1">
      <c r="A21" s="1"/>
      <c r="G21" s="21"/>
      <c r="H21" s="19"/>
      <c r="I21" s="19"/>
    </row>
    <row r="22" spans="1:8" ht="18" customHeight="1">
      <c r="A22" s="3">
        <v>43</v>
      </c>
      <c r="B22" s="2">
        <v>69393</v>
      </c>
      <c r="C22" s="2">
        <v>6046536</v>
      </c>
      <c r="D22" s="2">
        <v>886</v>
      </c>
      <c r="E22" s="15" t="s">
        <v>205</v>
      </c>
      <c r="F22" s="3" t="s">
        <v>129</v>
      </c>
      <c r="G22" s="2" t="s">
        <v>33</v>
      </c>
      <c r="H22" s="16">
        <v>214810</v>
      </c>
    </row>
    <row r="23" spans="1:9" ht="18" customHeight="1">
      <c r="A23" s="3">
        <v>43</v>
      </c>
      <c r="B23" s="2">
        <v>69393</v>
      </c>
      <c r="C23" s="2">
        <v>6046544</v>
      </c>
      <c r="D23" s="2">
        <v>866</v>
      </c>
      <c r="E23" s="15" t="s">
        <v>205</v>
      </c>
      <c r="F23" s="3" t="s">
        <v>130</v>
      </c>
      <c r="G23" s="2" t="s">
        <v>33</v>
      </c>
      <c r="H23" s="16">
        <v>251856</v>
      </c>
      <c r="I23" s="19"/>
    </row>
    <row r="24" spans="1:9" ht="18" customHeight="1">
      <c r="A24" s="3">
        <v>43</v>
      </c>
      <c r="B24" s="2">
        <v>69393</v>
      </c>
      <c r="C24" s="2">
        <v>6046601</v>
      </c>
      <c r="D24" s="2">
        <v>865</v>
      </c>
      <c r="E24" s="15" t="s">
        <v>205</v>
      </c>
      <c r="F24" s="3" t="s">
        <v>131</v>
      </c>
      <c r="G24" s="2" t="s">
        <v>33</v>
      </c>
      <c r="H24" s="16">
        <v>182555</v>
      </c>
      <c r="I24" s="19"/>
    </row>
    <row r="25" spans="1:9" ht="18" customHeight="1">
      <c r="A25" s="3">
        <v>43</v>
      </c>
      <c r="B25" s="2">
        <v>69393</v>
      </c>
      <c r="C25" s="2">
        <v>6046627</v>
      </c>
      <c r="D25" s="2">
        <v>899</v>
      </c>
      <c r="E25" s="15" t="s">
        <v>205</v>
      </c>
      <c r="F25" s="3" t="s">
        <v>132</v>
      </c>
      <c r="G25" s="2" t="s">
        <v>33</v>
      </c>
      <c r="H25" s="16">
        <v>342686</v>
      </c>
      <c r="I25" s="19"/>
    </row>
    <row r="26" spans="1:9" ht="18" customHeight="1">
      <c r="A26" s="3">
        <v>43</v>
      </c>
      <c r="B26" s="2">
        <v>69393</v>
      </c>
      <c r="C26" s="2">
        <v>6046668</v>
      </c>
      <c r="D26" s="2">
        <v>887</v>
      </c>
      <c r="E26" s="15" t="s">
        <v>205</v>
      </c>
      <c r="F26" s="3" t="s">
        <v>133</v>
      </c>
      <c r="G26" s="2" t="s">
        <v>33</v>
      </c>
      <c r="H26" s="18">
        <v>421575</v>
      </c>
      <c r="I26" s="19"/>
    </row>
    <row r="27" spans="8:9" ht="18" customHeight="1">
      <c r="H27" s="20">
        <f>SUM(H22:H26)</f>
        <v>1413482</v>
      </c>
      <c r="I27" s="19"/>
    </row>
    <row r="28" ht="18" customHeight="1">
      <c r="I28" s="19"/>
    </row>
    <row r="29" spans="1:9" ht="18" customHeight="1" thickBot="1">
      <c r="A29" s="19"/>
      <c r="B29" s="21"/>
      <c r="C29" s="21"/>
      <c r="D29" s="21"/>
      <c r="E29" s="21"/>
      <c r="F29" s="19"/>
      <c r="G29" s="21"/>
      <c r="I29" s="19"/>
    </row>
    <row r="30" spans="1:9" ht="18" customHeight="1" thickBot="1">
      <c r="A30" s="23" t="s">
        <v>21</v>
      </c>
      <c r="B30" s="21"/>
      <c r="H30" s="24">
        <f>+H27+H15</f>
        <v>2011639</v>
      </c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8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36.00390625" style="2" bestFit="1" customWidth="1"/>
    <col min="6" max="6" width="29.710937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22</v>
      </c>
    </row>
    <row r="10" ht="18" customHeight="1">
      <c r="A10" s="13" t="s">
        <v>4</v>
      </c>
    </row>
    <row r="12" spans="1:8" ht="18" customHeight="1">
      <c r="A12" s="3">
        <v>45</v>
      </c>
      <c r="B12" s="2">
        <v>10454</v>
      </c>
      <c r="C12" s="2">
        <v>113860</v>
      </c>
      <c r="D12" s="2">
        <v>863</v>
      </c>
      <c r="E12" s="33" t="s">
        <v>166</v>
      </c>
      <c r="F12" s="3" t="s">
        <v>135</v>
      </c>
      <c r="G12" s="2" t="s">
        <v>31</v>
      </c>
      <c r="H12" s="16">
        <v>141417</v>
      </c>
    </row>
    <row r="13" spans="1:9" ht="18" customHeight="1">
      <c r="A13" s="3">
        <v>45</v>
      </c>
      <c r="B13" s="2">
        <v>75267</v>
      </c>
      <c r="C13" s="2">
        <v>113407</v>
      </c>
      <c r="D13" s="2">
        <v>849</v>
      </c>
      <c r="E13" s="15" t="s">
        <v>206</v>
      </c>
      <c r="F13" s="3" t="s">
        <v>136</v>
      </c>
      <c r="G13" s="2" t="s">
        <v>31</v>
      </c>
      <c r="H13" s="16">
        <v>187728</v>
      </c>
      <c r="I13" s="17"/>
    </row>
    <row r="14" spans="1:9" ht="18" customHeight="1">
      <c r="A14" s="3">
        <v>45</v>
      </c>
      <c r="B14" s="2">
        <v>75267</v>
      </c>
      <c r="C14" s="2">
        <v>115345</v>
      </c>
      <c r="D14" s="2">
        <v>920</v>
      </c>
      <c r="E14" s="15" t="s">
        <v>206</v>
      </c>
      <c r="F14" s="3" t="s">
        <v>137</v>
      </c>
      <c r="G14" s="2" t="s">
        <v>31</v>
      </c>
      <c r="H14" s="18">
        <v>140174</v>
      </c>
      <c r="I14" s="17"/>
    </row>
    <row r="15" spans="1:9" ht="18" customHeight="1">
      <c r="A15" s="14"/>
      <c r="B15" s="14"/>
      <c r="C15" s="14"/>
      <c r="D15" s="14"/>
      <c r="E15" s="14"/>
      <c r="H15" s="20">
        <f>SUM(H12:H14)</f>
        <v>469319</v>
      </c>
      <c r="I15" s="20"/>
    </row>
    <row r="16" spans="1:5" ht="18" customHeight="1">
      <c r="A16" s="14"/>
      <c r="B16" s="14"/>
      <c r="C16" s="14"/>
      <c r="D16" s="14"/>
      <c r="E16" s="14"/>
    </row>
    <row r="17" ht="18" customHeight="1" thickBot="1">
      <c r="I17" s="19"/>
    </row>
    <row r="18" spans="1:9" ht="18" customHeight="1" thickBot="1">
      <c r="A18" s="23" t="str">
        <f>+A9</f>
        <v>Shasta</v>
      </c>
      <c r="B18" s="28"/>
      <c r="C18" s="14"/>
      <c r="D18" s="14"/>
      <c r="E18" s="14"/>
      <c r="H18" s="24">
        <f>SUM(H15)</f>
        <v>469319</v>
      </c>
      <c r="I18" s="19"/>
    </row>
    <row r="19" spans="1:9" ht="18" customHeight="1">
      <c r="A19" s="14"/>
      <c r="B19" s="14"/>
      <c r="C19" s="14"/>
      <c r="D19" s="14"/>
      <c r="E19" s="14"/>
      <c r="I19" s="19"/>
    </row>
    <row r="20" ht="18" customHeight="1">
      <c r="I20" s="19"/>
    </row>
    <row r="21" spans="1:9" ht="18" customHeight="1">
      <c r="A21" s="12"/>
      <c r="G21" s="21"/>
      <c r="H21" s="19"/>
      <c r="I21" s="19"/>
    </row>
    <row r="22" ht="18" customHeight="1">
      <c r="H22" s="17"/>
    </row>
    <row r="23" spans="8:9" ht="18" customHeight="1">
      <c r="H23" s="17"/>
      <c r="I23" s="19"/>
    </row>
    <row r="24" spans="1:9" ht="18" customHeight="1">
      <c r="A24" s="13"/>
      <c r="H24" s="17"/>
      <c r="I24" s="19"/>
    </row>
    <row r="25" spans="1:9" ht="18" customHeight="1">
      <c r="A25" s="1"/>
      <c r="H25" s="17"/>
      <c r="I25" s="19"/>
    </row>
    <row r="26" spans="1:9" ht="18" customHeight="1">
      <c r="A26" s="1"/>
      <c r="H26" s="17"/>
      <c r="I26" s="19"/>
    </row>
    <row r="27" spans="1:9" ht="18" customHeight="1">
      <c r="A27" s="14"/>
      <c r="B27" s="14"/>
      <c r="C27" s="14"/>
      <c r="H27" s="22"/>
      <c r="I27" s="19"/>
    </row>
    <row r="28" spans="6:9" ht="18" customHeight="1">
      <c r="F28" s="1"/>
      <c r="H28" s="17"/>
      <c r="I28" s="19"/>
    </row>
    <row r="29" spans="8:9" ht="18" customHeight="1"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2"/>
      <c r="B31" s="21"/>
      <c r="C31" s="21"/>
      <c r="D31" s="21"/>
      <c r="E31" s="21"/>
      <c r="F31" s="19"/>
      <c r="G31" s="21"/>
      <c r="H31" s="41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1:9" ht="18" customHeight="1">
      <c r="A33" s="19"/>
      <c r="B33" s="21"/>
      <c r="C33" s="21"/>
      <c r="D33" s="21"/>
      <c r="E33" s="21"/>
      <c r="F33" s="19"/>
      <c r="G33" s="21"/>
      <c r="H33" s="17"/>
      <c r="I33" s="19"/>
    </row>
    <row r="34" spans="1:9" ht="18" customHeight="1">
      <c r="A34" s="19"/>
      <c r="B34" s="21"/>
      <c r="C34" s="21"/>
      <c r="D34" s="21"/>
      <c r="E34" s="21"/>
      <c r="F34" s="19"/>
      <c r="G34" s="21"/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1:9" ht="18" customHeight="1">
      <c r="A45" s="30"/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28125" style="2" bestFit="1" customWidth="1"/>
    <col min="3" max="3" width="10.57421875" style="2" customWidth="1"/>
    <col min="4" max="4" width="5.140625" style="2" bestFit="1" customWidth="1"/>
    <col min="5" max="5" width="20.28125" style="2" bestFit="1" customWidth="1"/>
    <col min="6" max="6" width="26.140625" style="3" bestFit="1" customWidth="1"/>
    <col min="7" max="7" width="4.8515625" style="2" customWidth="1"/>
    <col min="8" max="8" width="14.7109375" style="3" bestFit="1" customWidth="1"/>
    <col min="9" max="16384" width="9.140625" style="3" customWidth="1"/>
  </cols>
  <sheetData>
    <row r="1" spans="1:3" ht="18" customHeight="1">
      <c r="A1" s="7"/>
      <c r="B1" s="7"/>
      <c r="C1" s="7"/>
    </row>
    <row r="2" spans="1:8" ht="18" customHeight="1">
      <c r="A2" s="37" t="s">
        <v>0</v>
      </c>
      <c r="B2" s="21"/>
      <c r="C2" s="7"/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138</v>
      </c>
    </row>
    <row r="10" ht="18" customHeight="1">
      <c r="A10" s="13" t="s">
        <v>6</v>
      </c>
    </row>
    <row r="11" ht="18" customHeight="1">
      <c r="A11" s="1" t="s">
        <v>7</v>
      </c>
    </row>
    <row r="12" spans="1:8" ht="18" customHeight="1">
      <c r="A12" s="1" t="s">
        <v>139</v>
      </c>
      <c r="H12" s="16"/>
    </row>
    <row r="13" spans="1:12" ht="15">
      <c r="A13" s="2">
        <v>48</v>
      </c>
      <c r="B13" s="2">
        <v>70573</v>
      </c>
      <c r="C13" s="2">
        <v>6051338</v>
      </c>
      <c r="D13" s="2">
        <v>913</v>
      </c>
      <c r="E13" s="15" t="s">
        <v>207</v>
      </c>
      <c r="F13" s="3" t="s">
        <v>159</v>
      </c>
      <c r="G13" s="2" t="s">
        <v>33</v>
      </c>
      <c r="H13" s="16">
        <v>0</v>
      </c>
      <c r="I13" s="17"/>
      <c r="J13" s="16"/>
      <c r="K13" s="43"/>
      <c r="L13" s="16"/>
    </row>
    <row r="14" spans="1:9" ht="18" customHeight="1">
      <c r="A14" s="2">
        <v>48</v>
      </c>
      <c r="B14" s="2">
        <v>70581</v>
      </c>
      <c r="C14" s="2">
        <v>115469</v>
      </c>
      <c r="D14" s="2">
        <v>940</v>
      </c>
      <c r="E14" s="15" t="s">
        <v>208</v>
      </c>
      <c r="F14" s="3" t="s">
        <v>140</v>
      </c>
      <c r="G14" s="2" t="s">
        <v>33</v>
      </c>
      <c r="H14" s="18">
        <v>345583</v>
      </c>
      <c r="I14" s="17"/>
    </row>
    <row r="15" spans="6:9" ht="18" customHeight="1">
      <c r="F15" s="1" t="str">
        <f>+A12</f>
        <v>     Vallejo City Unified</v>
      </c>
      <c r="H15" s="20">
        <f>SUM(H12:H14)</f>
        <v>345583</v>
      </c>
      <c r="I15" s="44"/>
    </row>
    <row r="16" ht="18" customHeight="1">
      <c r="F16" s="1"/>
    </row>
    <row r="17" spans="1:9" ht="18" customHeight="1" thickBot="1">
      <c r="A17" s="19"/>
      <c r="B17" s="21"/>
      <c r="C17" s="21"/>
      <c r="D17" s="21"/>
      <c r="E17" s="21"/>
      <c r="F17" s="19"/>
      <c r="G17" s="21"/>
      <c r="I17" s="19"/>
    </row>
    <row r="18" spans="1:9" ht="18" customHeight="1" thickBot="1">
      <c r="A18" s="23" t="str">
        <f>+A9</f>
        <v>Solano</v>
      </c>
      <c r="B18" s="21"/>
      <c r="H18" s="34">
        <f>SUM(H15)</f>
        <v>345583</v>
      </c>
      <c r="I18" s="19"/>
    </row>
    <row r="19" spans="1:9" ht="18" customHeight="1">
      <c r="A19" s="2"/>
      <c r="I19" s="19"/>
    </row>
    <row r="20" ht="18" customHeight="1">
      <c r="I20" s="19"/>
    </row>
    <row r="21" spans="7:9" ht="18" customHeight="1">
      <c r="G21" s="21"/>
      <c r="H21" s="19"/>
      <c r="I21" s="19"/>
    </row>
    <row r="22" ht="18" customHeight="1">
      <c r="H22" s="17"/>
    </row>
    <row r="23" spans="1:9" ht="18" customHeight="1">
      <c r="A23" s="19"/>
      <c r="B23" s="21"/>
      <c r="C23" s="21"/>
      <c r="D23" s="21"/>
      <c r="E23" s="21"/>
      <c r="F23" s="19"/>
      <c r="G23" s="21"/>
      <c r="H23" s="17"/>
      <c r="I23" s="19"/>
    </row>
    <row r="24" spans="8:9" ht="18" customHeight="1">
      <c r="H24" s="17"/>
      <c r="I24" s="19"/>
    </row>
    <row r="25" spans="8:9" ht="18" customHeight="1">
      <c r="H25" s="17"/>
      <c r="I25" s="19"/>
    </row>
    <row r="26" spans="8:9" ht="18" customHeight="1">
      <c r="H26" s="17"/>
      <c r="I26" s="19"/>
    </row>
    <row r="27" spans="8:9" ht="18" customHeight="1">
      <c r="H27" s="22"/>
      <c r="I27" s="19"/>
    </row>
    <row r="28" spans="8:9" ht="18" customHeight="1">
      <c r="H28" s="17"/>
      <c r="I28" s="19"/>
    </row>
    <row r="29" spans="8:9" ht="18" customHeight="1"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57421875" style="3" customWidth="1"/>
    <col min="2" max="2" width="8.421875" style="2" customWidth="1"/>
    <col min="3" max="3" width="9.140625" style="2" customWidth="1"/>
    <col min="4" max="4" width="6.8515625" style="2" customWidth="1"/>
    <col min="5" max="5" width="29.7109375" style="2" hidden="1" customWidth="1"/>
    <col min="6" max="6" width="47.421875" style="3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38</v>
      </c>
    </row>
    <row r="10" spans="1:8" ht="18" customHeight="1">
      <c r="A10" s="13" t="s">
        <v>4</v>
      </c>
      <c r="H10" s="17"/>
    </row>
    <row r="11" ht="18" customHeight="1">
      <c r="H11" s="17"/>
    </row>
    <row r="12" spans="1:8" ht="18" customHeight="1">
      <c r="A12" s="14" t="s">
        <v>40</v>
      </c>
      <c r="B12" s="2">
        <v>10041</v>
      </c>
      <c r="C12" s="2">
        <v>114991</v>
      </c>
      <c r="D12" s="2">
        <v>945</v>
      </c>
      <c r="E12" s="15" t="s">
        <v>173</v>
      </c>
      <c r="F12" s="3" t="s">
        <v>39</v>
      </c>
      <c r="G12" s="2" t="s">
        <v>31</v>
      </c>
      <c r="H12" s="18">
        <v>204817</v>
      </c>
    </row>
    <row r="13" spans="1:9" ht="18" customHeight="1">
      <c r="A13" s="14"/>
      <c r="B13" s="14"/>
      <c r="C13" s="14"/>
      <c r="D13" s="14"/>
      <c r="E13" s="14"/>
      <c r="H13" s="22">
        <f>SUM(H10:H12)</f>
        <v>204817</v>
      </c>
      <c r="I13" s="22"/>
    </row>
    <row r="14" spans="1:9" ht="18" customHeight="1">
      <c r="A14" s="14"/>
      <c r="B14" s="14"/>
      <c r="C14" s="14"/>
      <c r="D14" s="14"/>
      <c r="E14" s="14"/>
      <c r="I14" s="22"/>
    </row>
    <row r="15" ht="18" customHeight="1" thickBot="1"/>
    <row r="16" spans="1:8" ht="18" customHeight="1" thickBot="1">
      <c r="A16" s="23" t="str">
        <f>+A9</f>
        <v>Butte</v>
      </c>
      <c r="B16" s="28"/>
      <c r="C16" s="14"/>
      <c r="D16" s="14"/>
      <c r="E16" s="14"/>
      <c r="H16" s="24">
        <f>+H27+H13</f>
        <v>204817</v>
      </c>
    </row>
    <row r="17" spans="1:9" ht="18" customHeight="1">
      <c r="A17" s="14"/>
      <c r="B17" s="14"/>
      <c r="C17" s="14"/>
      <c r="D17" s="14"/>
      <c r="E17" s="14"/>
      <c r="I17" s="19"/>
    </row>
    <row r="18" ht="18" customHeight="1"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22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1:9" ht="18" customHeight="1">
      <c r="A50" s="30"/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3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25.57421875" style="3" customWidth="1"/>
    <col min="2" max="2" width="7.7109375" style="2" bestFit="1" customWidth="1"/>
    <col min="3" max="3" width="10.28125" style="2" bestFit="1" customWidth="1"/>
    <col min="4" max="4" width="5.140625" style="2" bestFit="1" customWidth="1"/>
    <col min="5" max="5" width="29.140625" style="2" bestFit="1" customWidth="1"/>
    <col min="6" max="6" width="40.710937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141</v>
      </c>
    </row>
    <row r="10" ht="18" customHeight="1">
      <c r="A10" s="13" t="s">
        <v>4</v>
      </c>
    </row>
    <row r="11" ht="18" customHeight="1">
      <c r="A11" s="13"/>
    </row>
    <row r="12" spans="1:8" ht="18" customHeight="1">
      <c r="A12" s="3">
        <v>49</v>
      </c>
      <c r="B12" s="2">
        <v>75358</v>
      </c>
      <c r="C12" s="2">
        <v>114934</v>
      </c>
      <c r="D12" s="2">
        <v>912</v>
      </c>
      <c r="E12" s="15" t="s">
        <v>209</v>
      </c>
      <c r="F12" s="3" t="s">
        <v>146</v>
      </c>
      <c r="G12" s="2" t="s">
        <v>31</v>
      </c>
      <c r="H12" s="16">
        <v>102380</v>
      </c>
    </row>
    <row r="13" spans="1:9" ht="18" customHeight="1">
      <c r="A13" s="3">
        <v>49</v>
      </c>
      <c r="B13" s="2">
        <v>70920</v>
      </c>
      <c r="C13" s="2">
        <v>113126</v>
      </c>
      <c r="D13" s="2">
        <v>843</v>
      </c>
      <c r="E13" s="15" t="s">
        <v>210</v>
      </c>
      <c r="F13" s="3" t="s">
        <v>144</v>
      </c>
      <c r="G13" s="2" t="s">
        <v>31</v>
      </c>
      <c r="H13" s="18">
        <v>42560</v>
      </c>
      <c r="I13" s="17"/>
    </row>
    <row r="14" spans="1:9" ht="18" customHeight="1">
      <c r="A14" s="12"/>
      <c r="B14" s="28"/>
      <c r="C14" s="28"/>
      <c r="D14" s="28"/>
      <c r="E14" s="28"/>
      <c r="F14" s="19"/>
      <c r="G14" s="21"/>
      <c r="H14" s="20">
        <f>SUM(H12:H13)</f>
        <v>144940</v>
      </c>
      <c r="I14" s="22"/>
    </row>
    <row r="15" spans="1:7" ht="18" customHeight="1">
      <c r="A15" s="28"/>
      <c r="B15" s="28"/>
      <c r="C15" s="28"/>
      <c r="D15" s="28"/>
      <c r="E15" s="28"/>
      <c r="F15" s="19"/>
      <c r="G15" s="21"/>
    </row>
    <row r="16" spans="1:9" ht="18" customHeight="1">
      <c r="A16" s="13" t="s">
        <v>6</v>
      </c>
      <c r="I16" s="19"/>
    </row>
    <row r="17" spans="1:9" ht="18" customHeight="1">
      <c r="A17" s="1" t="s">
        <v>13</v>
      </c>
      <c r="I17" s="19"/>
    </row>
    <row r="18" spans="1:9" ht="18" customHeight="1">
      <c r="A18" s="32" t="s">
        <v>147</v>
      </c>
      <c r="I18" s="19"/>
    </row>
    <row r="19" spans="1:9" ht="18" customHeight="1">
      <c r="A19" s="1"/>
      <c r="I19" s="19"/>
    </row>
    <row r="20" spans="1:9" ht="18" customHeight="1">
      <c r="A20" s="3">
        <v>49</v>
      </c>
      <c r="B20" s="2">
        <v>70730</v>
      </c>
      <c r="C20" s="2">
        <v>6110639</v>
      </c>
      <c r="D20" s="2">
        <v>941</v>
      </c>
      <c r="E20" s="15" t="s">
        <v>211</v>
      </c>
      <c r="F20" s="3" t="s">
        <v>142</v>
      </c>
      <c r="G20" s="21" t="s">
        <v>33</v>
      </c>
      <c r="H20" s="18">
        <v>263418</v>
      </c>
      <c r="I20" s="17"/>
    </row>
    <row r="21" spans="6:8" ht="18" customHeight="1">
      <c r="F21" s="1" t="str">
        <f>+A18</f>
        <v>     Harmony Union Elementary</v>
      </c>
      <c r="H21" s="20">
        <f>SUM(H20)</f>
        <v>263418</v>
      </c>
    </row>
    <row r="22" spans="8:9" ht="18" customHeight="1">
      <c r="H22" s="17"/>
      <c r="I22" s="19"/>
    </row>
    <row r="23" spans="1:9" ht="18" customHeight="1">
      <c r="A23" s="1" t="s">
        <v>13</v>
      </c>
      <c r="H23" s="17"/>
      <c r="I23" s="19"/>
    </row>
    <row r="24" spans="1:9" ht="18" customHeight="1">
      <c r="A24" s="1" t="s">
        <v>148</v>
      </c>
      <c r="H24" s="17"/>
      <c r="I24" s="19"/>
    </row>
    <row r="25" spans="8:9" ht="18" customHeight="1">
      <c r="H25" s="17"/>
      <c r="I25" s="19"/>
    </row>
    <row r="26" spans="1:9" ht="18" customHeight="1">
      <c r="A26" s="3">
        <v>49</v>
      </c>
      <c r="B26" s="2">
        <v>70912</v>
      </c>
      <c r="C26" s="2">
        <v>113530</v>
      </c>
      <c r="D26" s="2">
        <v>845</v>
      </c>
      <c r="E26" s="15" t="s">
        <v>212</v>
      </c>
      <c r="F26" s="3" t="s">
        <v>143</v>
      </c>
      <c r="G26" s="2" t="s">
        <v>33</v>
      </c>
      <c r="H26" s="18">
        <v>136159</v>
      </c>
      <c r="I26" s="19"/>
    </row>
    <row r="27" spans="6:9" ht="18" customHeight="1">
      <c r="F27" s="1" t="str">
        <f>+A24</f>
        <v>     Santa Rosa Elementary</v>
      </c>
      <c r="G27" s="32"/>
      <c r="H27" s="20">
        <f>SUM(H26)</f>
        <v>136159</v>
      </c>
      <c r="I27" s="19"/>
    </row>
    <row r="28" spans="8:9" ht="18" customHeight="1">
      <c r="H28" s="22"/>
      <c r="I28" s="19"/>
    </row>
    <row r="29" spans="1:9" ht="18" customHeight="1">
      <c r="A29" s="1" t="s">
        <v>13</v>
      </c>
      <c r="I29" s="19"/>
    </row>
    <row r="30" spans="1:9" ht="18" customHeight="1">
      <c r="A30" s="1" t="s">
        <v>169</v>
      </c>
      <c r="H30" s="17"/>
      <c r="I30" s="19"/>
    </row>
    <row r="31" spans="1:9" ht="18" customHeight="1">
      <c r="A31" s="1"/>
      <c r="H31" s="19"/>
      <c r="I31" s="19"/>
    </row>
    <row r="32" spans="1:9" ht="18" customHeight="1">
      <c r="A32" s="3">
        <v>49</v>
      </c>
      <c r="B32" s="2">
        <v>70961</v>
      </c>
      <c r="C32" s="2">
        <v>6052302</v>
      </c>
      <c r="D32" s="2">
        <v>904</v>
      </c>
      <c r="E32" s="15" t="s">
        <v>213</v>
      </c>
      <c r="F32" s="3" t="s">
        <v>145</v>
      </c>
      <c r="G32" s="2" t="s">
        <v>33</v>
      </c>
      <c r="H32" s="18">
        <v>369533</v>
      </c>
      <c r="I32" s="19"/>
    </row>
    <row r="33" spans="6:9" ht="18" customHeight="1">
      <c r="F33" s="1" t="str">
        <f>+A30</f>
        <v>     Twin Hills Union Elementary</v>
      </c>
      <c r="H33" s="20">
        <f>SUM(H32)</f>
        <v>369533</v>
      </c>
      <c r="I33" s="19"/>
    </row>
    <row r="34" ht="18" customHeight="1">
      <c r="I34" s="19"/>
    </row>
    <row r="35" spans="1:9" ht="18" customHeight="1" thickBot="1">
      <c r="A35" s="3" t="s">
        <v>218</v>
      </c>
      <c r="I35" s="19"/>
    </row>
    <row r="36" spans="1:9" ht="18" customHeight="1" thickBot="1">
      <c r="A36" s="3" t="s">
        <v>0</v>
      </c>
      <c r="H36" s="24">
        <f>+H33+H27+H21+H14</f>
        <v>914050</v>
      </c>
      <c r="I36" s="19"/>
    </row>
    <row r="37" spans="1:9" ht="18" customHeight="1">
      <c r="A37" s="3" t="s">
        <v>220</v>
      </c>
      <c r="H37" s="19"/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</sheetData>
  <sheetProtection/>
  <printOptions/>
  <pageMargins left="0.5" right="0.5" top="1" bottom="1" header="0.5" footer="0.5"/>
  <pageSetup fitToHeight="0" fitToWidth="1" horizontalDpi="600" verticalDpi="600" orientation="portrait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3.8515625" style="3" customWidth="1"/>
    <col min="2" max="2" width="9.140625" style="2" customWidth="1"/>
    <col min="3" max="3" width="9.00390625" style="2" bestFit="1" customWidth="1"/>
    <col min="4" max="4" width="5.140625" style="2" bestFit="1" customWidth="1"/>
    <col min="5" max="5" width="19.140625" style="2" bestFit="1" customWidth="1"/>
    <col min="6" max="6" width="32.5742187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23</v>
      </c>
    </row>
    <row r="10" ht="18" customHeight="1">
      <c r="A10" s="13" t="s">
        <v>6</v>
      </c>
    </row>
    <row r="11" ht="18" customHeight="1">
      <c r="A11" s="1" t="s">
        <v>7</v>
      </c>
    </row>
    <row r="12" spans="1:8" ht="18" customHeight="1">
      <c r="A12" s="1" t="s">
        <v>150</v>
      </c>
      <c r="H12" s="16"/>
    </row>
    <row r="13" spans="1:9" ht="18" customHeight="1">
      <c r="A13" s="3">
        <v>50</v>
      </c>
      <c r="B13" s="2">
        <v>75556</v>
      </c>
      <c r="C13" s="2">
        <v>113852</v>
      </c>
      <c r="D13" s="2">
        <v>856</v>
      </c>
      <c r="E13" s="15" t="s">
        <v>214</v>
      </c>
      <c r="F13" s="3" t="s">
        <v>149</v>
      </c>
      <c r="G13" s="2" t="s">
        <v>33</v>
      </c>
      <c r="H13" s="18">
        <v>453179</v>
      </c>
      <c r="I13" s="17"/>
    </row>
    <row r="14" spans="6:9" ht="18" customHeight="1">
      <c r="F14" s="1" t="str">
        <f>+A12</f>
        <v>     Riverbank Unified</v>
      </c>
      <c r="H14" s="20">
        <f>SUM(H13)</f>
        <v>453179</v>
      </c>
      <c r="I14" s="31"/>
    </row>
    <row r="15" spans="1:5" ht="18" customHeight="1">
      <c r="A15" s="14"/>
      <c r="B15" s="14"/>
      <c r="C15" s="14"/>
      <c r="D15" s="14"/>
      <c r="E15" s="14"/>
    </row>
    <row r="16" spans="1:5" ht="18" customHeight="1" thickBot="1">
      <c r="A16" s="14"/>
      <c r="B16" s="14"/>
      <c r="C16" s="14"/>
      <c r="D16" s="14"/>
      <c r="E16" s="14"/>
    </row>
    <row r="17" spans="1:9" ht="18" customHeight="1" thickBot="1">
      <c r="A17" s="23" t="s">
        <v>23</v>
      </c>
      <c r="B17" s="28"/>
      <c r="C17" s="14"/>
      <c r="D17" s="14"/>
      <c r="E17" s="14"/>
      <c r="H17" s="24">
        <f>SUM(H14)</f>
        <v>453179</v>
      </c>
      <c r="I17" s="19"/>
    </row>
    <row r="18" ht="18" customHeight="1"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17"/>
      <c r="I26" s="19"/>
    </row>
    <row r="27" spans="8:9" ht="18" customHeight="1">
      <c r="H27" s="31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17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31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17"/>
      <c r="I33" s="19"/>
    </row>
    <row r="34" spans="8:9" ht="18" customHeight="1">
      <c r="H34" s="31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19.00390625" style="2" bestFit="1" customWidth="1"/>
    <col min="6" max="6" width="39.0039062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1" spans="1:3" ht="18" customHeight="1">
      <c r="A1" s="7"/>
      <c r="B1" s="7"/>
      <c r="C1" s="7"/>
    </row>
    <row r="2" spans="1:8" ht="18" customHeight="1">
      <c r="A2" s="37" t="s">
        <v>0</v>
      </c>
      <c r="B2" s="7"/>
      <c r="C2" s="7"/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24</v>
      </c>
    </row>
    <row r="10" ht="18" customHeight="1">
      <c r="A10" s="13" t="s">
        <v>6</v>
      </c>
    </row>
    <row r="11" ht="18" customHeight="1">
      <c r="A11" s="1" t="s">
        <v>7</v>
      </c>
    </row>
    <row r="12" spans="1:8" ht="18" customHeight="1">
      <c r="A12" s="1" t="s">
        <v>152</v>
      </c>
      <c r="H12" s="16"/>
    </row>
    <row r="13" spans="1:9" ht="18" customHeight="1">
      <c r="A13" s="3">
        <v>54</v>
      </c>
      <c r="B13" s="2">
        <v>75523</v>
      </c>
      <c r="C13" s="2">
        <v>114348</v>
      </c>
      <c r="D13" s="2">
        <v>867</v>
      </c>
      <c r="E13" s="15" t="s">
        <v>215</v>
      </c>
      <c r="F13" s="3" t="s">
        <v>151</v>
      </c>
      <c r="G13" s="2" t="s">
        <v>33</v>
      </c>
      <c r="H13" s="18">
        <v>514954</v>
      </c>
      <c r="I13" s="17"/>
    </row>
    <row r="14" spans="6:9" ht="18" customHeight="1">
      <c r="F14" s="1" t="str">
        <f>+A12</f>
        <v>     Porterville Unified</v>
      </c>
      <c r="H14" s="20">
        <f>SUM(H13)</f>
        <v>514954</v>
      </c>
      <c r="I14" s="31"/>
    </row>
    <row r="15" spans="6:9" ht="18" customHeight="1">
      <c r="F15" s="1"/>
      <c r="I15" s="44"/>
    </row>
    <row r="16" spans="1:7" ht="18" customHeight="1" thickBot="1">
      <c r="A16" s="19"/>
      <c r="B16" s="21"/>
      <c r="C16" s="21"/>
      <c r="D16" s="21"/>
      <c r="E16" s="21"/>
      <c r="F16" s="19"/>
      <c r="G16" s="21"/>
    </row>
    <row r="17" spans="1:9" ht="18" customHeight="1" thickBot="1">
      <c r="A17" s="23" t="str">
        <f>+A9</f>
        <v>Tulare</v>
      </c>
      <c r="B17" s="21"/>
      <c r="H17" s="34">
        <f>SUM(H14)</f>
        <v>514954</v>
      </c>
      <c r="I17" s="19"/>
    </row>
    <row r="18" spans="1:9" ht="18" customHeight="1">
      <c r="A18" s="28"/>
      <c r="B18" s="28"/>
      <c r="C18" s="28"/>
      <c r="D18" s="28"/>
      <c r="E18" s="28"/>
      <c r="F18" s="19"/>
      <c r="G18" s="21"/>
      <c r="I18" s="19"/>
    </row>
    <row r="19" spans="1:9" ht="18" customHeight="1">
      <c r="A19" s="2"/>
      <c r="I19" s="19"/>
    </row>
    <row r="20" ht="18" customHeight="1">
      <c r="I20" s="19"/>
    </row>
    <row r="21" spans="7:9" ht="18" customHeight="1">
      <c r="G21" s="21"/>
      <c r="H21" s="19"/>
      <c r="I21" s="19"/>
    </row>
    <row r="22" ht="18" customHeight="1">
      <c r="H22" s="17"/>
    </row>
    <row r="23" spans="8:9" ht="18" customHeight="1">
      <c r="H23" s="17"/>
      <c r="I23" s="19"/>
    </row>
    <row r="24" spans="8:9" ht="18" customHeight="1">
      <c r="H24" s="17"/>
      <c r="I24" s="19"/>
    </row>
    <row r="25" spans="8:9" ht="18" customHeight="1">
      <c r="H25" s="17"/>
      <c r="I25" s="19"/>
    </row>
    <row r="26" spans="8:9" ht="18" customHeight="1">
      <c r="H26" s="17"/>
      <c r="I26" s="19"/>
    </row>
    <row r="27" spans="8:9" ht="18" customHeight="1">
      <c r="H27" s="31"/>
      <c r="I27" s="19"/>
    </row>
    <row r="28" spans="8:9" ht="18" customHeight="1">
      <c r="H28" s="17"/>
      <c r="I28" s="19"/>
    </row>
    <row r="29" spans="8:9" ht="18" customHeight="1">
      <c r="H29" s="31"/>
      <c r="I29" s="19"/>
    </row>
    <row r="30" ht="18" customHeight="1"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31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3.140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20.140625" style="2" bestFit="1" customWidth="1"/>
    <col min="6" max="6" width="47.710937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25</v>
      </c>
    </row>
    <row r="10" ht="18" customHeight="1">
      <c r="A10" s="13" t="s">
        <v>4</v>
      </c>
    </row>
    <row r="11" ht="18" customHeight="1">
      <c r="H11" s="16"/>
    </row>
    <row r="12" spans="1:8" ht="18" customHeight="1">
      <c r="A12" s="3">
        <v>56</v>
      </c>
      <c r="B12" s="2">
        <v>72546</v>
      </c>
      <c r="C12" s="2">
        <v>115105</v>
      </c>
      <c r="D12" s="2">
        <v>943</v>
      </c>
      <c r="E12" s="15" t="s">
        <v>216</v>
      </c>
      <c r="F12" s="3" t="s">
        <v>153</v>
      </c>
      <c r="G12" s="2" t="s">
        <v>31</v>
      </c>
      <c r="H12" s="18">
        <v>484757</v>
      </c>
    </row>
    <row r="13" spans="8:9" ht="18" customHeight="1">
      <c r="H13" s="20">
        <f>SUM(H12)</f>
        <v>484757</v>
      </c>
      <c r="I13" s="22"/>
    </row>
    <row r="14" ht="18" customHeight="1">
      <c r="I14" s="17"/>
    </row>
    <row r="15" spans="1:9" ht="18" customHeight="1" thickBot="1">
      <c r="A15" s="14"/>
      <c r="B15" s="14"/>
      <c r="C15" s="14"/>
      <c r="D15" s="14"/>
      <c r="E15" s="14"/>
      <c r="I15" s="16"/>
    </row>
    <row r="16" spans="1:8" ht="18" customHeight="1" thickBot="1">
      <c r="A16" s="23" t="s">
        <v>25</v>
      </c>
      <c r="B16" s="28"/>
      <c r="C16" s="14"/>
      <c r="D16" s="14"/>
      <c r="E16" s="14"/>
      <c r="H16" s="34">
        <f>SUM(H13)</f>
        <v>484757</v>
      </c>
    </row>
    <row r="17" spans="1:9" ht="18" customHeight="1">
      <c r="A17" s="14"/>
      <c r="B17" s="14"/>
      <c r="C17" s="14"/>
      <c r="D17" s="14"/>
      <c r="E17" s="14"/>
      <c r="I17" s="19"/>
    </row>
    <row r="18" spans="8:9" ht="18" customHeight="1">
      <c r="H18" s="22"/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1:9" ht="18" customHeight="1">
      <c r="A60" s="27"/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5742187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20.8515625" style="2" bestFit="1" customWidth="1"/>
    <col min="6" max="6" width="39.42187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154</v>
      </c>
    </row>
    <row r="10" ht="18" customHeight="1">
      <c r="A10" s="13" t="s">
        <v>6</v>
      </c>
    </row>
    <row r="11" ht="18" customHeight="1">
      <c r="A11" s="1" t="s">
        <v>7</v>
      </c>
    </row>
    <row r="12" ht="18" customHeight="1">
      <c r="A12" s="1" t="s">
        <v>156</v>
      </c>
    </row>
    <row r="13" spans="1:8" ht="18" customHeight="1">
      <c r="A13" s="3">
        <v>57</v>
      </c>
      <c r="B13" s="2">
        <v>72694</v>
      </c>
      <c r="C13" s="2">
        <v>115329</v>
      </c>
      <c r="D13" s="2">
        <v>907</v>
      </c>
      <c r="E13" s="15" t="s">
        <v>217</v>
      </c>
      <c r="F13" s="3" t="s">
        <v>155</v>
      </c>
      <c r="G13" s="2" t="s">
        <v>33</v>
      </c>
      <c r="H13" s="18">
        <v>241431</v>
      </c>
    </row>
    <row r="14" spans="6:8" ht="18" customHeight="1">
      <c r="F14" s="1" t="str">
        <f>+A12</f>
        <v>     Washington Unified</v>
      </c>
      <c r="H14" s="44">
        <f>SUM(H13)</f>
        <v>241431</v>
      </c>
    </row>
    <row r="15" spans="1:8" ht="18" customHeight="1">
      <c r="A15" s="14"/>
      <c r="B15" s="14"/>
      <c r="C15" s="14"/>
      <c r="D15" s="14"/>
      <c r="E15" s="14"/>
      <c r="H15" s="17"/>
    </row>
    <row r="16" spans="1:8" ht="18" customHeight="1" thickBot="1">
      <c r="A16" s="14"/>
      <c r="B16" s="14"/>
      <c r="C16" s="14"/>
      <c r="D16" s="14"/>
      <c r="E16" s="14"/>
      <c r="H16" s="16"/>
    </row>
    <row r="17" spans="1:8" ht="18" customHeight="1" thickBot="1">
      <c r="A17" s="23" t="str">
        <f>+A9</f>
        <v>Yolo</v>
      </c>
      <c r="B17" s="28"/>
      <c r="C17" s="14"/>
      <c r="D17" s="14"/>
      <c r="E17" s="14"/>
      <c r="H17" s="24">
        <f>SUM(H14)</f>
        <v>241431</v>
      </c>
    </row>
    <row r="18" ht="18" customHeight="1">
      <c r="H18" s="31"/>
    </row>
    <row r="19" spans="1:8" ht="18" customHeight="1">
      <c r="A19" s="12"/>
      <c r="H19" s="19"/>
    </row>
    <row r="20" ht="18" customHeight="1">
      <c r="H20" s="19"/>
    </row>
    <row r="21" ht="18" customHeight="1">
      <c r="H21" s="19"/>
    </row>
    <row r="22" spans="1:8" ht="18" customHeight="1">
      <c r="A22" s="13"/>
      <c r="H22" s="19"/>
    </row>
    <row r="23" spans="1:8" ht="18" customHeight="1">
      <c r="A23" s="1"/>
      <c r="H23" s="19"/>
    </row>
    <row r="24" spans="1:8" ht="18" customHeight="1">
      <c r="A24" s="1"/>
      <c r="H24" s="19"/>
    </row>
    <row r="25" spans="1:8" ht="18" customHeight="1">
      <c r="A25" s="14"/>
      <c r="B25" s="14"/>
      <c r="C25" s="14"/>
      <c r="H25" s="17"/>
    </row>
    <row r="26" spans="6:8" ht="18" customHeight="1">
      <c r="F26" s="1"/>
      <c r="H26" s="44"/>
    </row>
    <row r="28" spans="1:8" ht="18" customHeight="1">
      <c r="A28" s="19"/>
      <c r="B28" s="21"/>
      <c r="C28" s="21"/>
      <c r="D28" s="21"/>
      <c r="E28" s="21"/>
      <c r="F28" s="19"/>
      <c r="G28" s="21"/>
      <c r="H28" s="19"/>
    </row>
    <row r="29" spans="1:8" ht="18" customHeight="1">
      <c r="A29" s="12"/>
      <c r="B29" s="21"/>
      <c r="C29" s="21"/>
      <c r="D29" s="21"/>
      <c r="E29" s="21"/>
      <c r="F29" s="19"/>
      <c r="G29" s="21"/>
      <c r="H29" s="41"/>
    </row>
    <row r="30" spans="1:8" ht="18" customHeight="1">
      <c r="A30" s="19"/>
      <c r="B30" s="21"/>
      <c r="C30" s="21"/>
      <c r="D30" s="21"/>
      <c r="E30" s="21"/>
      <c r="F30" s="19"/>
      <c r="G30" s="21"/>
      <c r="H30" s="19"/>
    </row>
    <row r="31" spans="1:8" ht="18" customHeight="1">
      <c r="A31" s="19"/>
      <c r="B31" s="21"/>
      <c r="C31" s="21"/>
      <c r="D31" s="21"/>
      <c r="E31" s="21"/>
      <c r="F31" s="19"/>
      <c r="G31" s="21"/>
      <c r="H31" s="19"/>
    </row>
    <row r="32" spans="1:8" ht="18" customHeight="1">
      <c r="A32" s="19"/>
      <c r="B32" s="21"/>
      <c r="C32" s="21"/>
      <c r="D32" s="21"/>
      <c r="E32" s="21"/>
      <c r="F32" s="19"/>
      <c r="G32" s="21"/>
      <c r="H32" s="19"/>
    </row>
    <row r="35" ht="18" customHeight="1">
      <c r="A35" s="3" t="s">
        <v>218</v>
      </c>
    </row>
    <row r="36" ht="18" customHeight="1">
      <c r="A36" s="3" t="s">
        <v>0</v>
      </c>
    </row>
    <row r="37" ht="18" customHeight="1">
      <c r="A37" s="3" t="s">
        <v>220</v>
      </c>
    </row>
    <row r="38" ht="18" customHeight="1">
      <c r="A38" s="25" t="s">
        <v>219</v>
      </c>
    </row>
    <row r="59" ht="18" customHeight="1">
      <c r="A59" s="14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22.140625" defaultRowHeight="18" customHeight="1"/>
  <cols>
    <col min="1" max="1" width="22.140625" style="3" customWidth="1"/>
    <col min="2" max="4" width="22.140625" style="2" customWidth="1"/>
    <col min="5" max="5" width="30.57421875" style="2" customWidth="1"/>
    <col min="6" max="6" width="37.28125" style="3" customWidth="1"/>
    <col min="7" max="7" width="22.140625" style="2" customWidth="1"/>
    <col min="8" max="16384" width="22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157</v>
      </c>
    </row>
    <row r="10" ht="18" customHeight="1">
      <c r="A10" s="13" t="s">
        <v>4</v>
      </c>
    </row>
    <row r="11" ht="18" customHeight="1">
      <c r="H11" s="16"/>
    </row>
    <row r="12" spans="1:8" ht="18" customHeight="1">
      <c r="A12" s="14" t="s">
        <v>9</v>
      </c>
      <c r="B12" s="2">
        <v>10074</v>
      </c>
      <c r="C12" s="2">
        <v>114470</v>
      </c>
      <c r="D12" s="2">
        <v>868</v>
      </c>
      <c r="E12" s="15" t="s">
        <v>174</v>
      </c>
      <c r="F12" s="3" t="s">
        <v>41</v>
      </c>
      <c r="G12" s="2" t="s">
        <v>31</v>
      </c>
      <c r="H12" s="16">
        <v>140711</v>
      </c>
    </row>
    <row r="13" spans="1:9" ht="18" customHeight="1">
      <c r="A13" s="14" t="s">
        <v>9</v>
      </c>
      <c r="B13" s="2">
        <v>61796</v>
      </c>
      <c r="C13" s="2">
        <v>115352</v>
      </c>
      <c r="D13" s="2">
        <v>942</v>
      </c>
      <c r="E13" s="15" t="s">
        <v>174</v>
      </c>
      <c r="F13" s="3" t="s">
        <v>43</v>
      </c>
      <c r="G13" s="2" t="s">
        <v>31</v>
      </c>
      <c r="H13" s="18">
        <v>184289</v>
      </c>
      <c r="I13" s="17"/>
    </row>
    <row r="14" spans="8:9" ht="18" customHeight="1">
      <c r="H14" s="20">
        <f>SUM(H12:H13)</f>
        <v>325000</v>
      </c>
      <c r="I14" s="31"/>
    </row>
    <row r="15" ht="18" customHeight="1">
      <c r="I15" s="16"/>
    </row>
    <row r="16" spans="1:7" ht="18" customHeight="1">
      <c r="A16" s="28"/>
      <c r="B16" s="28"/>
      <c r="C16" s="28"/>
      <c r="D16" s="28"/>
      <c r="E16" s="28"/>
      <c r="F16" s="19"/>
      <c r="G16" s="21"/>
    </row>
    <row r="17" spans="1:9" ht="18" customHeight="1">
      <c r="A17" s="13" t="s">
        <v>6</v>
      </c>
      <c r="I17" s="19"/>
    </row>
    <row r="18" spans="1:9" ht="18" customHeight="1">
      <c r="A18" s="1" t="s">
        <v>7</v>
      </c>
      <c r="I18" s="19"/>
    </row>
    <row r="19" spans="1:9" ht="18" customHeight="1">
      <c r="A19" s="32" t="s">
        <v>83</v>
      </c>
      <c r="I19" s="19"/>
    </row>
    <row r="20" spans="1:9" ht="18" customHeight="1">
      <c r="A20" s="14" t="s">
        <v>9</v>
      </c>
      <c r="B20" s="2">
        <v>61648</v>
      </c>
      <c r="C20" s="2">
        <v>115063</v>
      </c>
      <c r="D20" s="2">
        <v>909</v>
      </c>
      <c r="E20" s="15" t="s">
        <v>175</v>
      </c>
      <c r="F20" s="3" t="s">
        <v>42</v>
      </c>
      <c r="G20" s="2" t="s">
        <v>33</v>
      </c>
      <c r="H20" s="18">
        <v>129114</v>
      </c>
      <c r="I20" s="19"/>
    </row>
    <row r="21" spans="6:9" ht="18" customHeight="1">
      <c r="F21" s="4" t="str">
        <f>+A19</f>
        <v>     Antioch Unified</v>
      </c>
      <c r="G21" s="21"/>
      <c r="H21" s="20">
        <f>SUM(H20)</f>
        <v>129114</v>
      </c>
      <c r="I21" s="31"/>
    </row>
    <row r="22" spans="1:8" ht="18" customHeight="1">
      <c r="A22" s="19"/>
      <c r="B22" s="21"/>
      <c r="C22" s="21"/>
      <c r="D22" s="21"/>
      <c r="E22" s="21"/>
      <c r="F22" s="19"/>
      <c r="G22" s="21"/>
      <c r="H22" s="17"/>
    </row>
    <row r="23" spans="8:9" ht="18" customHeight="1" thickBot="1">
      <c r="H23" s="17"/>
      <c r="I23" s="19"/>
    </row>
    <row r="24" spans="1:9" ht="18" customHeight="1" thickBot="1">
      <c r="A24" s="23" t="str">
        <f>+A9</f>
        <v>Contra Costa</v>
      </c>
      <c r="B24" s="21"/>
      <c r="H24" s="24">
        <f>+H21+H14</f>
        <v>454114</v>
      </c>
      <c r="I24" s="19"/>
    </row>
    <row r="25" spans="8:9" ht="18" customHeight="1">
      <c r="H25" s="17"/>
      <c r="I25" s="19"/>
    </row>
    <row r="26" spans="8:9" ht="18" customHeight="1">
      <c r="H26" s="17"/>
      <c r="I26" s="19"/>
    </row>
    <row r="27" spans="8:9" ht="18" customHeight="1">
      <c r="H27" s="31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17"/>
      <c r="I28" s="19"/>
    </row>
    <row r="29" spans="8:9" ht="18" customHeight="1">
      <c r="H29" s="31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31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1:9" ht="18" customHeight="1">
      <c r="A57" s="27"/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2.8515625" style="3" customWidth="1"/>
    <col min="2" max="2" width="9.140625" style="2" customWidth="1"/>
    <col min="3" max="3" width="10.57421875" style="2" customWidth="1"/>
    <col min="4" max="4" width="6.8515625" style="2" customWidth="1"/>
    <col min="5" max="5" width="35.140625" style="2" customWidth="1"/>
    <col min="6" max="6" width="47.421875" style="3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10</v>
      </c>
    </row>
    <row r="10" ht="18" customHeight="1">
      <c r="A10" s="13" t="s">
        <v>4</v>
      </c>
    </row>
    <row r="12" spans="1:8" ht="18" customHeight="1">
      <c r="A12" s="2">
        <v>9</v>
      </c>
      <c r="B12" s="2">
        <v>76489</v>
      </c>
      <c r="C12" s="2">
        <v>114876</v>
      </c>
      <c r="D12" s="2">
        <v>854</v>
      </c>
      <c r="E12" s="33" t="s">
        <v>161</v>
      </c>
      <c r="F12" s="3" t="s">
        <v>47</v>
      </c>
      <c r="G12" s="2" t="s">
        <v>31</v>
      </c>
      <c r="H12" s="16">
        <v>480457</v>
      </c>
    </row>
    <row r="13" spans="1:9" ht="18" customHeight="1">
      <c r="A13" s="2">
        <v>9</v>
      </c>
      <c r="B13" s="2">
        <v>76489</v>
      </c>
      <c r="C13" s="2">
        <v>114884</v>
      </c>
      <c r="D13" s="2">
        <v>854</v>
      </c>
      <c r="E13" s="33" t="s">
        <v>161</v>
      </c>
      <c r="F13" s="3" t="s">
        <v>48</v>
      </c>
      <c r="G13" s="2" t="s">
        <v>31</v>
      </c>
      <c r="H13" s="18">
        <v>376859</v>
      </c>
      <c r="I13" s="17"/>
    </row>
    <row r="14" spans="1:9" ht="18" customHeight="1">
      <c r="A14" s="14"/>
      <c r="B14" s="14"/>
      <c r="C14" s="14"/>
      <c r="D14" s="14"/>
      <c r="E14" s="14"/>
      <c r="H14" s="20">
        <f>SUM(H12:H13)</f>
        <v>857316</v>
      </c>
      <c r="I14" s="22"/>
    </row>
    <row r="15" spans="1:9" ht="18" customHeight="1">
      <c r="A15" s="14"/>
      <c r="B15" s="14"/>
      <c r="C15" s="14"/>
      <c r="D15" s="14"/>
      <c r="E15" s="14"/>
      <c r="I15" s="16"/>
    </row>
    <row r="16" ht="18" customHeight="1" thickBot="1"/>
    <row r="17" spans="1:9" ht="18" customHeight="1" thickBot="1">
      <c r="A17" s="23" t="str">
        <f>+A9</f>
        <v>El Dorado</v>
      </c>
      <c r="B17" s="28"/>
      <c r="C17" s="14"/>
      <c r="D17" s="14"/>
      <c r="E17" s="14"/>
      <c r="H17" s="34">
        <f>SUM(H14)</f>
        <v>857316</v>
      </c>
      <c r="I17" s="19"/>
    </row>
    <row r="18" spans="1:9" ht="18" customHeight="1">
      <c r="A18" s="14"/>
      <c r="B18" s="14"/>
      <c r="C18" s="14"/>
      <c r="D18" s="14"/>
      <c r="E18" s="14"/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17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17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17"/>
      <c r="I33" s="19"/>
    </row>
    <row r="34" spans="8:9" ht="18" customHeight="1">
      <c r="H34" s="22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140625" style="2" customWidth="1"/>
    <col min="3" max="3" width="10.57421875" style="2" customWidth="1"/>
    <col min="4" max="4" width="6.8515625" style="2" customWidth="1"/>
    <col min="5" max="5" width="40.421875" style="2" customWidth="1"/>
    <col min="6" max="6" width="47.421875" style="3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44</v>
      </c>
    </row>
    <row r="10" ht="18" customHeight="1">
      <c r="A10" s="13" t="s">
        <v>4</v>
      </c>
    </row>
    <row r="12" spans="1:8" ht="18" customHeight="1">
      <c r="A12" s="14" t="s">
        <v>46</v>
      </c>
      <c r="B12" s="2">
        <v>10082</v>
      </c>
      <c r="C12" s="2">
        <v>114116</v>
      </c>
      <c r="D12" s="2">
        <v>859</v>
      </c>
      <c r="E12" s="33" t="s">
        <v>160</v>
      </c>
      <c r="F12" s="3" t="s">
        <v>45</v>
      </c>
      <c r="G12" s="2" t="s">
        <v>31</v>
      </c>
      <c r="H12" s="18">
        <v>349271</v>
      </c>
    </row>
    <row r="13" spans="1:9" ht="18" customHeight="1">
      <c r="A13" s="14"/>
      <c r="B13" s="14"/>
      <c r="C13" s="14"/>
      <c r="D13" s="14"/>
      <c r="E13" s="14"/>
      <c r="H13" s="22">
        <f>SUM(H12)</f>
        <v>349271</v>
      </c>
      <c r="I13" s="22"/>
    </row>
    <row r="14" spans="1:9" ht="18" customHeight="1">
      <c r="A14" s="14"/>
      <c r="B14" s="14"/>
      <c r="C14" s="14"/>
      <c r="D14" s="14"/>
      <c r="E14" s="14"/>
      <c r="I14" s="22"/>
    </row>
    <row r="15" ht="18" customHeight="1" thickBot="1"/>
    <row r="16" spans="1:8" ht="18" customHeight="1" thickBot="1">
      <c r="A16" s="23" t="str">
        <f>+A9</f>
        <v>Del Norte</v>
      </c>
      <c r="B16" s="28"/>
      <c r="C16" s="14"/>
      <c r="D16" s="14"/>
      <c r="E16" s="14"/>
      <c r="H16" s="24">
        <f>SUM(H13)</f>
        <v>349271</v>
      </c>
    </row>
    <row r="17" spans="1:9" ht="18" customHeight="1">
      <c r="A17" s="14"/>
      <c r="B17" s="14"/>
      <c r="C17" s="14"/>
      <c r="D17" s="14"/>
      <c r="E17" s="14"/>
      <c r="I17" s="19"/>
    </row>
    <row r="18" ht="18" customHeight="1"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22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1.8515625" style="3" customWidth="1"/>
    <col min="2" max="2" width="9.28125" style="2" bestFit="1" customWidth="1"/>
    <col min="3" max="3" width="10.57421875" style="2" customWidth="1"/>
    <col min="4" max="4" width="11.28125" style="2" customWidth="1"/>
    <col min="5" max="5" width="18.140625" style="2" customWidth="1"/>
    <col min="6" max="6" width="58.00390625" style="3" customWidth="1"/>
    <col min="7" max="7" width="4.8515625" style="2" customWidth="1"/>
    <col min="8" max="8" width="14.851562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11</v>
      </c>
    </row>
    <row r="10" ht="18" customHeight="1">
      <c r="A10" s="13" t="s">
        <v>4</v>
      </c>
    </row>
    <row r="12" spans="1:8" ht="18" customHeight="1">
      <c r="A12" s="2">
        <v>10</v>
      </c>
      <c r="B12" s="2">
        <v>62166</v>
      </c>
      <c r="C12" s="2">
        <v>111633</v>
      </c>
      <c r="D12" s="2">
        <v>792</v>
      </c>
      <c r="E12" s="15" t="s">
        <v>176</v>
      </c>
      <c r="F12" s="3" t="s">
        <v>49</v>
      </c>
      <c r="G12" s="2" t="s">
        <v>31</v>
      </c>
      <c r="H12" s="16">
        <v>451152</v>
      </c>
    </row>
    <row r="13" spans="1:8" ht="18" customHeight="1">
      <c r="A13" s="2">
        <v>10</v>
      </c>
      <c r="B13" s="2">
        <v>62166</v>
      </c>
      <c r="C13" s="2">
        <v>114355</v>
      </c>
      <c r="D13" s="2">
        <v>898</v>
      </c>
      <c r="E13" s="15" t="s">
        <v>176</v>
      </c>
      <c r="F13" s="3" t="s">
        <v>50</v>
      </c>
      <c r="G13" s="2" t="s">
        <v>31</v>
      </c>
      <c r="H13" s="16">
        <v>1474513</v>
      </c>
    </row>
    <row r="14" spans="1:8" ht="18" customHeight="1">
      <c r="A14" s="2">
        <v>10</v>
      </c>
      <c r="B14" s="2">
        <v>62166</v>
      </c>
      <c r="C14" s="2">
        <v>114553</v>
      </c>
      <c r="D14" s="2">
        <v>890</v>
      </c>
      <c r="E14" s="15" t="s">
        <v>176</v>
      </c>
      <c r="F14" s="3" t="s">
        <v>51</v>
      </c>
      <c r="G14" s="2" t="s">
        <v>31</v>
      </c>
      <c r="H14" s="16">
        <v>978941</v>
      </c>
    </row>
    <row r="15" spans="1:8" ht="18" customHeight="1">
      <c r="A15" s="2">
        <v>10</v>
      </c>
      <c r="B15" s="2">
        <v>62166</v>
      </c>
      <c r="C15" s="2">
        <v>115196</v>
      </c>
      <c r="D15" s="2">
        <v>875</v>
      </c>
      <c r="E15" s="15" t="s">
        <v>176</v>
      </c>
      <c r="F15" s="3" t="s">
        <v>52</v>
      </c>
      <c r="G15" s="2" t="s">
        <v>31</v>
      </c>
      <c r="H15" s="18">
        <v>194749</v>
      </c>
    </row>
    <row r="16" spans="1:10" ht="18" customHeight="1">
      <c r="A16" s="28"/>
      <c r="B16" s="28"/>
      <c r="C16" s="28"/>
      <c r="D16" s="28"/>
      <c r="E16" s="28"/>
      <c r="F16" s="19"/>
      <c r="G16" s="21"/>
      <c r="H16" s="20">
        <f>SUM(H12:H15)</f>
        <v>3099355</v>
      </c>
      <c r="J16" s="17"/>
    </row>
    <row r="17" ht="18" customHeight="1">
      <c r="I17" s="19"/>
    </row>
    <row r="18" ht="18" customHeight="1" thickBot="1">
      <c r="I18" s="19"/>
    </row>
    <row r="19" spans="1:9" ht="18" customHeight="1" thickBot="1">
      <c r="A19" s="35" t="str">
        <f>+A9</f>
        <v>Fresno</v>
      </c>
      <c r="B19" s="28"/>
      <c r="C19" s="28"/>
      <c r="D19" s="28"/>
      <c r="E19" s="28"/>
      <c r="F19" s="19"/>
      <c r="H19" s="24">
        <f>SUM(H16)</f>
        <v>3099355</v>
      </c>
      <c r="I19" s="19"/>
    </row>
    <row r="20" spans="1:9" ht="18" customHeight="1">
      <c r="A20" s="19"/>
      <c r="B20" s="21"/>
      <c r="C20" s="21"/>
      <c r="D20" s="21"/>
      <c r="E20" s="21"/>
      <c r="F20" s="19"/>
      <c r="I20" s="19"/>
    </row>
    <row r="21" spans="1:9" ht="18" customHeight="1">
      <c r="A21" s="36"/>
      <c r="B21" s="21"/>
      <c r="C21" s="21"/>
      <c r="D21" s="21"/>
      <c r="E21" s="21"/>
      <c r="F21" s="19"/>
      <c r="G21" s="21"/>
      <c r="H21" s="19"/>
      <c r="I21" s="19"/>
    </row>
    <row r="22" spans="1:8" ht="18" customHeight="1">
      <c r="A22" s="37"/>
      <c r="B22" s="21"/>
      <c r="C22" s="21"/>
      <c r="D22" s="21"/>
      <c r="E22" s="21"/>
      <c r="F22" s="19"/>
      <c r="G22" s="21"/>
      <c r="H22" s="17"/>
    </row>
    <row r="23" spans="1:9" ht="18" customHeight="1">
      <c r="A23" s="37"/>
      <c r="B23" s="21"/>
      <c r="C23" s="21"/>
      <c r="D23" s="21"/>
      <c r="E23" s="21"/>
      <c r="F23" s="19"/>
      <c r="G23" s="21"/>
      <c r="H23" s="17"/>
      <c r="I23" s="19"/>
    </row>
    <row r="24" spans="1:9" ht="18" customHeight="1">
      <c r="A24" s="28"/>
      <c r="B24" s="28"/>
      <c r="C24" s="28"/>
      <c r="D24" s="21"/>
      <c r="E24" s="21"/>
      <c r="F24" s="19"/>
      <c r="G24" s="21"/>
      <c r="H24" s="17"/>
      <c r="I24" s="19"/>
    </row>
    <row r="25" spans="1:9" ht="18" customHeight="1">
      <c r="A25" s="19"/>
      <c r="B25" s="21"/>
      <c r="C25" s="21"/>
      <c r="D25" s="21"/>
      <c r="E25" s="21"/>
      <c r="F25" s="37"/>
      <c r="G25" s="21"/>
      <c r="H25" s="17"/>
      <c r="I25" s="19"/>
    </row>
    <row r="26" spans="1:9" ht="18" customHeight="1">
      <c r="A26" s="19"/>
      <c r="B26" s="21"/>
      <c r="C26" s="21"/>
      <c r="D26" s="21"/>
      <c r="E26" s="21"/>
      <c r="F26" s="19"/>
      <c r="G26" s="21"/>
      <c r="H26" s="17"/>
      <c r="I26" s="19"/>
    </row>
    <row r="27" spans="1:9" ht="18" customHeight="1">
      <c r="A27" s="19"/>
      <c r="B27" s="21"/>
      <c r="C27" s="21"/>
      <c r="D27" s="21"/>
      <c r="E27" s="21"/>
      <c r="F27" s="19"/>
      <c r="G27" s="21"/>
      <c r="H27" s="22"/>
      <c r="I27" s="19"/>
    </row>
    <row r="28" spans="1:9" ht="18" customHeight="1">
      <c r="A28" s="12"/>
      <c r="B28" s="21"/>
      <c r="C28" s="21"/>
      <c r="D28" s="21"/>
      <c r="E28" s="21"/>
      <c r="F28" s="19"/>
      <c r="G28" s="21"/>
      <c r="H28" s="17"/>
      <c r="I28" s="19"/>
    </row>
    <row r="29" spans="1:9" ht="18" customHeight="1">
      <c r="A29" s="19"/>
      <c r="B29" s="21"/>
      <c r="C29" s="21"/>
      <c r="D29" s="21"/>
      <c r="E29" s="21"/>
      <c r="F29" s="19"/>
      <c r="G29" s="21"/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17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1:9" ht="18" customHeight="1">
      <c r="A58" s="27"/>
      <c r="H58" s="19"/>
      <c r="I58" s="19"/>
    </row>
    <row r="59" spans="8:9" ht="18" customHeight="1"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3.28125" style="3" customWidth="1"/>
    <col min="2" max="2" width="9.140625" style="2" customWidth="1"/>
    <col min="3" max="3" width="10.57421875" style="2" customWidth="1"/>
    <col min="4" max="4" width="6.8515625" style="2" customWidth="1"/>
    <col min="5" max="5" width="33.28125" style="2" customWidth="1"/>
    <col min="6" max="6" width="55.28125" style="3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12</v>
      </c>
    </row>
    <row r="10" ht="18" customHeight="1">
      <c r="A10" s="13" t="s">
        <v>4</v>
      </c>
    </row>
    <row r="11" ht="18" customHeight="1">
      <c r="H11" s="19"/>
    </row>
    <row r="12" spans="1:8" ht="18" customHeight="1">
      <c r="A12" s="2">
        <v>12</v>
      </c>
      <c r="B12" s="2">
        <v>10124</v>
      </c>
      <c r="C12" s="2">
        <v>115097</v>
      </c>
      <c r="D12" s="2">
        <v>930</v>
      </c>
      <c r="E12" s="15" t="s">
        <v>177</v>
      </c>
      <c r="F12" s="3" t="s">
        <v>53</v>
      </c>
      <c r="G12" s="2" t="s">
        <v>31</v>
      </c>
      <c r="H12" s="18">
        <v>144588</v>
      </c>
    </row>
    <row r="13" spans="1:9" ht="18" customHeight="1">
      <c r="A13" s="14"/>
      <c r="B13" s="14"/>
      <c r="C13" s="14"/>
      <c r="D13" s="14"/>
      <c r="E13" s="14"/>
      <c r="H13" s="22">
        <f>SUM(H12)</f>
        <v>144588</v>
      </c>
      <c r="I13" s="22"/>
    </row>
    <row r="14" spans="1:9" ht="18" customHeight="1">
      <c r="A14" s="28"/>
      <c r="B14" s="28"/>
      <c r="C14" s="28"/>
      <c r="D14" s="28"/>
      <c r="E14" s="28"/>
      <c r="F14" s="19"/>
      <c r="G14" s="21"/>
      <c r="H14" s="19"/>
      <c r="I14" s="19"/>
    </row>
    <row r="15" spans="1:7" ht="18" customHeight="1">
      <c r="A15" s="28"/>
      <c r="B15" s="28"/>
      <c r="C15" s="28"/>
      <c r="D15" s="28"/>
      <c r="E15" s="28"/>
      <c r="F15" s="19"/>
      <c r="G15" s="21"/>
    </row>
    <row r="16" ht="18" customHeight="1">
      <c r="A16" s="13" t="s">
        <v>6</v>
      </c>
    </row>
    <row r="17" spans="1:9" ht="18" customHeight="1">
      <c r="A17" s="1" t="s">
        <v>13</v>
      </c>
      <c r="I17" s="19"/>
    </row>
    <row r="18" spans="1:9" ht="18" customHeight="1">
      <c r="A18" s="1" t="s">
        <v>84</v>
      </c>
      <c r="H18" s="17"/>
      <c r="I18" s="19"/>
    </row>
    <row r="19" spans="1:9" ht="18" customHeight="1">
      <c r="A19" s="2">
        <v>12</v>
      </c>
      <c r="B19" s="2">
        <v>62976</v>
      </c>
      <c r="C19" s="2">
        <v>115154</v>
      </c>
      <c r="D19" s="2">
        <v>891</v>
      </c>
      <c r="E19" s="15" t="s">
        <v>178</v>
      </c>
      <c r="F19" s="3" t="s">
        <v>54</v>
      </c>
      <c r="G19" s="2" t="s">
        <v>33</v>
      </c>
      <c r="H19" s="18">
        <v>73392</v>
      </c>
      <c r="I19" s="19"/>
    </row>
    <row r="20" spans="6:9" ht="18" customHeight="1">
      <c r="F20" s="1" t="str">
        <f>+A18</f>
        <v>     Pacific Union Elementary</v>
      </c>
      <c r="H20" s="22">
        <f>SUM(H19)</f>
        <v>73392</v>
      </c>
      <c r="I20" s="19"/>
    </row>
    <row r="21" spans="7:9" ht="18" customHeight="1">
      <c r="G21" s="21"/>
      <c r="I21" s="19"/>
    </row>
    <row r="22" ht="18" customHeight="1" thickBot="1">
      <c r="A22" s="1"/>
    </row>
    <row r="23" spans="1:9" ht="18" customHeight="1" thickBot="1">
      <c r="A23" s="23" t="str">
        <f>+A9</f>
        <v>Humboldt</v>
      </c>
      <c r="H23" s="34">
        <f>+H20+H13</f>
        <v>217980</v>
      </c>
      <c r="I23" s="19"/>
    </row>
    <row r="24" spans="1:9" ht="18" customHeight="1">
      <c r="A24" s="19"/>
      <c r="B24" s="21"/>
      <c r="C24" s="21"/>
      <c r="D24" s="21"/>
      <c r="E24" s="21"/>
      <c r="F24" s="19"/>
      <c r="G24" s="21"/>
      <c r="H24" s="17"/>
      <c r="I24" s="19"/>
    </row>
    <row r="25" spans="6:9" ht="18" customHeight="1">
      <c r="F25" s="1"/>
      <c r="H25" s="17"/>
      <c r="I25" s="19"/>
    </row>
    <row r="26" spans="1:9" ht="18" customHeight="1">
      <c r="A26" s="19"/>
      <c r="B26" s="21"/>
      <c r="C26" s="21"/>
      <c r="D26" s="21"/>
      <c r="E26" s="21"/>
      <c r="F26" s="19"/>
      <c r="G26" s="21"/>
      <c r="H26" s="22"/>
      <c r="I26" s="19"/>
    </row>
    <row r="27" spans="8:9" ht="18" customHeight="1">
      <c r="H27" s="22"/>
      <c r="I27" s="19"/>
    </row>
    <row r="28" spans="8:9" ht="18" customHeight="1">
      <c r="H28" s="22"/>
      <c r="I28" s="19"/>
    </row>
    <row r="29" spans="8:9" ht="18" customHeight="1">
      <c r="H29" s="22"/>
      <c r="I29" s="19"/>
    </row>
    <row r="30" ht="18" customHeight="1">
      <c r="I30" s="19"/>
    </row>
    <row r="31" spans="8:9" ht="18" customHeight="1">
      <c r="H31" s="19"/>
      <c r="I31" s="19"/>
    </row>
    <row r="32" spans="8:9" ht="18" customHeight="1">
      <c r="H32" s="19"/>
      <c r="I32" s="19"/>
    </row>
    <row r="33" spans="8:9" ht="18" customHeight="1">
      <c r="H33" s="22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1:9" ht="18" customHeight="1">
      <c r="A57" s="27"/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2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7.57421875" style="3" customWidth="1"/>
    <col min="2" max="2" width="9.421875" style="2" bestFit="1" customWidth="1"/>
    <col min="3" max="3" width="10.57421875" style="2" customWidth="1"/>
    <col min="4" max="4" width="6.8515625" style="2" customWidth="1"/>
    <col min="5" max="5" width="28.7109375" style="2" bestFit="1" customWidth="1"/>
    <col min="6" max="6" width="50.28125" style="3" customWidth="1"/>
    <col min="7" max="7" width="4.140625" style="2" customWidth="1"/>
    <col min="8" max="8" width="14.851562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14</v>
      </c>
    </row>
    <row r="10" ht="18" customHeight="1">
      <c r="A10" s="13" t="s">
        <v>4</v>
      </c>
    </row>
    <row r="12" spans="1:8" ht="18" customHeight="1">
      <c r="A12" s="2">
        <v>19</v>
      </c>
      <c r="B12" s="2">
        <v>64246</v>
      </c>
      <c r="C12" s="2">
        <v>115337</v>
      </c>
      <c r="D12" s="2">
        <v>915</v>
      </c>
      <c r="E12" s="15" t="s">
        <v>179</v>
      </c>
      <c r="F12" s="3" t="s">
        <v>55</v>
      </c>
      <c r="G12" s="2" t="s">
        <v>31</v>
      </c>
      <c r="H12" s="16">
        <v>889853</v>
      </c>
    </row>
    <row r="13" spans="1:9" ht="18" customHeight="1">
      <c r="A13" s="2">
        <v>19</v>
      </c>
      <c r="B13" s="2">
        <v>64287</v>
      </c>
      <c r="C13" s="2">
        <v>114397</v>
      </c>
      <c r="D13" s="2">
        <v>874</v>
      </c>
      <c r="E13" s="15" t="s">
        <v>180</v>
      </c>
      <c r="F13" s="3" t="s">
        <v>56</v>
      </c>
      <c r="G13" s="2" t="s">
        <v>31</v>
      </c>
      <c r="H13" s="16">
        <v>267506</v>
      </c>
      <c r="I13" s="17"/>
    </row>
    <row r="14" spans="1:9" ht="18" customHeight="1">
      <c r="A14" s="2">
        <v>19</v>
      </c>
      <c r="B14" s="2">
        <v>64725</v>
      </c>
      <c r="C14" s="2">
        <v>115378</v>
      </c>
      <c r="D14" s="2">
        <v>933</v>
      </c>
      <c r="E14" s="15" t="s">
        <v>181</v>
      </c>
      <c r="F14" s="3" t="s">
        <v>57</v>
      </c>
      <c r="G14" s="2" t="s">
        <v>31</v>
      </c>
      <c r="H14" s="16">
        <v>227065</v>
      </c>
      <c r="I14" s="17"/>
    </row>
    <row r="15" spans="1:9" ht="18" customHeight="1">
      <c r="A15" s="2">
        <v>19</v>
      </c>
      <c r="B15" s="2">
        <v>64733</v>
      </c>
      <c r="C15" s="2">
        <v>111492</v>
      </c>
      <c r="D15" s="2">
        <v>789</v>
      </c>
      <c r="E15" s="15" t="s">
        <v>182</v>
      </c>
      <c r="F15" s="3" t="s">
        <v>58</v>
      </c>
      <c r="G15" s="2" t="s">
        <v>31</v>
      </c>
      <c r="H15" s="16">
        <v>300808</v>
      </c>
      <c r="I15" s="16"/>
    </row>
    <row r="16" spans="1:8" ht="18" customHeight="1">
      <c r="A16" s="2">
        <v>19</v>
      </c>
      <c r="B16" s="2">
        <v>64733</v>
      </c>
      <c r="C16" s="2">
        <v>111518</v>
      </c>
      <c r="D16" s="2">
        <v>779</v>
      </c>
      <c r="E16" s="15" t="s">
        <v>182</v>
      </c>
      <c r="F16" s="3" t="s">
        <v>59</v>
      </c>
      <c r="G16" s="2" t="s">
        <v>31</v>
      </c>
      <c r="H16" s="16">
        <v>236014</v>
      </c>
    </row>
    <row r="17" spans="1:9" ht="18" customHeight="1">
      <c r="A17" s="2">
        <v>19</v>
      </c>
      <c r="B17" s="2">
        <v>64733</v>
      </c>
      <c r="C17" s="2">
        <v>111617</v>
      </c>
      <c r="D17" s="2">
        <v>786</v>
      </c>
      <c r="E17" s="15" t="s">
        <v>182</v>
      </c>
      <c r="F17" s="3" t="s">
        <v>60</v>
      </c>
      <c r="G17" s="2" t="s">
        <v>31</v>
      </c>
      <c r="H17" s="16">
        <v>310136</v>
      </c>
      <c r="I17" s="19"/>
    </row>
    <row r="18" spans="1:9" ht="18" customHeight="1">
      <c r="A18" s="2">
        <v>19</v>
      </c>
      <c r="B18" s="2">
        <v>64733</v>
      </c>
      <c r="C18" s="2">
        <v>111625</v>
      </c>
      <c r="D18" s="2">
        <v>783</v>
      </c>
      <c r="E18" s="15" t="s">
        <v>182</v>
      </c>
      <c r="F18" s="3" t="s">
        <v>61</v>
      </c>
      <c r="G18" s="2" t="s">
        <v>31</v>
      </c>
      <c r="H18" s="16">
        <v>310136</v>
      </c>
      <c r="I18" s="19"/>
    </row>
    <row r="19" spans="1:9" ht="18" customHeight="1">
      <c r="A19" s="2">
        <v>19</v>
      </c>
      <c r="B19" s="2">
        <v>64733</v>
      </c>
      <c r="C19" s="2">
        <v>112193</v>
      </c>
      <c r="D19" s="2">
        <v>797</v>
      </c>
      <c r="E19" s="15" t="s">
        <v>182</v>
      </c>
      <c r="F19" s="3" t="s">
        <v>62</v>
      </c>
      <c r="G19" s="2" t="s">
        <v>31</v>
      </c>
      <c r="H19" s="16">
        <v>362368</v>
      </c>
      <c r="I19" s="19"/>
    </row>
    <row r="20" spans="1:9" ht="18" customHeight="1">
      <c r="A20" s="2">
        <v>19</v>
      </c>
      <c r="B20" s="2">
        <v>64733</v>
      </c>
      <c r="C20" s="2">
        <v>112227</v>
      </c>
      <c r="D20" s="2">
        <v>813</v>
      </c>
      <c r="E20" s="15" t="s">
        <v>182</v>
      </c>
      <c r="F20" s="3" t="s">
        <v>63</v>
      </c>
      <c r="G20" s="2" t="s">
        <v>31</v>
      </c>
      <c r="H20" s="16">
        <v>177947</v>
      </c>
      <c r="I20" s="19"/>
    </row>
    <row r="21" spans="1:9" ht="18" customHeight="1">
      <c r="A21" s="2">
        <v>19</v>
      </c>
      <c r="B21" s="2">
        <v>64733</v>
      </c>
      <c r="C21" s="2">
        <v>112540</v>
      </c>
      <c r="D21" s="2">
        <v>832</v>
      </c>
      <c r="E21" s="15" t="s">
        <v>182</v>
      </c>
      <c r="F21" s="3" t="s">
        <v>64</v>
      </c>
      <c r="G21" s="21" t="s">
        <v>31</v>
      </c>
      <c r="H21" s="16">
        <v>221525</v>
      </c>
      <c r="I21" s="17"/>
    </row>
    <row r="22" spans="1:8" ht="18" customHeight="1">
      <c r="A22" s="2">
        <v>19</v>
      </c>
      <c r="B22" s="2">
        <v>64733</v>
      </c>
      <c r="C22" s="2">
        <v>114942</v>
      </c>
      <c r="D22" s="2">
        <v>926</v>
      </c>
      <c r="E22" s="15" t="s">
        <v>182</v>
      </c>
      <c r="F22" s="3" t="s">
        <v>65</v>
      </c>
      <c r="G22" s="2" t="s">
        <v>31</v>
      </c>
      <c r="H22" s="16">
        <v>310136</v>
      </c>
    </row>
    <row r="23" spans="1:9" ht="18" customHeight="1">
      <c r="A23" s="2">
        <v>19</v>
      </c>
      <c r="B23" s="2">
        <v>64733</v>
      </c>
      <c r="C23" s="2">
        <v>114959</v>
      </c>
      <c r="D23" s="2">
        <v>931</v>
      </c>
      <c r="E23" s="15" t="s">
        <v>182</v>
      </c>
      <c r="F23" s="3" t="s">
        <v>66</v>
      </c>
      <c r="G23" s="2" t="s">
        <v>31</v>
      </c>
      <c r="H23" s="16">
        <v>262238</v>
      </c>
      <c r="I23" s="19"/>
    </row>
    <row r="24" spans="1:9" ht="18" customHeight="1">
      <c r="A24" s="2">
        <v>19</v>
      </c>
      <c r="B24" s="2">
        <v>64733</v>
      </c>
      <c r="C24" s="2">
        <v>114967</v>
      </c>
      <c r="D24" s="2">
        <v>934</v>
      </c>
      <c r="E24" s="15" t="s">
        <v>182</v>
      </c>
      <c r="F24" s="3" t="s">
        <v>67</v>
      </c>
      <c r="G24" s="2" t="s">
        <v>31</v>
      </c>
      <c r="H24" s="16">
        <v>209552</v>
      </c>
      <c r="I24" s="19"/>
    </row>
    <row r="25" spans="1:9" ht="18" customHeight="1">
      <c r="A25" s="2">
        <v>19</v>
      </c>
      <c r="B25" s="2">
        <v>64733</v>
      </c>
      <c r="C25" s="2">
        <v>115113</v>
      </c>
      <c r="D25" s="2">
        <v>936</v>
      </c>
      <c r="E25" s="15" t="s">
        <v>182</v>
      </c>
      <c r="F25" s="3" t="s">
        <v>69</v>
      </c>
      <c r="G25" s="2" t="s">
        <v>31</v>
      </c>
      <c r="H25" s="16">
        <v>269187</v>
      </c>
      <c r="I25" s="19"/>
    </row>
    <row r="26" spans="1:9" ht="18" customHeight="1">
      <c r="A26" s="2">
        <v>19</v>
      </c>
      <c r="B26" s="2">
        <v>64733</v>
      </c>
      <c r="C26" s="2">
        <v>115121</v>
      </c>
      <c r="D26" s="2">
        <v>935</v>
      </c>
      <c r="E26" s="15" t="s">
        <v>182</v>
      </c>
      <c r="F26" s="3" t="s">
        <v>70</v>
      </c>
      <c r="G26" s="2" t="s">
        <v>31</v>
      </c>
      <c r="H26" s="16">
        <v>270494</v>
      </c>
      <c r="I26" s="19"/>
    </row>
    <row r="27" spans="1:9" ht="18" customHeight="1">
      <c r="A27" s="2">
        <v>19</v>
      </c>
      <c r="B27" s="2">
        <v>64733</v>
      </c>
      <c r="C27" s="2">
        <v>115139</v>
      </c>
      <c r="D27" s="2">
        <v>937</v>
      </c>
      <c r="E27" s="15" t="s">
        <v>182</v>
      </c>
      <c r="F27" s="3" t="s">
        <v>71</v>
      </c>
      <c r="G27" s="2" t="s">
        <v>31</v>
      </c>
      <c r="H27" s="16">
        <v>389952</v>
      </c>
      <c r="I27" s="19"/>
    </row>
    <row r="28" spans="1:9" ht="18" customHeight="1">
      <c r="A28" s="2">
        <v>19</v>
      </c>
      <c r="B28" s="2">
        <v>64733</v>
      </c>
      <c r="C28" s="2">
        <v>115246</v>
      </c>
      <c r="D28" s="2">
        <v>950</v>
      </c>
      <c r="E28" s="15" t="s">
        <v>182</v>
      </c>
      <c r="F28" s="3" t="s">
        <v>72</v>
      </c>
      <c r="G28" s="2" t="s">
        <v>31</v>
      </c>
      <c r="H28" s="16">
        <v>321628</v>
      </c>
      <c r="I28" s="19"/>
    </row>
    <row r="29" spans="1:9" ht="18" customHeight="1">
      <c r="A29" s="2">
        <v>19</v>
      </c>
      <c r="B29" s="2">
        <v>64733</v>
      </c>
      <c r="C29" s="2">
        <v>115253</v>
      </c>
      <c r="D29" s="2">
        <v>949</v>
      </c>
      <c r="E29" s="15" t="s">
        <v>182</v>
      </c>
      <c r="F29" s="3" t="s">
        <v>73</v>
      </c>
      <c r="G29" s="2" t="s">
        <v>31</v>
      </c>
      <c r="H29" s="16">
        <v>757850</v>
      </c>
      <c r="I29" s="19"/>
    </row>
    <row r="30" spans="1:9" ht="18" customHeight="1">
      <c r="A30" s="2">
        <v>19</v>
      </c>
      <c r="B30" s="2">
        <v>64733</v>
      </c>
      <c r="C30" s="2">
        <v>115261</v>
      </c>
      <c r="D30" s="2">
        <v>951</v>
      </c>
      <c r="E30" s="15" t="s">
        <v>182</v>
      </c>
      <c r="F30" s="3" t="s">
        <v>74</v>
      </c>
      <c r="G30" s="2" t="s">
        <v>31</v>
      </c>
      <c r="H30" s="16">
        <v>215409</v>
      </c>
      <c r="I30" s="19"/>
    </row>
    <row r="31" spans="1:9" ht="18" customHeight="1">
      <c r="A31" s="2">
        <v>19</v>
      </c>
      <c r="B31" s="2">
        <v>64733</v>
      </c>
      <c r="C31" s="2">
        <v>115279</v>
      </c>
      <c r="D31" s="2">
        <v>952</v>
      </c>
      <c r="E31" s="15" t="s">
        <v>182</v>
      </c>
      <c r="F31" s="3" t="s">
        <v>75</v>
      </c>
      <c r="G31" s="2" t="s">
        <v>31</v>
      </c>
      <c r="H31" s="16">
        <v>268162</v>
      </c>
      <c r="I31" s="19"/>
    </row>
    <row r="32" spans="1:9" ht="18" customHeight="1">
      <c r="A32" s="2">
        <v>19</v>
      </c>
      <c r="B32" s="2">
        <v>64733</v>
      </c>
      <c r="C32" s="2">
        <v>115311</v>
      </c>
      <c r="D32" s="2">
        <v>944</v>
      </c>
      <c r="E32" s="15" t="s">
        <v>182</v>
      </c>
      <c r="F32" s="3" t="s">
        <v>76</v>
      </c>
      <c r="G32" s="2" t="s">
        <v>31</v>
      </c>
      <c r="H32" s="16">
        <v>210880</v>
      </c>
      <c r="I32" s="19"/>
    </row>
    <row r="33" spans="1:9" ht="18" customHeight="1">
      <c r="A33" s="2">
        <v>19</v>
      </c>
      <c r="B33" s="2">
        <v>64881</v>
      </c>
      <c r="C33" s="2">
        <v>113464</v>
      </c>
      <c r="D33" s="2">
        <v>847</v>
      </c>
      <c r="E33" s="15" t="s">
        <v>183</v>
      </c>
      <c r="F33" s="3" t="s">
        <v>77</v>
      </c>
      <c r="G33" s="2" t="s">
        <v>31</v>
      </c>
      <c r="H33" s="16">
        <v>195771</v>
      </c>
      <c r="I33" s="19"/>
    </row>
    <row r="34" spans="1:9" ht="18" customHeight="1">
      <c r="A34" s="2">
        <v>19</v>
      </c>
      <c r="B34" s="2">
        <v>64881</v>
      </c>
      <c r="C34" s="2">
        <v>113472</v>
      </c>
      <c r="D34" s="2">
        <v>848</v>
      </c>
      <c r="E34" s="15" t="s">
        <v>183</v>
      </c>
      <c r="F34" s="3" t="s">
        <v>78</v>
      </c>
      <c r="G34" s="2" t="s">
        <v>31</v>
      </c>
      <c r="H34" s="16">
        <v>347161</v>
      </c>
      <c r="I34" s="19"/>
    </row>
    <row r="35" spans="1:9" ht="18" customHeight="1">
      <c r="A35" s="2">
        <v>19</v>
      </c>
      <c r="B35" s="2">
        <v>64881</v>
      </c>
      <c r="C35" s="2">
        <v>113894</v>
      </c>
      <c r="D35" s="2">
        <v>857</v>
      </c>
      <c r="E35" s="15" t="s">
        <v>183</v>
      </c>
      <c r="F35" s="3" t="s">
        <v>79</v>
      </c>
      <c r="G35" s="2" t="s">
        <v>31</v>
      </c>
      <c r="H35" s="16">
        <v>54068</v>
      </c>
      <c r="I35" s="19"/>
    </row>
    <row r="36" spans="1:9" ht="18" customHeight="1">
      <c r="A36" s="2">
        <v>19</v>
      </c>
      <c r="B36" s="2">
        <v>64881</v>
      </c>
      <c r="C36" s="2">
        <v>113969</v>
      </c>
      <c r="D36" s="2">
        <v>858</v>
      </c>
      <c r="E36" s="15" t="s">
        <v>183</v>
      </c>
      <c r="F36" s="3" t="s">
        <v>80</v>
      </c>
      <c r="G36" s="2" t="s">
        <v>31</v>
      </c>
      <c r="H36" s="16">
        <v>354556</v>
      </c>
      <c r="I36" s="19"/>
    </row>
    <row r="37" spans="1:9" ht="18" customHeight="1">
      <c r="A37" s="2">
        <v>19</v>
      </c>
      <c r="B37" s="2">
        <v>65136</v>
      </c>
      <c r="C37" s="2">
        <v>114439</v>
      </c>
      <c r="D37" s="2">
        <v>888</v>
      </c>
      <c r="E37" s="15" t="s">
        <v>184</v>
      </c>
      <c r="F37" s="3" t="s">
        <v>82</v>
      </c>
      <c r="G37" s="2" t="s">
        <v>31</v>
      </c>
      <c r="H37" s="18">
        <v>670039</v>
      </c>
      <c r="I37" s="19"/>
    </row>
    <row r="38" spans="2:9" ht="18" customHeight="1">
      <c r="B38" s="38"/>
      <c r="C38" s="38"/>
      <c r="D38" s="38"/>
      <c r="E38" s="38"/>
      <c r="F38" s="39"/>
      <c r="H38" s="22">
        <f>SUM(H12:H37)</f>
        <v>8410441</v>
      </c>
      <c r="I38" s="19"/>
    </row>
    <row r="39" spans="2:9" ht="18" customHeight="1">
      <c r="B39" s="38"/>
      <c r="C39" s="38"/>
      <c r="D39" s="38"/>
      <c r="E39" s="38"/>
      <c r="F39" s="39"/>
      <c r="H39" s="22"/>
      <c r="I39" s="19"/>
    </row>
    <row r="40" spans="1:9" ht="18" customHeight="1">
      <c r="A40" s="13" t="s">
        <v>6</v>
      </c>
      <c r="H40" s="19"/>
      <c r="I40" s="19"/>
    </row>
    <row r="41" spans="1:9" ht="18" customHeight="1">
      <c r="A41" s="1" t="s">
        <v>7</v>
      </c>
      <c r="B41" s="3"/>
      <c r="C41" s="3"/>
      <c r="D41" s="3"/>
      <c r="E41" s="3"/>
      <c r="G41" s="3"/>
      <c r="I41" s="19"/>
    </row>
    <row r="42" spans="1:9" ht="18" customHeight="1">
      <c r="A42" s="1" t="s">
        <v>167</v>
      </c>
      <c r="B42" s="3"/>
      <c r="C42" s="3"/>
      <c r="D42" s="3"/>
      <c r="E42" s="3"/>
      <c r="G42" s="3"/>
      <c r="I42" s="19"/>
    </row>
    <row r="43" spans="1:9" ht="18" customHeight="1">
      <c r="A43" s="2">
        <v>19</v>
      </c>
      <c r="B43" s="2">
        <v>64733</v>
      </c>
      <c r="C43" s="2">
        <v>115030</v>
      </c>
      <c r="D43" s="2">
        <v>917</v>
      </c>
      <c r="E43" s="15" t="s">
        <v>182</v>
      </c>
      <c r="F43" s="3" t="s">
        <v>68</v>
      </c>
      <c r="G43" s="2" t="s">
        <v>33</v>
      </c>
      <c r="H43" s="18">
        <v>456093</v>
      </c>
      <c r="I43" s="19"/>
    </row>
    <row r="44" spans="6:9" ht="18" customHeight="1">
      <c r="F44" s="1" t="str">
        <f>+A40</f>
        <v> District Funded Charters</v>
      </c>
      <c r="H44" s="31">
        <f>SUM(H43)</f>
        <v>456093</v>
      </c>
      <c r="I44" s="19"/>
    </row>
    <row r="45" spans="8:9" ht="18" customHeight="1">
      <c r="H45" s="19"/>
      <c r="I45" s="19"/>
    </row>
    <row r="46" spans="1:9" ht="18" customHeight="1">
      <c r="A46" s="1" t="s">
        <v>85</v>
      </c>
      <c r="H46" s="19"/>
      <c r="I46" s="19"/>
    </row>
    <row r="47" spans="1:9" ht="18" customHeight="1">
      <c r="A47" s="2">
        <v>19</v>
      </c>
      <c r="B47" s="2">
        <v>64907</v>
      </c>
      <c r="C47" s="2">
        <v>115170</v>
      </c>
      <c r="D47" s="2">
        <v>914</v>
      </c>
      <c r="E47" s="15" t="s">
        <v>185</v>
      </c>
      <c r="F47" s="3" t="s">
        <v>81</v>
      </c>
      <c r="G47" s="2" t="s">
        <v>33</v>
      </c>
      <c r="H47" s="18">
        <v>537600</v>
      </c>
      <c r="I47" s="19"/>
    </row>
    <row r="48" spans="6:9" ht="18" customHeight="1">
      <c r="F48" s="1" t="str">
        <f>+A46</f>
        <v>     Pomona Unified</v>
      </c>
      <c r="H48" s="20">
        <f>SUM(H47)</f>
        <v>537600</v>
      </c>
      <c r="I48" s="19"/>
    </row>
    <row r="49" ht="18" customHeight="1">
      <c r="I49" s="19"/>
    </row>
    <row r="50" ht="18" customHeight="1" thickBot="1">
      <c r="I50" s="19"/>
    </row>
    <row r="51" spans="1:9" ht="18" customHeight="1" thickBot="1">
      <c r="A51" s="23" t="s">
        <v>14</v>
      </c>
      <c r="B51" s="21"/>
      <c r="H51" s="24">
        <f>+H48+H44+H38</f>
        <v>9404134</v>
      </c>
      <c r="I51" s="19"/>
    </row>
    <row r="52" spans="8:9" ht="18" customHeight="1">
      <c r="H52" s="19"/>
      <c r="I52" s="19"/>
    </row>
    <row r="53" spans="1:9" ht="18" customHeight="1">
      <c r="A53" s="3" t="s">
        <v>218</v>
      </c>
      <c r="H53" s="19"/>
      <c r="I53" s="19"/>
    </row>
    <row r="54" spans="1:9" ht="18" customHeight="1">
      <c r="A54" s="3" t="s">
        <v>0</v>
      </c>
      <c r="H54" s="19"/>
      <c r="I54" s="19"/>
    </row>
    <row r="55" spans="1:9" ht="18" customHeight="1">
      <c r="A55" s="3" t="s">
        <v>220</v>
      </c>
      <c r="H55" s="19"/>
      <c r="I55" s="19"/>
    </row>
    <row r="56" spans="1:9" ht="18" customHeight="1">
      <c r="A56" s="25" t="s">
        <v>219</v>
      </c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8:9" ht="18" customHeight="1"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1:9" ht="18" customHeight="1">
      <c r="A73" s="40" t="s">
        <v>28</v>
      </c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</sheetData>
  <sheetProtection/>
  <printOptions/>
  <pageMargins left="0.5" right="0.5" top="1" bottom="1" header="0.5" footer="0.5"/>
  <pageSetup fitToHeight="0" fitToWidth="1" horizontalDpi="600" verticalDpi="600" orientation="portrait" scale="89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8" customHeight="1"/>
  <cols>
    <col min="1" max="1" width="13.8515625" style="3" customWidth="1"/>
    <col min="2" max="2" width="9.140625" style="2" customWidth="1"/>
    <col min="3" max="3" width="10.57421875" style="2" customWidth="1"/>
    <col min="4" max="4" width="5.140625" style="2" bestFit="1" customWidth="1"/>
    <col min="5" max="5" width="14.7109375" style="2" bestFit="1" customWidth="1"/>
    <col min="6" max="6" width="27.140625" style="3" bestFit="1" customWidth="1"/>
    <col min="7" max="7" width="4.8515625" style="2" customWidth="1"/>
    <col min="8" max="8" width="14.57421875" style="3" bestFit="1" customWidth="1"/>
    <col min="9" max="16384" width="9.140625" style="3" customWidth="1"/>
  </cols>
  <sheetData>
    <row r="2" spans="1:8" ht="18" customHeight="1">
      <c r="A2" s="1" t="s">
        <v>0</v>
      </c>
      <c r="H2" s="1" t="s">
        <v>1</v>
      </c>
    </row>
    <row r="4" ht="18" customHeight="1">
      <c r="A4" s="4" t="s">
        <v>168</v>
      </c>
    </row>
    <row r="5" spans="1:8" ht="18" customHeight="1" thickBot="1">
      <c r="A5" s="5"/>
      <c r="B5" s="6"/>
      <c r="C5" s="6"/>
      <c r="D5" s="6"/>
      <c r="E5" s="6"/>
      <c r="F5" s="5"/>
      <c r="G5" s="6"/>
      <c r="H5" s="5"/>
    </row>
    <row r="6" ht="18" customHeight="1">
      <c r="H6" s="7" t="s">
        <v>26</v>
      </c>
    </row>
    <row r="7" spans="1:8" ht="18" customHeight="1">
      <c r="A7" s="8" t="s">
        <v>2</v>
      </c>
      <c r="B7" s="9"/>
      <c r="C7" s="9"/>
      <c r="D7" s="9"/>
      <c r="E7" s="9"/>
      <c r="F7" s="10"/>
      <c r="G7" s="9"/>
      <c r="H7" s="11" t="s">
        <v>27</v>
      </c>
    </row>
    <row r="9" ht="18" customHeight="1">
      <c r="A9" s="12" t="s">
        <v>15</v>
      </c>
    </row>
    <row r="10" ht="18" customHeight="1">
      <c r="A10" s="13" t="s">
        <v>4</v>
      </c>
    </row>
    <row r="12" spans="1:8" ht="18" customHeight="1">
      <c r="A12" s="2">
        <v>23</v>
      </c>
      <c r="B12" s="2">
        <v>65615</v>
      </c>
      <c r="C12" s="2">
        <v>115055</v>
      </c>
      <c r="D12" s="2">
        <v>910</v>
      </c>
      <c r="E12" s="15" t="s">
        <v>186</v>
      </c>
      <c r="F12" s="3" t="s">
        <v>86</v>
      </c>
      <c r="G12" s="2" t="s">
        <v>31</v>
      </c>
      <c r="H12" s="18">
        <v>337244</v>
      </c>
    </row>
    <row r="13" spans="1:9" ht="18" customHeight="1">
      <c r="A13" s="14"/>
      <c r="B13" s="14"/>
      <c r="C13" s="14"/>
      <c r="D13" s="14"/>
      <c r="E13" s="14"/>
      <c r="H13" s="22">
        <f>SUM(H12)</f>
        <v>337244</v>
      </c>
      <c r="I13" s="22"/>
    </row>
    <row r="14" spans="1:9" ht="18" customHeight="1">
      <c r="A14" s="14"/>
      <c r="B14" s="14"/>
      <c r="C14" s="14"/>
      <c r="D14" s="14"/>
      <c r="E14" s="14"/>
      <c r="I14" s="17"/>
    </row>
    <row r="15" ht="18" customHeight="1" thickBot="1"/>
    <row r="16" spans="1:8" ht="18" customHeight="1" thickBot="1">
      <c r="A16" s="23" t="s">
        <v>15</v>
      </c>
      <c r="B16" s="28"/>
      <c r="C16" s="14"/>
      <c r="D16" s="14"/>
      <c r="E16" s="14"/>
      <c r="H16" s="24">
        <f>SUM(H13)</f>
        <v>337244</v>
      </c>
    </row>
    <row r="17" spans="1:9" ht="18" customHeight="1">
      <c r="A17" s="14"/>
      <c r="B17" s="14"/>
      <c r="C17" s="14"/>
      <c r="D17" s="14"/>
      <c r="E17" s="14"/>
      <c r="I17" s="19"/>
    </row>
    <row r="18" ht="18" customHeight="1">
      <c r="I18" s="19"/>
    </row>
    <row r="19" spans="1:9" ht="18" customHeight="1">
      <c r="A19" s="29"/>
      <c r="I19" s="19"/>
    </row>
    <row r="20" ht="18" customHeight="1">
      <c r="I20" s="19"/>
    </row>
    <row r="21" spans="7:9" ht="18" customHeight="1">
      <c r="G21" s="21"/>
      <c r="H21" s="19"/>
      <c r="I21" s="19"/>
    </row>
    <row r="22" spans="1:8" ht="18" customHeight="1">
      <c r="A22" s="13"/>
      <c r="H22" s="17"/>
    </row>
    <row r="23" spans="1:9" ht="18" customHeight="1">
      <c r="A23" s="1"/>
      <c r="H23" s="17"/>
      <c r="I23" s="19"/>
    </row>
    <row r="24" spans="1:9" ht="18" customHeight="1">
      <c r="A24" s="1"/>
      <c r="H24" s="17"/>
      <c r="I24" s="19"/>
    </row>
    <row r="25" spans="1:9" ht="18" customHeight="1">
      <c r="A25" s="14"/>
      <c r="B25" s="14"/>
      <c r="C25" s="14"/>
      <c r="H25" s="17"/>
      <c r="I25" s="19"/>
    </row>
    <row r="26" spans="6:9" ht="18" customHeight="1">
      <c r="F26" s="1"/>
      <c r="H26" s="22"/>
      <c r="I26" s="19"/>
    </row>
    <row r="27" spans="8:9" ht="18" customHeight="1">
      <c r="H27" s="22"/>
      <c r="I27" s="19"/>
    </row>
    <row r="28" spans="1:9" ht="18" customHeight="1">
      <c r="A28" s="19"/>
      <c r="B28" s="21"/>
      <c r="C28" s="21"/>
      <c r="D28" s="21"/>
      <c r="E28" s="21"/>
      <c r="F28" s="19"/>
      <c r="G28" s="21"/>
      <c r="H28" s="22"/>
      <c r="I28" s="19"/>
    </row>
    <row r="29" spans="1:9" ht="18" customHeight="1">
      <c r="A29" s="12"/>
      <c r="B29" s="21"/>
      <c r="C29" s="21"/>
      <c r="D29" s="21"/>
      <c r="E29" s="21"/>
      <c r="F29" s="19"/>
      <c r="G29" s="21"/>
      <c r="H29" s="22"/>
      <c r="I29" s="19"/>
    </row>
    <row r="30" spans="1:9" ht="18" customHeight="1">
      <c r="A30" s="19"/>
      <c r="B30" s="21"/>
      <c r="C30" s="21"/>
      <c r="D30" s="21"/>
      <c r="E30" s="21"/>
      <c r="F30" s="19"/>
      <c r="G30" s="21"/>
      <c r="I30" s="19"/>
    </row>
    <row r="31" spans="1:9" ht="18" customHeight="1">
      <c r="A31" s="19"/>
      <c r="B31" s="21"/>
      <c r="C31" s="21"/>
      <c r="D31" s="21"/>
      <c r="E31" s="21"/>
      <c r="F31" s="19"/>
      <c r="G31" s="21"/>
      <c r="H31" s="19"/>
      <c r="I31" s="19"/>
    </row>
    <row r="32" spans="1:9" ht="18" customHeight="1">
      <c r="A32" s="19"/>
      <c r="B32" s="21"/>
      <c r="C32" s="21"/>
      <c r="D32" s="21"/>
      <c r="E32" s="21"/>
      <c r="F32" s="19"/>
      <c r="G32" s="21"/>
      <c r="H32" s="19"/>
      <c r="I32" s="19"/>
    </row>
    <row r="33" spans="8:9" ht="18" customHeight="1">
      <c r="H33" s="22"/>
      <c r="I33" s="19"/>
    </row>
    <row r="34" spans="8:9" ht="18" customHeight="1">
      <c r="H34" s="17"/>
      <c r="I34" s="19"/>
    </row>
    <row r="35" spans="1:9" ht="18" customHeight="1">
      <c r="A35" s="3" t="s">
        <v>218</v>
      </c>
      <c r="H35" s="19"/>
      <c r="I35" s="19"/>
    </row>
    <row r="36" spans="1:9" ht="18" customHeight="1">
      <c r="A36" s="3" t="s">
        <v>0</v>
      </c>
      <c r="H36" s="19"/>
      <c r="I36" s="19"/>
    </row>
    <row r="37" spans="1:9" ht="18" customHeight="1">
      <c r="A37" s="3" t="s">
        <v>220</v>
      </c>
      <c r="I37" s="19"/>
    </row>
    <row r="38" spans="1:9" ht="18" customHeight="1">
      <c r="A38" s="25" t="s">
        <v>219</v>
      </c>
      <c r="H38" s="19"/>
      <c r="I38" s="19"/>
    </row>
    <row r="39" spans="8:9" ht="18" customHeight="1">
      <c r="H39" s="19"/>
      <c r="I39" s="19"/>
    </row>
    <row r="40" spans="8:9" ht="18" customHeight="1">
      <c r="H40" s="19"/>
      <c r="I40" s="19"/>
    </row>
    <row r="41" spans="8:9" ht="18" customHeight="1">
      <c r="H41" s="19"/>
      <c r="I41" s="19"/>
    </row>
    <row r="42" spans="8:9" ht="18" customHeight="1">
      <c r="H42" s="19"/>
      <c r="I42" s="19"/>
    </row>
    <row r="43" spans="8:9" ht="18" customHeight="1">
      <c r="H43" s="19"/>
      <c r="I43" s="19"/>
    </row>
    <row r="44" spans="8:9" ht="18" customHeight="1">
      <c r="H44" s="19"/>
      <c r="I44" s="19"/>
    </row>
    <row r="45" spans="8:9" ht="18" customHeight="1">
      <c r="H45" s="19"/>
      <c r="I45" s="19"/>
    </row>
    <row r="46" spans="8:9" ht="18" customHeight="1">
      <c r="H46" s="19"/>
      <c r="I46" s="19"/>
    </row>
    <row r="47" spans="8:9" ht="18" customHeight="1">
      <c r="H47" s="19"/>
      <c r="I47" s="19"/>
    </row>
    <row r="48" spans="8:9" ht="18" customHeight="1">
      <c r="H48" s="19"/>
      <c r="I48" s="19"/>
    </row>
    <row r="49" spans="8:9" ht="18" customHeight="1">
      <c r="H49" s="19"/>
      <c r="I49" s="19"/>
    </row>
    <row r="50" spans="8:9" ht="18" customHeight="1">
      <c r="H50" s="19"/>
      <c r="I50" s="19"/>
    </row>
    <row r="51" spans="8:9" ht="18" customHeight="1">
      <c r="H51" s="19"/>
      <c r="I51" s="19"/>
    </row>
    <row r="52" spans="8:9" ht="18" customHeight="1">
      <c r="H52" s="19"/>
      <c r="I52" s="19"/>
    </row>
    <row r="53" spans="8:9" ht="18" customHeight="1">
      <c r="H53" s="19"/>
      <c r="I53" s="19"/>
    </row>
    <row r="54" spans="8:9" ht="18" customHeight="1">
      <c r="H54" s="19"/>
      <c r="I54" s="19"/>
    </row>
    <row r="55" spans="8:9" ht="18" customHeight="1">
      <c r="H55" s="19"/>
      <c r="I55" s="19"/>
    </row>
    <row r="56" spans="8:9" ht="18" customHeight="1">
      <c r="H56" s="19"/>
      <c r="I56" s="19"/>
    </row>
    <row r="57" spans="8:9" ht="18" customHeight="1">
      <c r="H57" s="19"/>
      <c r="I57" s="19"/>
    </row>
    <row r="58" spans="8:9" ht="18" customHeight="1">
      <c r="H58" s="19"/>
      <c r="I58" s="19"/>
    </row>
    <row r="59" spans="1:9" ht="18" customHeight="1">
      <c r="A59" s="27"/>
      <c r="H59" s="19"/>
      <c r="I59" s="19"/>
    </row>
    <row r="60" spans="8:9" ht="18" customHeight="1">
      <c r="H60" s="19"/>
      <c r="I60" s="19"/>
    </row>
    <row r="61" spans="8:9" ht="18" customHeight="1">
      <c r="H61" s="19"/>
      <c r="I61" s="19"/>
    </row>
    <row r="62" spans="8:9" ht="18" customHeight="1">
      <c r="H62" s="19"/>
      <c r="I62" s="19"/>
    </row>
    <row r="63" spans="8:9" ht="18" customHeight="1">
      <c r="H63" s="19"/>
      <c r="I63" s="19"/>
    </row>
    <row r="64" spans="8:9" ht="18" customHeight="1">
      <c r="H64" s="19"/>
      <c r="I64" s="19"/>
    </row>
    <row r="65" spans="8:9" ht="18" customHeight="1">
      <c r="H65" s="19"/>
      <c r="I65" s="19"/>
    </row>
    <row r="66" spans="8:9" ht="18" customHeight="1">
      <c r="H66" s="19"/>
      <c r="I66" s="19"/>
    </row>
    <row r="67" spans="8:9" ht="18" customHeight="1">
      <c r="H67" s="19"/>
      <c r="I67" s="19"/>
    </row>
    <row r="68" spans="8:9" ht="18" customHeight="1">
      <c r="H68" s="19"/>
      <c r="I68" s="19"/>
    </row>
    <row r="69" spans="8:9" ht="18" customHeight="1">
      <c r="H69" s="19"/>
      <c r="I69" s="19"/>
    </row>
    <row r="70" spans="8:9" ht="18" customHeight="1">
      <c r="H70" s="19"/>
      <c r="I70" s="19"/>
    </row>
    <row r="71" spans="8:9" ht="18" customHeight="1">
      <c r="H71" s="19"/>
      <c r="I71" s="19"/>
    </row>
    <row r="72" spans="8:9" ht="18" customHeight="1">
      <c r="H72" s="19"/>
      <c r="I72" s="19"/>
    </row>
    <row r="73" spans="8:9" ht="18" customHeight="1">
      <c r="H73" s="19"/>
      <c r="I73" s="19"/>
    </row>
    <row r="74" spans="8:9" ht="18" customHeight="1">
      <c r="H74" s="19"/>
      <c r="I74" s="19"/>
    </row>
    <row r="75" spans="8:9" ht="18" customHeight="1">
      <c r="H75" s="19"/>
      <c r="I75" s="19"/>
    </row>
    <row r="76" spans="8:9" ht="18" customHeight="1">
      <c r="H76" s="19"/>
      <c r="I76" s="19"/>
    </row>
    <row r="77" spans="8:9" ht="18" customHeight="1">
      <c r="H77" s="19"/>
      <c r="I77" s="19"/>
    </row>
    <row r="78" spans="8:9" ht="18" customHeight="1">
      <c r="H78" s="19"/>
      <c r="I78" s="19"/>
    </row>
    <row r="79" spans="8:9" ht="18" customHeight="1">
      <c r="H79" s="19"/>
      <c r="I79" s="19"/>
    </row>
    <row r="80" spans="8:9" ht="18" customHeight="1">
      <c r="H80" s="19"/>
      <c r="I80" s="19"/>
    </row>
    <row r="81" spans="8:9" ht="18" customHeight="1">
      <c r="H81" s="19"/>
      <c r="I81" s="19"/>
    </row>
    <row r="82" spans="8:9" ht="18" customHeight="1">
      <c r="H82" s="19"/>
      <c r="I82" s="19"/>
    </row>
    <row r="83" spans="8:9" ht="18" customHeight="1">
      <c r="H83" s="19"/>
      <c r="I83" s="19"/>
    </row>
    <row r="84" spans="8:9" ht="18" customHeight="1">
      <c r="H84" s="19"/>
      <c r="I84" s="19"/>
    </row>
  </sheetData>
  <sheetProtection/>
  <printOptions/>
  <pageMargins left="0.5" right="0.5" top="1" bottom="1" header="0.5" footer="0.5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Charter School Adv Appt Exhibit N-1, FY 2007-08 - Principal Apportionment (CA Dept of Education)</dc:title>
  <dc:subject>Summary by county of charter school advance apportionment for general purpose block grant funding for fiscal year (FY) 2007-08.</dc:subject>
  <dc:creator>Byron Fong</dc:creator>
  <cp:keywords/>
  <dc:description/>
  <cp:lastModifiedBy>Cody Lavor</cp:lastModifiedBy>
  <cp:lastPrinted>2015-04-21T18:09:09Z</cp:lastPrinted>
  <dcterms:created xsi:type="dcterms:W3CDTF">2006-08-27T17:36:56Z</dcterms:created>
  <dcterms:modified xsi:type="dcterms:W3CDTF">2018-01-29T20:48:34Z</dcterms:modified>
  <cp:category/>
  <cp:version/>
  <cp:contentType/>
  <cp:contentStatus/>
</cp:coreProperties>
</file>