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62E6ECF-2D30-43D8-9847-41A2C90C1C08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y18 AHCY - LEA" sheetId="9" r:id="rId1"/>
    <sheet name="AHCY County Totals" sheetId="7" r:id="rId2"/>
  </sheets>
  <definedNames>
    <definedName name="_xlnm._FilterDatabase" localSheetId="0" hidden="1">'fy18 AHCY - LEA'!$A$3:$P$12</definedName>
    <definedName name="_xlnm.Print_Area" localSheetId="1">'AHCY County Totals'!$A$1:$D$12</definedName>
    <definedName name="_xlnm.Print_Titles" localSheetId="1">'AHCY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9" l="1"/>
  <c r="K11" i="9"/>
  <c r="M11" i="9"/>
  <c r="D9" i="7" l="1"/>
</calcChain>
</file>

<file path=xl/sharedStrings.xml><?xml version="1.0" encoding="utf-8"?>
<sst xmlns="http://schemas.openxmlformats.org/spreadsheetml/2006/main" count="112" uniqueCount="56">
  <si>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</si>
  <si>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</si>
  <si>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</si>
  <si>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</si>
  <si>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</si>
  <si>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</si>
  <si>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</si>
  <si>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</si>
  <si>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</si>
  <si>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</si>
  <si>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Address Sequence ID</t>
  </si>
  <si>
    <t>Fiscal Year 2018–19</t>
  </si>
  <si>
    <t>Sonoma</t>
  </si>
  <si>
    <t>County
Code</t>
  </si>
  <si>
    <t>Ventura</t>
  </si>
  <si>
    <t>Ventura Unified</t>
  </si>
  <si>
    <t>0000000</t>
  </si>
  <si>
    <t>Invoice Number</t>
  </si>
  <si>
    <t>Mendocino</t>
  </si>
  <si>
    <t xml:space="preserve">Sonoma </t>
  </si>
  <si>
    <t>49</t>
  </si>
  <si>
    <t>56</t>
  </si>
  <si>
    <t xml:space="preserve">Arena Union Elementary </t>
  </si>
  <si>
    <t>0125658</t>
  </si>
  <si>
    <t>C1373</t>
  </si>
  <si>
    <t>Willits Elementary Charter</t>
  </si>
  <si>
    <t>Healdsburg Unified</t>
  </si>
  <si>
    <t>Bennett Valley Union Elementary</t>
  </si>
  <si>
    <t xml:space="preserve">San Diego </t>
  </si>
  <si>
    <t>Bonsall Unified</t>
  </si>
  <si>
    <t>Sacramento</t>
  </si>
  <si>
    <t>Elk Grove Unified</t>
  </si>
  <si>
    <t>34</t>
  </si>
  <si>
    <t>37</t>
  </si>
  <si>
    <t>San Diego</t>
  </si>
  <si>
    <t>FI$Cal
Supplier ID</t>
  </si>
  <si>
    <t>0000011830</t>
  </si>
  <si>
    <t>0000012374</t>
  </si>
  <si>
    <t>0000007988</t>
  </si>
  <si>
    <t>0000011855</t>
  </si>
  <si>
    <t>0000011863</t>
  </si>
  <si>
    <t>Charter
Number</t>
  </si>
  <si>
    <t>Charter
Fund
Type</t>
  </si>
  <si>
    <t>1373</t>
  </si>
  <si>
    <t>D</t>
  </si>
  <si>
    <t>Total
Grant 
Award</t>
  </si>
  <si>
    <t>County Treasurer</t>
  </si>
  <si>
    <t xml:space="preserve">Sacramento </t>
  </si>
  <si>
    <t>Prior
Apportionment</t>
  </si>
  <si>
    <t>Current
Apportionment</t>
  </si>
  <si>
    <t>Schedule of the Second Apportionment for the Assistance for Homeless Children and Youth Program</t>
  </si>
  <si>
    <t>County Summary of the Second Apportionment for the Assistance for Homeless Children and Youth Program</t>
  </si>
  <si>
    <t>N/A</t>
  </si>
  <si>
    <t>18-15441 19-15441 06-23-2020</t>
  </si>
  <si>
    <t>Voucher #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</si>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</sst>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quotePrefix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/>
    <xf numFmtId="0" fontId="7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0" fillId="0" borderId="0" xfId="0" applyFont="1" applyFill="1"/>
    <xf numFmtId="0" fontId="4" fillId="0" borderId="0" xfId="0" applyFont="1" applyFill="1"/>
    <xf numFmtId="165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49" fontId="8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5" fontId="10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/>
    <xf numFmtId="49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65" fontId="0" fillId="0" borderId="0" xfId="0" applyNumberFormat="1" applyAlignment="1">
      <alignment horizontal="right"/>
    </xf>
    <xf numFmtId="49" fontId="9" fillId="0" borderId="0" xfId="1" applyNumberFormat="1" applyFont="1" applyFill="1" applyBorder="1" applyAlignment="1">
      <alignment horizontal="center" vertical="top"/>
    </xf>
    <xf numFmtId="49" fontId="11" fillId="0" borderId="0" xfId="1" applyNumberFormat="1" applyFont="1" applyFill="1" applyBorder="1" applyAlignment="1">
      <alignment horizontal="center" vertical="top"/>
    </xf>
    <xf numFmtId="0" fontId="7" fillId="0" borderId="3" xfId="0" applyFont="1" applyFill="1" applyBorder="1" applyAlignment="1"/>
    <xf numFmtId="49" fontId="11" fillId="0" borderId="3" xfId="1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165" fontId="7" fillId="0" borderId="3" xfId="0" applyNumberFormat="1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5" fontId="7" fillId="0" borderId="0" xfId="0" applyNumberFormat="1" applyFont="1" applyBorder="1"/>
    <xf numFmtId="0" fontId="4" fillId="0" borderId="3" xfId="0" applyFont="1" applyFill="1" applyBorder="1"/>
    <xf numFmtId="0" fontId="13" fillId="0" borderId="0" xfId="0" applyFont="1" applyFill="1"/>
    <xf numFmtId="0" fontId="4" fillId="0" borderId="3" xfId="0" applyFont="1" applyBorder="1"/>
    <xf numFmtId="0" fontId="0" fillId="0" borderId="4" xfId="0" applyFont="1" applyFill="1" applyBorder="1"/>
    <xf numFmtId="49" fontId="2" fillId="0" borderId="3" xfId="1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4" fillId="0" borderId="1" xfId="4" applyNumberFormat="1" applyFill="1" applyAlignment="1">
      <alignment horizontal="left"/>
    </xf>
    <xf numFmtId="0" fontId="4" fillId="0" borderId="1" xfId="4" applyNumberFormat="1" applyFill="1" applyAlignment="1">
      <alignment horizontal="center" vertical="top"/>
    </xf>
    <xf numFmtId="0" fontId="4" fillId="0" borderId="1" xfId="4" applyFill="1" applyAlignment="1">
      <alignment horizontal="center"/>
    </xf>
    <xf numFmtId="0" fontId="4" fillId="0" borderId="1" xfId="4" applyFill="1" applyAlignment="1"/>
    <xf numFmtId="165" fontId="4" fillId="0" borderId="1" xfId="4" applyNumberFormat="1" applyFill="1" applyAlignment="1"/>
    <xf numFmtId="165" fontId="4" fillId="0" borderId="1" xfId="4" applyNumberFormat="1" applyAlignment="1">
      <alignment horizontal="right"/>
    </xf>
    <xf numFmtId="49" fontId="6" fillId="0" borderId="0" xfId="2" applyNumberFormat="1" applyFont="1" applyAlignment="1">
      <alignment horizontal="left"/>
    </xf>
    <xf numFmtId="49" fontId="6" fillId="0" borderId="0" xfId="2" applyNumberFormat="1" applyFont="1" applyFill="1" applyAlignment="1">
      <alignment horizontal="left"/>
    </xf>
    <xf numFmtId="0" fontId="4" fillId="0" borderId="1" xfId="4" applyFill="1" applyAlignment="1">
      <alignment horizontal="left"/>
    </xf>
    <xf numFmtId="0" fontId="4" fillId="0" borderId="1" xfId="4" applyFill="1"/>
    <xf numFmtId="165" fontId="4" fillId="0" borderId="1" xfId="4" applyNumberFormat="1" applyFill="1"/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42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2DD6B0-5C42-4B03-8EFE-3622CEBFD45C}" name="Table1" displayName="Table1" ref="A3:M11" totalsRowCount="1" headerRowBorderDxfId="41" tableBorderDxfId="40" totalsRowCellStyle="Total">
  <autoFilter ref="A3:M10" xr:uid="{FDC00871-6860-4D56-9187-5DA6E6D502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386182A-E76A-4DBF-83C0-77E790DC0EF0}" name="County_x000a_Name" totalsRowLabel="Statewide Total" dataDxfId="39" totalsRowDxfId="38" dataCellStyle="Currency" totalsRowCellStyle="Total"/>
    <tableColumn id="2" xr3:uid="{D7C85FD1-4B07-4543-A4CC-678D1EF40092}" name="FI$Cal_x000a_Supplier ID" dataDxfId="37" totalsRowDxfId="36" dataCellStyle="Currency" totalsRowCellStyle="Total"/>
    <tableColumn id="3" xr3:uid="{C7B1B87E-9CA9-4E35-8BD8-F5370D5E38CC}" name="FI$Cal Address Sequence ID" dataDxfId="35" totalsRowDxfId="34" dataCellStyle="Currency" totalsRowCellStyle="Total"/>
    <tableColumn id="4" xr3:uid="{8EE538C5-936E-436B-A70F-BCF045AAFF4F}" name="County_x000a_Code" dataDxfId="33" totalsRowDxfId="32" totalsRowCellStyle="Total"/>
    <tableColumn id="5" xr3:uid="{A87B27B7-00C6-4E50-A4E6-FC432AFD037C}" name="District_x000a_Code" dataDxfId="31" totalsRowDxfId="30" totalsRowCellStyle="Total"/>
    <tableColumn id="6" xr3:uid="{CDE59871-CD1C-44E6-A394-C472809364FE}" name="School_x000a_Code" dataDxfId="29" totalsRowDxfId="28" totalsRowCellStyle="Total"/>
    <tableColumn id="7" xr3:uid="{AA499333-B220-4787-9904-991CE4946467}" name="Charter_x000a_Number" dataDxfId="27" totalsRowDxfId="26" totalsRowCellStyle="Total"/>
    <tableColumn id="8" xr3:uid="{1EA2A58F-D076-44FD-A96C-93AE4F064F86}" name="Charter_x000a_Fund_x000a_Type" dataDxfId="25" totalsRowDxfId="24" totalsRowCellStyle="Total"/>
    <tableColumn id="9" xr3:uid="{E90F6AAE-5400-435E-82F6-D8E3039BB5B3}" name="Service Location Field" dataDxfId="23" totalsRowDxfId="22" totalsRowCellStyle="Total"/>
    <tableColumn id="10" xr3:uid="{5FFE5CD6-AF24-407E-88D4-3B069183A126}" name="Local Educational Agency" dataDxfId="21" totalsRowDxfId="20" totalsRowCellStyle="Total"/>
    <tableColumn id="11" xr3:uid="{2D8CBD94-B7B8-4FD7-9E80-2741DA64A718}" name="Total_x000a_Grant _x000a_Award" totalsRowFunction="sum" dataDxfId="19" totalsRowDxfId="18" dataCellStyle="Currency" totalsRowCellStyle="Total"/>
    <tableColumn id="12" xr3:uid="{372680D3-D9C2-418D-8878-38506B9EC34F}" name="Prior_x000a_Apportionment" totalsRowFunction="sum" dataDxfId="17" totalsRowDxfId="16" dataCellStyle="Currency" totalsRowCellStyle="Total"/>
    <tableColumn id="13" xr3:uid="{DCFAB52F-5859-4FEA-AF3A-B467C4EF846B}" name="Current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Assistance for Homeless Children and Youth Program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E9" totalsRowCount="1" headerRowDxfId="13" dataDxfId="11" totalsRowDxfId="10" headerRowBorderDxfId="12" totalsRowCellStyle="Total">
  <autoFilter ref="A3:E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ounty Code" totalsRowLabel="Statewide Total" dataDxfId="9" totalsRowDxfId="8" totalsRowCellStyle="Total"/>
    <tableColumn id="2" xr3:uid="{00000000-0010-0000-0000-000002000000}" name="County Treasurer" dataDxfId="7" totalsRowDxfId="6" totalsRowCellStyle="Total"/>
    <tableColumn id="4" xr3:uid="{00000000-0010-0000-0000-000004000000}" name="Invoice Number" dataDxfId="5" totalsRowDxfId="4" totalsRowCellStyle="Total"/>
    <tableColumn id="3" xr3:uid="{00000000-0010-0000-0000-000003000000}" name="Amount" totalsRowFunction="sum" dataDxfId="3" totalsRowDxfId="2" totalsRowCellStyle="Total"/>
    <tableColumn id="5" xr3:uid="{6EB5DA10-6FEB-4EBD-BD38-F48F65FEC0E5}" name="Voucher #" dataDxfId="1" totalsRowDxfId="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Restart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3.53515625" style="5" customWidth="1"/>
    <col min="2" max="2" width="13.07421875" style="6" customWidth="1"/>
    <col min="3" max="3" width="26.53515625" style="6" customWidth="1"/>
    <col min="4" max="4" width="7.23046875" style="13" bestFit="1" customWidth="1"/>
    <col min="5" max="5" width="7" style="13" bestFit="1" customWidth="1"/>
    <col min="6" max="6" width="8" style="13" bestFit="1" customWidth="1"/>
    <col min="7" max="7" width="7.765625" style="13" bestFit="1" customWidth="1"/>
    <col min="8" max="8" width="7.3046875" style="13" bestFit="1" customWidth="1"/>
    <col min="9" max="9" width="21.23046875" style="13" customWidth="1"/>
    <col min="10" max="10" width="26.4609375" bestFit="1" customWidth="1"/>
    <col min="11" max="11" width="9.765625" style="6" customWidth="1"/>
    <col min="12" max="12" width="13.765625" style="6" bestFit="1" customWidth="1"/>
    <col min="13" max="13" width="13.765625" style="4" bestFit="1" customWidth="1"/>
    <col min="14" max="15" width="15" style="6" customWidth="1"/>
    <col min="16" max="16" width="13.84375" style="6" customWidth="1"/>
  </cols>
  <sheetData>
    <row r="1" spans="1:16" s="16" customFormat="1" ht="18" x14ac:dyDescent="0.4">
      <c r="A1" s="69" t="s">
        <v>50</v>
      </c>
      <c r="B1" s="14"/>
      <c r="C1" s="14"/>
      <c r="D1" s="15"/>
      <c r="E1" s="15"/>
      <c r="F1" s="15"/>
      <c r="G1" s="15"/>
      <c r="H1" s="15"/>
      <c r="I1" s="15"/>
      <c r="K1" s="14"/>
      <c r="L1" s="14"/>
      <c r="M1" s="17"/>
      <c r="N1" s="14"/>
      <c r="O1" s="14"/>
      <c r="P1" s="14"/>
    </row>
    <row r="2" spans="1:16" x14ac:dyDescent="0.35">
      <c r="A2" s="16" t="s">
        <v>11</v>
      </c>
      <c r="B2"/>
      <c r="C2"/>
      <c r="D2"/>
      <c r="E2"/>
      <c r="F2"/>
      <c r="G2"/>
      <c r="H2"/>
      <c r="I2"/>
      <c r="K2"/>
      <c r="L2"/>
      <c r="M2"/>
      <c r="N2"/>
      <c r="O2"/>
      <c r="P2"/>
    </row>
    <row r="3" spans="1:16" s="15" customFormat="1" ht="46.5" x14ac:dyDescent="0.35">
      <c r="A3" s="58" t="s">
        <v>6</v>
      </c>
      <c r="B3" s="58" t="s">
        <v>35</v>
      </c>
      <c r="C3" s="58" t="s">
        <v>10</v>
      </c>
      <c r="D3" s="59" t="s">
        <v>13</v>
      </c>
      <c r="E3" s="59" t="s">
        <v>1</v>
      </c>
      <c r="F3" s="60" t="s">
        <v>2</v>
      </c>
      <c r="G3" s="60" t="s">
        <v>41</v>
      </c>
      <c r="H3" s="60" t="s">
        <v>42</v>
      </c>
      <c r="I3" s="59" t="s">
        <v>9</v>
      </c>
      <c r="J3" s="59" t="s">
        <v>3</v>
      </c>
      <c r="K3" s="61" t="s">
        <v>45</v>
      </c>
      <c r="L3" s="61" t="s">
        <v>48</v>
      </c>
      <c r="M3" s="62" t="s">
        <v>49</v>
      </c>
    </row>
    <row r="4" spans="1:16" s="11" customFormat="1" ht="18" customHeight="1" x14ac:dyDescent="0.35">
      <c r="A4" s="29" t="s">
        <v>18</v>
      </c>
      <c r="B4" s="40" t="s">
        <v>36</v>
      </c>
      <c r="C4" s="40">
        <v>1</v>
      </c>
      <c r="D4" s="30">
        <v>23</v>
      </c>
      <c r="E4" s="30">
        <v>65557</v>
      </c>
      <c r="F4" s="31" t="s">
        <v>16</v>
      </c>
      <c r="G4" s="26" t="s">
        <v>52</v>
      </c>
      <c r="H4" s="26" t="s">
        <v>52</v>
      </c>
      <c r="I4" s="32">
        <v>65557</v>
      </c>
      <c r="J4" s="33" t="s">
        <v>22</v>
      </c>
      <c r="K4" s="34">
        <v>1879</v>
      </c>
      <c r="L4" s="34">
        <v>1054</v>
      </c>
      <c r="M4" s="50">
        <v>825</v>
      </c>
    </row>
    <row r="5" spans="1:16" s="11" customFormat="1" ht="18" customHeight="1" x14ac:dyDescent="0.35">
      <c r="A5" s="29" t="s">
        <v>18</v>
      </c>
      <c r="B5" s="40" t="s">
        <v>36</v>
      </c>
      <c r="C5" s="40">
        <v>1</v>
      </c>
      <c r="D5" s="30">
        <v>23</v>
      </c>
      <c r="E5" s="30">
        <v>65623</v>
      </c>
      <c r="F5" s="31" t="s">
        <v>23</v>
      </c>
      <c r="G5" s="26" t="s">
        <v>43</v>
      </c>
      <c r="H5" s="26" t="s">
        <v>44</v>
      </c>
      <c r="I5" s="32" t="s">
        <v>24</v>
      </c>
      <c r="J5" s="33" t="s">
        <v>25</v>
      </c>
      <c r="K5" s="34">
        <v>1879</v>
      </c>
      <c r="L5" s="36">
        <v>1054</v>
      </c>
      <c r="M5" s="50">
        <v>825</v>
      </c>
      <c r="N5" s="52"/>
    </row>
    <row r="6" spans="1:16" s="11" customFormat="1" ht="18" customHeight="1" x14ac:dyDescent="0.35">
      <c r="A6" s="29" t="s">
        <v>30</v>
      </c>
      <c r="B6" s="40" t="s">
        <v>37</v>
      </c>
      <c r="C6" s="40">
        <v>1</v>
      </c>
      <c r="D6" s="30">
        <v>34</v>
      </c>
      <c r="E6" s="30">
        <v>67314</v>
      </c>
      <c r="F6" s="31" t="s">
        <v>16</v>
      </c>
      <c r="G6" s="26" t="s">
        <v>52</v>
      </c>
      <c r="H6" s="26" t="s">
        <v>52</v>
      </c>
      <c r="I6" s="32">
        <v>67314</v>
      </c>
      <c r="J6" s="33" t="s">
        <v>31</v>
      </c>
      <c r="K6" s="34">
        <v>7516</v>
      </c>
      <c r="L6" s="34">
        <v>4216</v>
      </c>
      <c r="M6" s="50">
        <v>3300</v>
      </c>
      <c r="N6" s="52"/>
    </row>
    <row r="7" spans="1:16" s="11" customFormat="1" ht="18" customHeight="1" x14ac:dyDescent="0.35">
      <c r="A7" s="29" t="s">
        <v>28</v>
      </c>
      <c r="B7" s="40" t="s">
        <v>38</v>
      </c>
      <c r="C7" s="40">
        <v>2</v>
      </c>
      <c r="D7" s="30">
        <v>37</v>
      </c>
      <c r="E7" s="30">
        <v>76851</v>
      </c>
      <c r="F7" s="31" t="s">
        <v>16</v>
      </c>
      <c r="G7" s="26" t="s">
        <v>52</v>
      </c>
      <c r="H7" s="26" t="s">
        <v>52</v>
      </c>
      <c r="I7" s="32">
        <v>76851</v>
      </c>
      <c r="J7" s="33" t="s">
        <v>29</v>
      </c>
      <c r="K7" s="34">
        <v>26306</v>
      </c>
      <c r="L7" s="34">
        <v>14756</v>
      </c>
      <c r="M7" s="50">
        <v>11550</v>
      </c>
      <c r="N7" s="52"/>
    </row>
    <row r="8" spans="1:16" s="11" customFormat="1" ht="18" customHeight="1" x14ac:dyDescent="0.35">
      <c r="A8" s="35" t="s">
        <v>19</v>
      </c>
      <c r="B8" s="41" t="s">
        <v>39</v>
      </c>
      <c r="C8" s="41">
        <v>6</v>
      </c>
      <c r="D8" s="30">
        <v>49</v>
      </c>
      <c r="E8" s="30">
        <v>75390</v>
      </c>
      <c r="F8" s="26" t="s">
        <v>16</v>
      </c>
      <c r="G8" s="26" t="s">
        <v>52</v>
      </c>
      <c r="H8" s="26" t="s">
        <v>52</v>
      </c>
      <c r="I8" s="32">
        <v>75390</v>
      </c>
      <c r="J8" s="10" t="s">
        <v>26</v>
      </c>
      <c r="K8" s="34">
        <v>5637</v>
      </c>
      <c r="L8" s="34">
        <v>3162</v>
      </c>
      <c r="M8" s="50">
        <v>2475</v>
      </c>
    </row>
    <row r="9" spans="1:16" s="11" customFormat="1" ht="18" customHeight="1" x14ac:dyDescent="0.35">
      <c r="A9" s="35" t="s">
        <v>19</v>
      </c>
      <c r="B9" s="41" t="s">
        <v>39</v>
      </c>
      <c r="C9" s="41">
        <v>6</v>
      </c>
      <c r="D9" s="30">
        <v>49</v>
      </c>
      <c r="E9" s="30">
        <v>70623</v>
      </c>
      <c r="F9" s="26" t="s">
        <v>16</v>
      </c>
      <c r="G9" s="26" t="s">
        <v>52</v>
      </c>
      <c r="H9" s="26" t="s">
        <v>52</v>
      </c>
      <c r="I9" s="32">
        <v>70623</v>
      </c>
      <c r="J9" s="10" t="s">
        <v>27</v>
      </c>
      <c r="K9" s="34">
        <v>56370</v>
      </c>
      <c r="L9" s="34">
        <v>31620</v>
      </c>
      <c r="M9" s="50">
        <v>24750</v>
      </c>
      <c r="N9" s="52"/>
    </row>
    <row r="10" spans="1:16" s="18" customFormat="1" ht="18" customHeight="1" x14ac:dyDescent="0.35">
      <c r="A10" s="42" t="s">
        <v>14</v>
      </c>
      <c r="B10" s="43" t="s">
        <v>40</v>
      </c>
      <c r="C10" s="44">
        <v>1</v>
      </c>
      <c r="D10" s="45">
        <v>56</v>
      </c>
      <c r="E10" s="45">
        <v>72652</v>
      </c>
      <c r="F10" s="46" t="s">
        <v>16</v>
      </c>
      <c r="G10" s="46" t="s">
        <v>52</v>
      </c>
      <c r="H10" s="46" t="s">
        <v>52</v>
      </c>
      <c r="I10" s="45">
        <v>72652</v>
      </c>
      <c r="J10" s="42" t="s">
        <v>15</v>
      </c>
      <c r="K10" s="47">
        <v>56370</v>
      </c>
      <c r="L10" s="47">
        <v>31620</v>
      </c>
      <c r="M10" s="51">
        <v>24750</v>
      </c>
      <c r="N10" s="53"/>
    </row>
    <row r="11" spans="1:16" s="9" customFormat="1" x14ac:dyDescent="0.35">
      <c r="A11" s="63" t="s">
        <v>8</v>
      </c>
      <c r="B11" s="64"/>
      <c r="C11" s="64"/>
      <c r="D11" s="65"/>
      <c r="E11" s="65"/>
      <c r="F11" s="65"/>
      <c r="G11" s="65"/>
      <c r="H11" s="65"/>
      <c r="I11" s="65"/>
      <c r="J11" s="66"/>
      <c r="K11" s="67">
        <f>SUBTOTAL(109,Table1[Total
Grant 
Award])</f>
        <v>155957</v>
      </c>
      <c r="L11" s="67">
        <f>SUBTOTAL(109,Table1[Prior
Apportionment])</f>
        <v>87482</v>
      </c>
      <c r="M11" s="68">
        <f>SUBTOTAL(109,Table1[Current
Apportionment])</f>
        <v>68475</v>
      </c>
      <c r="O11" s="8"/>
      <c r="P11" s="8"/>
    </row>
    <row r="12" spans="1:16" s="9" customFormat="1" x14ac:dyDescent="0.35">
      <c r="A12" s="2" t="s">
        <v>4</v>
      </c>
      <c r="B12" s="7"/>
      <c r="C12" s="7"/>
      <c r="D12" s="12"/>
      <c r="E12" s="12"/>
      <c r="F12" s="12"/>
      <c r="G12" s="12"/>
      <c r="H12" s="12"/>
      <c r="I12" s="12"/>
      <c r="K12" s="7"/>
      <c r="L12" s="7"/>
      <c r="M12" s="1"/>
      <c r="O12" s="8"/>
      <c r="P12" s="8"/>
    </row>
    <row r="13" spans="1:16" x14ac:dyDescent="0.35">
      <c r="A13" s="2" t="s">
        <v>5</v>
      </c>
      <c r="B13" s="7"/>
      <c r="C13" s="7"/>
      <c r="D13" s="12"/>
      <c r="E13" s="12"/>
      <c r="F13" s="12"/>
      <c r="G13" s="12"/>
      <c r="H13" s="12"/>
      <c r="I13" s="12"/>
      <c r="J13" s="9"/>
      <c r="K13" s="7"/>
      <c r="L13" s="7"/>
      <c r="M13" s="1"/>
    </row>
    <row r="14" spans="1:16" x14ac:dyDescent="0.35">
      <c r="A14" s="3" t="s">
        <v>55</v>
      </c>
      <c r="B14" s="7"/>
      <c r="C14" s="7"/>
      <c r="D14" s="12"/>
      <c r="E14" s="12"/>
      <c r="F14" s="12"/>
      <c r="G14" s="12"/>
      <c r="H14" s="12"/>
      <c r="I14" s="12"/>
      <c r="J14" s="9"/>
      <c r="K14" s="7"/>
      <c r="L14" s="7"/>
    </row>
    <row r="16" spans="1:16" x14ac:dyDescent="0.35">
      <c r="K16" s="39"/>
    </row>
  </sheetData>
  <printOptions horizontalCentered="1"/>
  <pageMargins left="0.35" right="0.35" top="0.5" bottom="0.75" header="4" footer="0.3"/>
  <pageSetup scale="76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zoomScaleNormal="100" workbookViewId="0"/>
  </sheetViews>
  <sheetFormatPr defaultColWidth="8.84375" defaultRowHeight="15.5" x14ac:dyDescent="0.35"/>
  <cols>
    <col min="1" max="1" width="21.3046875" style="28" customWidth="1"/>
    <col min="2" max="2" width="23.07421875" style="27" customWidth="1"/>
    <col min="3" max="3" width="38.23046875" style="27" customWidth="1"/>
    <col min="4" max="4" width="13.3046875" style="25" customWidth="1"/>
    <col min="5" max="5" width="9.69140625" style="27" bestFit="1" customWidth="1"/>
    <col min="6" max="6" width="8.4609375" style="27" bestFit="1" customWidth="1"/>
    <col min="7" max="7" width="9.84375" style="27" bestFit="1" customWidth="1"/>
    <col min="8" max="8" width="7.4609375" style="27" bestFit="1" customWidth="1"/>
    <col min="9" max="9" width="8.4609375" style="27" bestFit="1" customWidth="1"/>
    <col min="10" max="10" width="9.84375" style="27" customWidth="1"/>
    <col min="11" max="12" width="8.4609375" style="27" bestFit="1" customWidth="1"/>
    <col min="13" max="13" width="10.84375" style="27" bestFit="1" customWidth="1"/>
    <col min="14" max="14" width="9.84375" style="27" customWidth="1"/>
    <col min="15" max="15" width="8.4609375" style="27" bestFit="1" customWidth="1"/>
    <col min="16" max="16" width="10.84375" style="27" bestFit="1" customWidth="1"/>
    <col min="17" max="17" width="9.84375" style="27" bestFit="1" customWidth="1"/>
    <col min="18" max="18" width="8.4609375" style="27" customWidth="1"/>
    <col min="19" max="20" width="10.84375" style="27" bestFit="1" customWidth="1"/>
    <col min="21" max="24" width="9.84375" style="27" bestFit="1" customWidth="1"/>
    <col min="25" max="27" width="9.84375" style="27" customWidth="1"/>
    <col min="28" max="28" width="9.84375" style="27" bestFit="1" customWidth="1"/>
    <col min="29" max="29" width="7.4609375" style="27" customWidth="1"/>
    <col min="30" max="30" width="8.4609375" style="27" customWidth="1"/>
    <col min="31" max="31" width="9.84375" style="27" customWidth="1"/>
    <col min="32" max="32" width="9.84375" style="27" bestFit="1" customWidth="1"/>
    <col min="33" max="33" width="9.84375" style="27" customWidth="1"/>
    <col min="34" max="35" width="8.4609375" style="27" customWidth="1"/>
    <col min="36" max="36" width="7.4609375" style="27" customWidth="1"/>
    <col min="37" max="37" width="9.84375" style="27" bestFit="1" customWidth="1"/>
    <col min="38" max="38" width="8.4609375" style="27" bestFit="1" customWidth="1"/>
    <col min="39" max="39" width="9.84375" style="27" bestFit="1" customWidth="1"/>
    <col min="40" max="40" width="8.4609375" style="27" bestFit="1" customWidth="1"/>
    <col min="41" max="41" width="8.4609375" style="27" customWidth="1"/>
    <col min="42" max="42" width="9.84375" style="27" bestFit="1" customWidth="1"/>
    <col min="43" max="43" width="8.4609375" style="27" bestFit="1" customWidth="1"/>
    <col min="44" max="44" width="9.84375" style="27" bestFit="1" customWidth="1"/>
    <col min="45" max="45" width="8.4609375" style="27" bestFit="1" customWidth="1"/>
    <col min="46" max="46" width="8.4609375" style="27" customWidth="1"/>
    <col min="47" max="47" width="9.84375" style="27" bestFit="1" customWidth="1"/>
    <col min="48" max="48" width="7.4609375" style="27" bestFit="1" customWidth="1"/>
    <col min="49" max="49" width="9.84375" style="27" bestFit="1" customWidth="1"/>
    <col min="50" max="50" width="11.84375" style="27" customWidth="1"/>
    <col min="51" max="51" width="7.69140625" style="27" bestFit="1" customWidth="1"/>
    <col min="52" max="52" width="8" style="27" bestFit="1" customWidth="1"/>
    <col min="53" max="53" width="9.4609375" style="27" bestFit="1" customWidth="1"/>
    <col min="54" max="54" width="7" style="27" bestFit="1" customWidth="1"/>
    <col min="55" max="55" width="12.23046875" style="27" bestFit="1" customWidth="1"/>
    <col min="56" max="56" width="8.84375" style="27"/>
    <col min="57" max="57" width="9.4609375" style="27" bestFit="1" customWidth="1"/>
    <col min="58" max="58" width="8" style="27" bestFit="1" customWidth="1"/>
    <col min="59" max="59" width="7" style="27" bestFit="1" customWidth="1"/>
    <col min="60" max="60" width="9.3046875" style="27" bestFit="1" customWidth="1"/>
    <col min="61" max="61" width="8" style="27" bestFit="1" customWidth="1"/>
    <col min="62" max="62" width="7" style="27" bestFit="1" customWidth="1"/>
    <col min="63" max="64" width="8" style="27" bestFit="1" customWidth="1"/>
    <col min="65" max="65" width="7" style="27" bestFit="1" customWidth="1"/>
    <col min="66" max="66" width="7.23046875" style="27" bestFit="1" customWidth="1"/>
    <col min="67" max="67" width="11.53515625" style="27" bestFit="1" customWidth="1"/>
    <col min="68" max="69" width="8" style="27" bestFit="1" customWidth="1"/>
    <col min="70" max="70" width="8.765625" style="27" bestFit="1" customWidth="1"/>
    <col min="71" max="71" width="10.4609375" style="27" bestFit="1" customWidth="1"/>
    <col min="72" max="72" width="8" style="27" bestFit="1" customWidth="1"/>
    <col min="73" max="73" width="6.765625" style="27" bestFit="1" customWidth="1"/>
    <col min="74" max="74" width="7" style="27" bestFit="1" customWidth="1"/>
    <col min="75" max="75" width="8.84375" style="27"/>
    <col min="76" max="76" width="8" style="27" bestFit="1" customWidth="1"/>
    <col min="77" max="77" width="7.4609375" style="27" bestFit="1" customWidth="1"/>
    <col min="78" max="78" width="9" style="27" bestFit="1" customWidth="1"/>
    <col min="79" max="79" width="8" style="27" bestFit="1" customWidth="1"/>
    <col min="80" max="80" width="7.3046875" style="27" bestFit="1" customWidth="1"/>
    <col min="81" max="81" width="9" style="27" bestFit="1" customWidth="1"/>
    <col min="82" max="82" width="11.23046875" style="27" bestFit="1" customWidth="1"/>
    <col min="83" max="83" width="10.3046875" style="27" bestFit="1" customWidth="1"/>
    <col min="84" max="84" width="14.4609375" style="27" bestFit="1" customWidth="1"/>
    <col min="85" max="85" width="9.765625" style="27" bestFit="1" customWidth="1"/>
    <col min="86" max="86" width="13.3046875" style="27" bestFit="1" customWidth="1"/>
    <col min="87" max="87" width="11.69140625" style="27" bestFit="1" customWidth="1"/>
    <col min="88" max="88" width="15.07421875" style="27" bestFit="1" customWidth="1"/>
    <col min="89" max="89" width="9.84375" style="27" bestFit="1" customWidth="1"/>
    <col min="90" max="90" width="13.23046875" style="27" bestFit="1" customWidth="1"/>
    <col min="91" max="91" width="10.765625" style="27" bestFit="1" customWidth="1"/>
    <col min="92" max="92" width="10.4609375" style="27" bestFit="1" customWidth="1"/>
    <col min="93" max="93" width="8" style="27" bestFit="1" customWidth="1"/>
    <col min="94" max="94" width="6" style="27" bestFit="1" customWidth="1"/>
    <col min="95" max="95" width="8.3046875" style="27" bestFit="1" customWidth="1"/>
    <col min="96" max="96" width="8" style="27" bestFit="1" customWidth="1"/>
    <col min="97" max="97" width="8.07421875" style="27" bestFit="1" customWidth="1"/>
    <col min="98" max="98" width="9.84375" style="27" bestFit="1" customWidth="1"/>
    <col min="99" max="99" width="8" style="27" bestFit="1" customWidth="1"/>
    <col min="100" max="100" width="7.765625" style="27" bestFit="1" customWidth="1"/>
    <col min="101" max="101" width="6.3046875" style="27" bestFit="1" customWidth="1"/>
    <col min="102" max="102" width="8" style="27" bestFit="1" customWidth="1"/>
    <col min="103" max="103" width="9.53515625" style="27" bestFit="1" customWidth="1"/>
    <col min="104" max="104" width="8" style="27" bestFit="1" customWidth="1"/>
    <col min="105" max="105" width="7" style="27" bestFit="1" customWidth="1"/>
    <col min="106" max="106" width="8" style="27" bestFit="1" customWidth="1"/>
    <col min="107" max="107" width="32.23046875" style="27" bestFit="1" customWidth="1"/>
    <col min="108" max="108" width="29.07421875" style="27" bestFit="1" customWidth="1"/>
    <col min="109" max="16384" width="8.84375" style="27"/>
  </cols>
  <sheetData>
    <row r="1" spans="1:6" s="20" customFormat="1" ht="18" x14ac:dyDescent="0.4">
      <c r="A1" s="70" t="s">
        <v>51</v>
      </c>
      <c r="D1" s="21"/>
    </row>
    <row r="2" spans="1:6" s="16" customFormat="1" x14ac:dyDescent="0.35">
      <c r="A2" s="16" t="s">
        <v>11</v>
      </c>
      <c r="E2" s="56"/>
    </row>
    <row r="3" spans="1:6" s="19" customFormat="1" ht="33" customHeight="1" x14ac:dyDescent="0.35">
      <c r="A3" s="22" t="s">
        <v>0</v>
      </c>
      <c r="B3" s="23" t="s">
        <v>46</v>
      </c>
      <c r="C3" s="23" t="s">
        <v>17</v>
      </c>
      <c r="D3" s="23" t="s">
        <v>7</v>
      </c>
      <c r="E3" s="54" t="s">
        <v>54</v>
      </c>
      <c r="F3" s="57"/>
    </row>
    <row r="4" spans="1:6" s="19" customFormat="1" ht="19.5" customHeight="1" x14ac:dyDescent="0.35">
      <c r="A4" s="24">
        <v>23</v>
      </c>
      <c r="B4" s="48" t="s">
        <v>18</v>
      </c>
      <c r="C4" s="24" t="s">
        <v>53</v>
      </c>
      <c r="D4" s="25">
        <v>1650</v>
      </c>
      <c r="E4" s="55">
        <v>182795</v>
      </c>
    </row>
    <row r="5" spans="1:6" s="19" customFormat="1" ht="19.5" customHeight="1" x14ac:dyDescent="0.35">
      <c r="A5" s="37" t="s">
        <v>32</v>
      </c>
      <c r="B5" s="49" t="s">
        <v>47</v>
      </c>
      <c r="C5" s="24" t="s">
        <v>53</v>
      </c>
      <c r="D5" s="38">
        <v>3300</v>
      </c>
      <c r="E5" s="55">
        <v>182796</v>
      </c>
    </row>
    <row r="6" spans="1:6" s="19" customFormat="1" ht="19.5" customHeight="1" x14ac:dyDescent="0.35">
      <c r="A6" s="37" t="s">
        <v>33</v>
      </c>
      <c r="B6" s="49" t="s">
        <v>34</v>
      </c>
      <c r="C6" s="24" t="s">
        <v>53</v>
      </c>
      <c r="D6" s="38">
        <v>11550</v>
      </c>
      <c r="E6" s="55">
        <v>182797</v>
      </c>
    </row>
    <row r="7" spans="1:6" s="19" customFormat="1" ht="19.5" customHeight="1" x14ac:dyDescent="0.35">
      <c r="A7" s="37" t="s">
        <v>20</v>
      </c>
      <c r="B7" s="49" t="s">
        <v>12</v>
      </c>
      <c r="C7" s="24" t="s">
        <v>53</v>
      </c>
      <c r="D7" s="38">
        <v>27225</v>
      </c>
      <c r="E7" s="55">
        <v>182798</v>
      </c>
    </row>
    <row r="8" spans="1:6" s="19" customFormat="1" ht="19.5" customHeight="1" x14ac:dyDescent="0.35">
      <c r="A8" s="37" t="s">
        <v>21</v>
      </c>
      <c r="B8" s="49" t="s">
        <v>14</v>
      </c>
      <c r="C8" s="24" t="s">
        <v>53</v>
      </c>
      <c r="D8" s="38">
        <v>24750</v>
      </c>
      <c r="E8" s="55">
        <v>182799</v>
      </c>
    </row>
    <row r="9" spans="1:6" s="19" customFormat="1" x14ac:dyDescent="0.35">
      <c r="A9" s="71" t="s">
        <v>8</v>
      </c>
      <c r="B9" s="72"/>
      <c r="C9" s="72"/>
      <c r="D9" s="73">
        <f>SUBTOTAL(109,Table2[Amount])</f>
        <v>68475</v>
      </c>
      <c r="E9" s="72"/>
    </row>
    <row r="10" spans="1:6" s="19" customFormat="1" x14ac:dyDescent="0.35">
      <c r="A10" s="2" t="s">
        <v>4</v>
      </c>
    </row>
    <row r="11" spans="1:6" s="19" customFormat="1" x14ac:dyDescent="0.35">
      <c r="A11" s="2" t="s">
        <v>5</v>
      </c>
    </row>
    <row r="12" spans="1:6" x14ac:dyDescent="0.35">
      <c r="A12" s="3" t="s">
        <v>55</v>
      </c>
      <c r="B12" s="19"/>
      <c r="C12" s="19"/>
      <c r="D12" s="19"/>
    </row>
    <row r="13" spans="1:6" x14ac:dyDescent="0.35">
      <c r="D13" s="27"/>
    </row>
    <row r="14" spans="1:6" x14ac:dyDescent="0.35">
      <c r="D14" s="27"/>
    </row>
    <row r="15" spans="1:6" x14ac:dyDescent="0.35">
      <c r="D15" s="27"/>
    </row>
    <row r="16" spans="1:6" x14ac:dyDescent="0.35">
      <c r="D16" s="27"/>
    </row>
    <row r="17" spans="4:4" x14ac:dyDescent="0.35">
      <c r="D17" s="27"/>
    </row>
    <row r="18" spans="4:4" x14ac:dyDescent="0.35">
      <c r="D18" s="27"/>
    </row>
    <row r="19" spans="4:4" x14ac:dyDescent="0.35">
      <c r="D19" s="27"/>
    </row>
    <row r="20" spans="4:4" x14ac:dyDescent="0.35">
      <c r="D20" s="27"/>
    </row>
    <row r="21" spans="4:4" x14ac:dyDescent="0.35">
      <c r="D21" s="27"/>
    </row>
    <row r="22" spans="4:4" x14ac:dyDescent="0.35">
      <c r="D22" s="27"/>
    </row>
    <row r="23" spans="4:4" x14ac:dyDescent="0.35">
      <c r="D23" s="27"/>
    </row>
    <row r="24" spans="4:4" x14ac:dyDescent="0.35">
      <c r="D24" s="27"/>
    </row>
    <row r="25" spans="4:4" x14ac:dyDescent="0.35">
      <c r="D25" s="27"/>
    </row>
    <row r="26" spans="4:4" x14ac:dyDescent="0.35">
      <c r="D26" s="27"/>
    </row>
    <row r="27" spans="4:4" x14ac:dyDescent="0.35">
      <c r="D27" s="27"/>
    </row>
    <row r="28" spans="4:4" x14ac:dyDescent="0.35">
      <c r="D28" s="27"/>
    </row>
    <row r="29" spans="4:4" x14ac:dyDescent="0.35">
      <c r="D29" s="27"/>
    </row>
    <row r="30" spans="4:4" x14ac:dyDescent="0.35">
      <c r="D30" s="27"/>
    </row>
    <row r="31" spans="4:4" x14ac:dyDescent="0.35">
      <c r="D31" s="27"/>
    </row>
    <row r="32" spans="4:4" x14ac:dyDescent="0.35">
      <c r="D32" s="27"/>
    </row>
    <row r="33" spans="4:4" x14ac:dyDescent="0.35">
      <c r="D33" s="27"/>
    </row>
    <row r="34" spans="4:4" x14ac:dyDescent="0.35">
      <c r="D34" s="27"/>
    </row>
    <row r="35" spans="4:4" x14ac:dyDescent="0.35">
      <c r="D35" s="27"/>
    </row>
    <row r="36" spans="4:4" x14ac:dyDescent="0.35">
      <c r="D36" s="27"/>
    </row>
    <row r="37" spans="4:4" x14ac:dyDescent="0.35">
      <c r="D37" s="27"/>
    </row>
    <row r="38" spans="4:4" x14ac:dyDescent="0.35">
      <c r="D38" s="27"/>
    </row>
    <row r="39" spans="4:4" x14ac:dyDescent="0.35">
      <c r="D39" s="27"/>
    </row>
    <row r="40" spans="4:4" x14ac:dyDescent="0.35">
      <c r="D40" s="27"/>
    </row>
    <row r="41" spans="4:4" x14ac:dyDescent="0.35">
      <c r="D41" s="27"/>
    </row>
    <row r="42" spans="4:4" x14ac:dyDescent="0.35">
      <c r="D42" s="27"/>
    </row>
    <row r="43" spans="4:4" x14ac:dyDescent="0.35">
      <c r="D43" s="27"/>
    </row>
    <row r="44" spans="4:4" x14ac:dyDescent="0.35">
      <c r="D44" s="27"/>
    </row>
    <row r="45" spans="4:4" x14ac:dyDescent="0.35">
      <c r="D45" s="27"/>
    </row>
    <row r="46" spans="4:4" x14ac:dyDescent="0.35">
      <c r="D46" s="27"/>
    </row>
    <row r="47" spans="4:4" x14ac:dyDescent="0.35">
      <c r="D47" s="27"/>
    </row>
    <row r="48" spans="4:4" x14ac:dyDescent="0.35">
      <c r="D48" s="27"/>
    </row>
    <row r="49" spans="4:4" x14ac:dyDescent="0.35">
      <c r="D49" s="27"/>
    </row>
    <row r="50" spans="4:4" x14ac:dyDescent="0.35">
      <c r="D50" s="27"/>
    </row>
    <row r="51" spans="4:4" x14ac:dyDescent="0.35">
      <c r="D51" s="27"/>
    </row>
    <row r="52" spans="4:4" x14ac:dyDescent="0.35">
      <c r="D52" s="27"/>
    </row>
    <row r="53" spans="4:4" x14ac:dyDescent="0.35">
      <c r="D53" s="27"/>
    </row>
    <row r="54" spans="4:4" x14ac:dyDescent="0.35">
      <c r="D54" s="27"/>
    </row>
    <row r="55" spans="4:4" x14ac:dyDescent="0.35">
      <c r="D55" s="27"/>
    </row>
    <row r="56" spans="4:4" x14ac:dyDescent="0.35">
      <c r="D56" s="27"/>
    </row>
    <row r="57" spans="4:4" x14ac:dyDescent="0.35">
      <c r="D57" s="27"/>
    </row>
    <row r="58" spans="4:4" x14ac:dyDescent="0.35">
      <c r="D58" s="27"/>
    </row>
    <row r="59" spans="4:4" x14ac:dyDescent="0.35">
      <c r="D59" s="27"/>
    </row>
    <row r="60" spans="4:4" x14ac:dyDescent="0.35">
      <c r="D60" s="27"/>
    </row>
    <row r="61" spans="4:4" x14ac:dyDescent="0.35">
      <c r="D61" s="27"/>
    </row>
    <row r="62" spans="4:4" x14ac:dyDescent="0.35">
      <c r="D62" s="27"/>
    </row>
    <row r="63" spans="4:4" x14ac:dyDescent="0.35">
      <c r="D63" s="27"/>
    </row>
    <row r="64" spans="4:4" x14ac:dyDescent="0.35">
      <c r="D64" s="27"/>
    </row>
    <row r="65" spans="4:4" x14ac:dyDescent="0.35">
      <c r="D65" s="27"/>
    </row>
    <row r="66" spans="4:4" x14ac:dyDescent="0.35">
      <c r="D66" s="27"/>
    </row>
  </sheetData>
  <printOptions horizontalCentered="1"/>
  <pageMargins left="0.45" right="0.45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AHCY - LEA</vt:lpstr>
      <vt:lpstr>AHCY County Totals</vt:lpstr>
      <vt:lpstr>'AHCY County Totals'!Print_Area</vt:lpstr>
      <vt:lpstr>'AHCY County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AHCY (CA Dept of Education)</dc:title>
  <dc:subject>Assistance for Homeless Children and Youth Program second apportionment schedule for fiscal year 2018-19.</dc:subject>
  <dc:creator>Julie Klein Briggs</dc:creator>
  <cp:lastModifiedBy>Taylor Uda</cp:lastModifiedBy>
  <cp:lastPrinted>2020-05-28T23:30:11Z</cp:lastPrinted>
  <dcterms:created xsi:type="dcterms:W3CDTF">2017-11-16T18:18:38Z</dcterms:created>
  <dcterms:modified xsi:type="dcterms:W3CDTF">2022-07-12T15:34:51Z</dcterms:modified>
</cp:coreProperties>
</file>