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635985F-D633-476C-9D01-7A246A66FD84}" xr6:coauthVersionLast="36" xr6:coauthVersionMax="36" xr10:uidLastSave="{00000000-0000-0000-0000-000000000000}"/>
  <bookViews>
    <workbookView xWindow="0" yWindow="0" windowWidth="28800" windowHeight="12230" xr2:uid="{05DCB040-3F45-48F8-94C8-7FEB5E73EC9A}"/>
  </bookViews>
  <sheets>
    <sheet name="2019–20 CSI LEA" sheetId="1" r:id="rId1"/>
    <sheet name="2019–20 CSI LEA - County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0" hidden="1">'2019–20 CSI LEA'!$E$6:$L$109</definedName>
    <definedName name="_xlnm._FilterDatabase" localSheetId="1" hidden="1">'2019–20 CSI LEA - County'!#REF!</definedName>
    <definedName name="aaaaaaaaaaaaa">#REF!</definedName>
    <definedName name="aasddsdccfsdfsd">'[2]ED State Table'!#REF!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ppt_9_Calc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1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 localSheetId="1">#REF!</definedName>
    <definedName name="CNIPS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1">#REF!</definedName>
    <definedName name="Crosswalk">#REF!</definedName>
    <definedName name="cvzdvzcvzcv">#REF!</definedName>
    <definedName name="Debbie" localSheetId="1">#REF!</definedName>
    <definedName name="Debbie">#REF!</definedName>
    <definedName name="Delawar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dfadsfsddsafadsfasdf">#REF!</definedName>
    <definedName name="dfafrerewfgdsvg">#REF!</definedName>
    <definedName name="dfasd1f32131df">#REF!</definedName>
    <definedName name="dfdasdfsdf">#REF!</definedName>
    <definedName name="dfgdfgdfhsdghdsfgsdghsdfgrhsdhgdfsghsdfh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MP" localSheetId="1">#REF!</definedName>
    <definedName name="EMP">#REF!</definedName>
    <definedName name="ENC" localSheetId="1">#REF!</definedName>
    <definedName name="ENC">#REF!</definedName>
    <definedName name="epa">[3]EPA!$A$4:$J$2290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sdfgdfsgdfgsdfg">#REF!</definedName>
    <definedName name="fdgsdgd">#REF!</definedName>
    <definedName name="fdrgdfh">'[2]ED State Table'!#REF!</definedName>
    <definedName name="fdsgsergfdsg">#REF!</definedName>
    <definedName name="fefdvgg">#REF!</definedName>
    <definedName name="fesdfdsfsdfdsfsdffsdfsdfsdfsdfsdfsdfsdfdsdfsdf">#REF!</definedName>
    <definedName name="fgde">#REF!</definedName>
    <definedName name="fgdgsdgfsdgdfgdsg">#REF!</definedName>
    <definedName name="fghjgccgfchcgfchgvhgvjkhvgkuygkgvhvgkhvh">#REF!</definedName>
    <definedName name="fgsdfgdsgdsgsdgdsgdsgsdgdfgdfsgfd">#REF!</definedName>
    <definedName name="fgsdfgfdsgfdgfdgfdg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unded_els">#REF!</definedName>
    <definedName name="gdfgfdgdfgfdsgfdsgdsgds">#REF!</definedName>
    <definedName name="gdfgs">#REF!</definedName>
    <definedName name="gdfzgfg">#REF!</definedName>
    <definedName name="Georgia">#REF!</definedName>
    <definedName name="gffdgh">#REF!</definedName>
    <definedName name="ghkjhjmthg">#REF!</definedName>
    <definedName name="gjhghjgjkkljmlkkl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l" localSheetId="1">#REF!</definedName>
    <definedName name="l">#REF!</definedName>
    <definedName name="LEP_complete_567">'[8]Approved for Title III LEP'!$A$1:$D$568</definedName>
    <definedName name="list_for_SFSD">#REF!</definedName>
    <definedName name="Louisiana">#REF!</definedName>
    <definedName name="LRDDRResDCode">'[5]18-19 PENSEC LRDDR Calc'!$AI$6:$BK$1048576</definedName>
    <definedName name="m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1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SchoolDetailExpanded">#REF!</definedName>
    <definedName name="sdf">#REF!</definedName>
    <definedName name="sdfsadfsssa">#REF!</definedName>
    <definedName name="sdfsdfdsvfdfsdfdsfdsfdsfdsfsfs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outh_Carolina">#REF!</definedName>
    <definedName name="South_Dakota">#REF!</definedName>
    <definedName name="STD" localSheetId="1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UpdateCSLEAInfo">#REF!</definedName>
    <definedName name="Utah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" i="1" l="1"/>
  <c r="D42" i="2"/>
  <c r="K109" i="1" l="1"/>
</calcChain>
</file>

<file path=xl/sharedStrings.xml><?xml version="1.0" encoding="utf-8"?>
<sst xmlns="http://schemas.openxmlformats.org/spreadsheetml/2006/main" count="1002" uniqueCount="501">
  <si>
    <t>School Fiscal Services Division</t>
  </si>
  <si>
    <t>California Department of Education</t>
  </si>
  <si>
    <t>Statewide Total</t>
  </si>
  <si>
    <t>2019–20 
Final Allocation Adjusted</t>
  </si>
  <si>
    <t>Local Educational Agency</t>
  </si>
  <si>
    <t>Service Location Field</t>
  </si>
  <si>
    <t>Direct
Funded
Charter School
Number</t>
  </si>
  <si>
    <t>School
Code</t>
  </si>
  <si>
    <t>District
Code</t>
  </si>
  <si>
    <t>County
Code</t>
  </si>
  <si>
    <t>Full CDS Code</t>
  </si>
  <si>
    <t>FI$Cal 
Address Sequence 
ID</t>
  </si>
  <si>
    <t>FI$Cal 
Supplier 
ID</t>
  </si>
  <si>
    <t>County Name</t>
  </si>
  <si>
    <t>CDS: County District School</t>
  </si>
  <si>
    <t>Fiscal Year 2019–20</t>
  </si>
  <si>
    <t xml:space="preserve">Every Student Succeeds Act
</t>
  </si>
  <si>
    <t>County
Total</t>
  </si>
  <si>
    <t>Invoice Number</t>
  </si>
  <si>
    <t>County 
Treasurer</t>
  </si>
  <si>
    <t>County 
Code</t>
  </si>
  <si>
    <t>Local Educational Agency Subgrant</t>
  </si>
  <si>
    <t>Alameda</t>
  </si>
  <si>
    <t>0000011784</t>
  </si>
  <si>
    <t>Amador</t>
  </si>
  <si>
    <t>0000011786</t>
  </si>
  <si>
    <t>Butte</t>
  </si>
  <si>
    <t>0000004172</t>
  </si>
  <si>
    <t>Calaveras</t>
  </si>
  <si>
    <t>0000011788</t>
  </si>
  <si>
    <t>Contra Costa</t>
  </si>
  <si>
    <t>0000009047</t>
  </si>
  <si>
    <t>Fresno</t>
  </si>
  <si>
    <t>0000006842</t>
  </si>
  <si>
    <t>Humboldt</t>
  </si>
  <si>
    <t>0000011813</t>
  </si>
  <si>
    <t>Imperial</t>
  </si>
  <si>
    <t>0000011814</t>
  </si>
  <si>
    <t>Inyo</t>
  </si>
  <si>
    <t>0000008422</t>
  </si>
  <si>
    <t>Kern</t>
  </si>
  <si>
    <t>0000040496</t>
  </si>
  <si>
    <t>Kings</t>
  </si>
  <si>
    <t>0000012471</t>
  </si>
  <si>
    <t>Lassen</t>
  </si>
  <si>
    <t>0000011821</t>
  </si>
  <si>
    <t>Los Angeles</t>
  </si>
  <si>
    <t>0000044132</t>
  </si>
  <si>
    <t>Madera</t>
  </si>
  <si>
    <t>0000011826</t>
  </si>
  <si>
    <t>Mariposa</t>
  </si>
  <si>
    <t>0000011869</t>
  </si>
  <si>
    <t>Mendocino</t>
  </si>
  <si>
    <t>0000004364</t>
  </si>
  <si>
    <t>Merced</t>
  </si>
  <si>
    <t>0000011831</t>
  </si>
  <si>
    <t>Monterey</t>
  </si>
  <si>
    <t>0000008322</t>
  </si>
  <si>
    <t>Orange</t>
  </si>
  <si>
    <t>0000012840</t>
  </si>
  <si>
    <t>Riverside</t>
  </si>
  <si>
    <t>0000011837</t>
  </si>
  <si>
    <t>Sacramento</t>
  </si>
  <si>
    <t>0000004357</t>
  </si>
  <si>
    <t>San Benito</t>
  </si>
  <si>
    <t>0000011838</t>
  </si>
  <si>
    <t>San Bernardino</t>
  </si>
  <si>
    <t>0000011839</t>
  </si>
  <si>
    <t>San Diego</t>
  </si>
  <si>
    <t>0000007988</t>
  </si>
  <si>
    <t>San Francisco</t>
  </si>
  <si>
    <t>0000011840</t>
  </si>
  <si>
    <t>San Joaquin</t>
  </si>
  <si>
    <t>0000011841</t>
  </si>
  <si>
    <t>San Luis Obispo</t>
  </si>
  <si>
    <t>0000011842</t>
  </si>
  <si>
    <t>Santa Clara</t>
  </si>
  <si>
    <t>0000011846</t>
  </si>
  <si>
    <t>Santa Cruz</t>
  </si>
  <si>
    <t>0000011781</t>
  </si>
  <si>
    <t>Siskiyou</t>
  </si>
  <si>
    <t>0000011782</t>
  </si>
  <si>
    <t>Solano</t>
  </si>
  <si>
    <t>0000011854</t>
  </si>
  <si>
    <t>Sonoma</t>
  </si>
  <si>
    <t>0000011855</t>
  </si>
  <si>
    <t>Stanislaus</t>
  </si>
  <si>
    <t>0000013338</t>
  </si>
  <si>
    <t>Tulare</t>
  </si>
  <si>
    <t>0000011859</t>
  </si>
  <si>
    <t>Yolo</t>
  </si>
  <si>
    <t>0000011865</t>
  </si>
  <si>
    <t>01611760000000</t>
  </si>
  <si>
    <t>01612590000000</t>
  </si>
  <si>
    <t>03739810000000</t>
  </si>
  <si>
    <t>04614240000000</t>
  </si>
  <si>
    <t>04615310000000</t>
  </si>
  <si>
    <t>05615640000000</t>
  </si>
  <si>
    <t>07618040000000</t>
  </si>
  <si>
    <t>10621660000000</t>
  </si>
  <si>
    <t>10623640000000</t>
  </si>
  <si>
    <t>10739650000000</t>
  </si>
  <si>
    <t>12627290000000</t>
  </si>
  <si>
    <t>12629010000000</t>
  </si>
  <si>
    <t>13101320000000</t>
  </si>
  <si>
    <t>13630990000000</t>
  </si>
  <si>
    <t>14101400117994</t>
  </si>
  <si>
    <t>15635290000000</t>
  </si>
  <si>
    <t>15636850000000</t>
  </si>
  <si>
    <t>15737420000000</t>
  </si>
  <si>
    <t>16639170000000</t>
  </si>
  <si>
    <t>19642460000000</t>
  </si>
  <si>
    <t>19642790000000</t>
  </si>
  <si>
    <t>19643370000000</t>
  </si>
  <si>
    <t>19643520000000</t>
  </si>
  <si>
    <t>19643520128488</t>
  </si>
  <si>
    <t>19643520128496</t>
  </si>
  <si>
    <t>19645680000000</t>
  </si>
  <si>
    <t>19646420000000</t>
  </si>
  <si>
    <t>19646670000000</t>
  </si>
  <si>
    <t>19647330000000</t>
  </si>
  <si>
    <t>19647330120097</t>
  </si>
  <si>
    <t>19647330127936</t>
  </si>
  <si>
    <t>19648570000000</t>
  </si>
  <si>
    <t>19648730000000</t>
  </si>
  <si>
    <t>19648810000000</t>
  </si>
  <si>
    <t>19734370000000</t>
  </si>
  <si>
    <t>19734450000000</t>
  </si>
  <si>
    <t>19734520000000</t>
  </si>
  <si>
    <t>19734520120600</t>
  </si>
  <si>
    <t>20102070000000</t>
  </si>
  <si>
    <t>22102230000000</t>
  </si>
  <si>
    <t>23655650000000</t>
  </si>
  <si>
    <t>24102490000000</t>
  </si>
  <si>
    <t>24657550000000</t>
  </si>
  <si>
    <t>24657710000000</t>
  </si>
  <si>
    <t>27754400000000</t>
  </si>
  <si>
    <t>30665140000000</t>
  </si>
  <si>
    <t>33103300000000</t>
  </si>
  <si>
    <t>33669770000000</t>
  </si>
  <si>
    <t>33669850000000</t>
  </si>
  <si>
    <t>33670580000000</t>
  </si>
  <si>
    <t>33670820000000</t>
  </si>
  <si>
    <t>33752420000000</t>
  </si>
  <si>
    <t>34673300000000</t>
  </si>
  <si>
    <t>34674390000000</t>
  </si>
  <si>
    <t>34674470000000</t>
  </si>
  <si>
    <t>34674470120469</t>
  </si>
  <si>
    <t>34765050000000</t>
  </si>
  <si>
    <t>35674700000000</t>
  </si>
  <si>
    <t>36675870000000</t>
  </si>
  <si>
    <t>36676860000000</t>
  </si>
  <si>
    <t>36677360000000</t>
  </si>
  <si>
    <t>36678680000000</t>
  </si>
  <si>
    <t>36679180000000</t>
  </si>
  <si>
    <t>36679340000000</t>
  </si>
  <si>
    <t>36750770000000</t>
  </si>
  <si>
    <t>37681970000000</t>
  </si>
  <si>
    <t>37683380000000</t>
  </si>
  <si>
    <t>37684110000000</t>
  </si>
  <si>
    <t>37684520000000</t>
  </si>
  <si>
    <t>37737910000000</t>
  </si>
  <si>
    <t>37756140000000</t>
  </si>
  <si>
    <t>37770320134577</t>
  </si>
  <si>
    <t>38684780000000</t>
  </si>
  <si>
    <t>39685850000000</t>
  </si>
  <si>
    <t>39686760000000</t>
  </si>
  <si>
    <t>40104050000000</t>
  </si>
  <si>
    <t>43696660000000</t>
  </si>
  <si>
    <t>43696740000000</t>
  </si>
  <si>
    <t>44697990000000</t>
  </si>
  <si>
    <t>47702500000000</t>
  </si>
  <si>
    <t>48705320000000</t>
  </si>
  <si>
    <t>49706070000000</t>
  </si>
  <si>
    <t>49708210000000</t>
  </si>
  <si>
    <t>50711670000000</t>
  </si>
  <si>
    <t>50711670137265</t>
  </si>
  <si>
    <t>50711750120212</t>
  </si>
  <si>
    <t>54105460000000</t>
  </si>
  <si>
    <t>54720090000000</t>
  </si>
  <si>
    <t>54722560000000</t>
  </si>
  <si>
    <t>57105790000000</t>
  </si>
  <si>
    <t>57727100000000</t>
  </si>
  <si>
    <t>Fremont Unified</t>
  </si>
  <si>
    <t>Oakland Unified</t>
  </si>
  <si>
    <t>Amador County Unified</t>
  </si>
  <si>
    <t>Chico Unified</t>
  </si>
  <si>
    <t>Paradise Unified</t>
  </si>
  <si>
    <t>Calaveras Unified</t>
  </si>
  <si>
    <t>San Ramon Valley Unified</t>
  </si>
  <si>
    <t>Fresno Unified</t>
  </si>
  <si>
    <t>Parlier Unified</t>
  </si>
  <si>
    <t>Central Unified</t>
  </si>
  <si>
    <t>Bridgeville Elementary</t>
  </si>
  <si>
    <t>Klamath-Trinity Joint Unified</t>
  </si>
  <si>
    <t>Imperial County Office of Education</t>
  </si>
  <si>
    <t>Calexico Unified</t>
  </si>
  <si>
    <t>YouthBuild Charter School of California</t>
  </si>
  <si>
    <t>Kern High</t>
  </si>
  <si>
    <t>Muroc Joint Unified</t>
  </si>
  <si>
    <t>Sierra Sands Unified</t>
  </si>
  <si>
    <t>Hanford Elementary</t>
  </si>
  <si>
    <t>Antelope Valley Union High</t>
  </si>
  <si>
    <t>Azusa Unified</t>
  </si>
  <si>
    <t>Burbank Unified</t>
  </si>
  <si>
    <t>Centinela Valley Union High</t>
  </si>
  <si>
    <t>Family First Charter</t>
  </si>
  <si>
    <t>New Opportunities Charter</t>
  </si>
  <si>
    <t>Glendale Unified</t>
  </si>
  <si>
    <t>Keppel Union Elementary</t>
  </si>
  <si>
    <t>Lancaster Elementary</t>
  </si>
  <si>
    <t>Los Angeles Unified</t>
  </si>
  <si>
    <t>Academia Moderna</t>
  </si>
  <si>
    <t>PREPA TEC - Los Angeles</t>
  </si>
  <si>
    <t>Palmdale Elementary</t>
  </si>
  <si>
    <t>Paramount Unified</t>
  </si>
  <si>
    <t>Pasadena Unified</t>
  </si>
  <si>
    <t>Compton Unified</t>
  </si>
  <si>
    <t>Hacienda la Puente Unified</t>
  </si>
  <si>
    <t>Rowland Unified</t>
  </si>
  <si>
    <t>iQ Academy California-Los Angeles</t>
  </si>
  <si>
    <t>Madera County Superintendent of Schools</t>
  </si>
  <si>
    <t>Mariposa County Office of Education</t>
  </si>
  <si>
    <t>Fort Bragg Unified</t>
  </si>
  <si>
    <t>Merced County Office of Education</t>
  </si>
  <si>
    <t>Los Banos Unified</t>
  </si>
  <si>
    <t>Merced City Elementary</t>
  </si>
  <si>
    <t>Soledad Unified</t>
  </si>
  <si>
    <t>Fullerton Joint Union High</t>
  </si>
  <si>
    <t>Riverside County Office of Education</t>
  </si>
  <si>
    <t>Alvord Unified</t>
  </si>
  <si>
    <t>Banning Unified</t>
  </si>
  <si>
    <t>Desert Sands Unified</t>
  </si>
  <si>
    <t>Hemet Unified</t>
  </si>
  <si>
    <t>Val Verde Unified</t>
  </si>
  <si>
    <t>Folsom-Cordova Unified</t>
  </si>
  <si>
    <t>Sacramento City Unified</t>
  </si>
  <si>
    <t>San Juan Unified</t>
  </si>
  <si>
    <t>Aspire Alexander Twilight College Preparatory Academy</t>
  </si>
  <si>
    <t>Twin Rivers Unified</t>
  </si>
  <si>
    <t>Hollister</t>
  </si>
  <si>
    <t>Adelanto Elementary</t>
  </si>
  <si>
    <t>Colton Joint Unified</t>
  </si>
  <si>
    <t>Helendale Elementary</t>
  </si>
  <si>
    <t>Rim of the World Unified</t>
  </si>
  <si>
    <t>Victor Elementary</t>
  </si>
  <si>
    <t>Victor Valley Union High</t>
  </si>
  <si>
    <t>Apple Valley Unified</t>
  </si>
  <si>
    <t>La Mesa-Spring Valley</t>
  </si>
  <si>
    <t>San Diego Unified</t>
  </si>
  <si>
    <t>Sweetwater Union High</t>
  </si>
  <si>
    <t>Vista Unified</t>
  </si>
  <si>
    <t>San Marcos Unified</t>
  </si>
  <si>
    <t>Valley Center-Pauma Unified</t>
  </si>
  <si>
    <t>Audeo Charter II</t>
  </si>
  <si>
    <t>San Francisco Unified</t>
  </si>
  <si>
    <t>Lodi Unified</t>
  </si>
  <si>
    <t>Stockton Unified</t>
  </si>
  <si>
    <t>San Luis Obispo County Office of Education</t>
  </si>
  <si>
    <t>San Jose Unified</t>
  </si>
  <si>
    <t>Santa Clara Unified</t>
  </si>
  <si>
    <t>Pajaro Valley Unified</t>
  </si>
  <si>
    <t>Dunsmuir Joint Union High</t>
  </si>
  <si>
    <t>Dixon Unified</t>
  </si>
  <si>
    <t>West Sonoma County Union High</t>
  </si>
  <si>
    <t>Montgomery Elementary</t>
  </si>
  <si>
    <t>Modesto City Elementary</t>
  </si>
  <si>
    <t>Aspire University Charter</t>
  </si>
  <si>
    <t>Aspire Vanguard College Preparatory Academy</t>
  </si>
  <si>
    <t>Tulare County Office of Education</t>
  </si>
  <si>
    <t>Monson-Sultana Joint Union Elementary</t>
  </si>
  <si>
    <t>Visalia Unified</t>
  </si>
  <si>
    <t>Yolo County Office of Education</t>
  </si>
  <si>
    <t>Woodland Joint Unified</t>
  </si>
  <si>
    <t>01</t>
  </si>
  <si>
    <t>03</t>
  </si>
  <si>
    <t>04</t>
  </si>
  <si>
    <t>05</t>
  </si>
  <si>
    <t>07</t>
  </si>
  <si>
    <t>10</t>
  </si>
  <si>
    <t>12</t>
  </si>
  <si>
    <t>13</t>
  </si>
  <si>
    <t>14</t>
  </si>
  <si>
    <t>15</t>
  </si>
  <si>
    <t>16</t>
  </si>
  <si>
    <t>18</t>
  </si>
  <si>
    <t>19</t>
  </si>
  <si>
    <t>20</t>
  </si>
  <si>
    <t>22</t>
  </si>
  <si>
    <t>23</t>
  </si>
  <si>
    <t>24</t>
  </si>
  <si>
    <t>27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</si>
  <si>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</si>
  <si>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</si>
  <si>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</si>
  <si>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</si>
  <si>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</si>
  <si>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</si>
  <si>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</si>
  <si>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</si>
  <si>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</si>
  <si>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</si>
  <si>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</si>
  <si>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47</t>
  </si>
  <si>
    <t>48</t>
  </si>
  <si>
    <t>49</t>
  </si>
  <si>
    <t>50</t>
  </si>
  <si>
    <t>54</t>
  </si>
  <si>
    <t>57</t>
  </si>
  <si>
    <t>61176</t>
  </si>
  <si>
    <t>61259</t>
  </si>
  <si>
    <t>73981</t>
  </si>
  <si>
    <t>61424</t>
  </si>
  <si>
    <t>61531</t>
  </si>
  <si>
    <t>61564</t>
  </si>
  <si>
    <t>61804</t>
  </si>
  <si>
    <t>62166</t>
  </si>
  <si>
    <t>62364</t>
  </si>
  <si>
    <t>73965</t>
  </si>
  <si>
    <t>62729</t>
  </si>
  <si>
    <t>62901</t>
  </si>
  <si>
    <t>10132</t>
  </si>
  <si>
    <t>63099</t>
  </si>
  <si>
    <t>10140</t>
  </si>
  <si>
    <t>63529</t>
  </si>
  <si>
    <t>63685</t>
  </si>
  <si>
    <t>73742</t>
  </si>
  <si>
    <t>63917</t>
  </si>
  <si>
    <t>64246</t>
  </si>
  <si>
    <t>64279</t>
  </si>
  <si>
    <t>64337</t>
  </si>
  <si>
    <t>64352</t>
  </si>
  <si>
    <t>64568</t>
  </si>
  <si>
    <t>64642</t>
  </si>
  <si>
    <t>64667</t>
  </si>
  <si>
    <t>64733</t>
  </si>
  <si>
    <t>64857</t>
  </si>
  <si>
    <t>64873</t>
  </si>
  <si>
    <t>64881</t>
  </si>
  <si>
    <t>73437</t>
  </si>
  <si>
    <t>73445</t>
  </si>
  <si>
    <t>73452</t>
  </si>
  <si>
    <t>10207</t>
  </si>
  <si>
    <t>10223</t>
  </si>
  <si>
    <t>65565</t>
  </si>
  <si>
    <t>10249</t>
  </si>
  <si>
    <t>65755</t>
  </si>
  <si>
    <t>65771</t>
  </si>
  <si>
    <t>75440</t>
  </si>
  <si>
    <t>66514</t>
  </si>
  <si>
    <t>10330</t>
  </si>
  <si>
    <t>66977</t>
  </si>
  <si>
    <t>66985</t>
  </si>
  <si>
    <t>67058</t>
  </si>
  <si>
    <t>67082</t>
  </si>
  <si>
    <t>75242</t>
  </si>
  <si>
    <t>67330</t>
  </si>
  <si>
    <t>67439</t>
  </si>
  <si>
    <t>67447</t>
  </si>
  <si>
    <t>76505</t>
  </si>
  <si>
    <t>67470</t>
  </si>
  <si>
    <t>67587</t>
  </si>
  <si>
    <t>67686</t>
  </si>
  <si>
    <t>67736</t>
  </si>
  <si>
    <t>67868</t>
  </si>
  <si>
    <t>67918</t>
  </si>
  <si>
    <t>67934</t>
  </si>
  <si>
    <t>75077</t>
  </si>
  <si>
    <t>68197</t>
  </si>
  <si>
    <t>68338</t>
  </si>
  <si>
    <t>68411</t>
  </si>
  <si>
    <t>68452</t>
  </si>
  <si>
    <t>73791</t>
  </si>
  <si>
    <t>75614</t>
  </si>
  <si>
    <t>77032</t>
  </si>
  <si>
    <t>68478</t>
  </si>
  <si>
    <t>68585</t>
  </si>
  <si>
    <t>68676</t>
  </si>
  <si>
    <t>10405</t>
  </si>
  <si>
    <t>69427</t>
  </si>
  <si>
    <t>69666</t>
  </si>
  <si>
    <t>69674</t>
  </si>
  <si>
    <t>69799</t>
  </si>
  <si>
    <t>70250</t>
  </si>
  <si>
    <t>70532</t>
  </si>
  <si>
    <t>70607</t>
  </si>
  <si>
    <t>70821</t>
  </si>
  <si>
    <t>71167</t>
  </si>
  <si>
    <t>71175</t>
  </si>
  <si>
    <t>10546</t>
  </si>
  <si>
    <t>72009</t>
  </si>
  <si>
    <t>72256</t>
  </si>
  <si>
    <t>10579</t>
  </si>
  <si>
    <t>72710</t>
  </si>
  <si>
    <t>0000000</t>
  </si>
  <si>
    <t>0117994</t>
  </si>
  <si>
    <t>0128488</t>
  </si>
  <si>
    <t>0128496</t>
  </si>
  <si>
    <t>0120097</t>
  </si>
  <si>
    <t>0127936</t>
  </si>
  <si>
    <t>0120600</t>
  </si>
  <si>
    <t>0120469</t>
  </si>
  <si>
    <t>0134577</t>
  </si>
  <si>
    <t>0137265</t>
  </si>
  <si>
    <t>0120212</t>
  </si>
  <si>
    <t>No Data</t>
  </si>
  <si>
    <t>1012</t>
  </si>
  <si>
    <t>1558</t>
  </si>
  <si>
    <t>1557</t>
  </si>
  <si>
    <t>1101</t>
  </si>
  <si>
    <t>1542</t>
  </si>
  <si>
    <t>1135</t>
  </si>
  <si>
    <t>1554</t>
  </si>
  <si>
    <t>1835</t>
  </si>
  <si>
    <t>1963</t>
  </si>
  <si>
    <t>1125</t>
  </si>
  <si>
    <t>C1012</t>
  </si>
  <si>
    <t>C1558</t>
  </si>
  <si>
    <t>C1557</t>
  </si>
  <si>
    <t>C1101</t>
  </si>
  <si>
    <t>C1542</t>
  </si>
  <si>
    <t>C1135</t>
  </si>
  <si>
    <t>C1554</t>
  </si>
  <si>
    <t>C1835</t>
  </si>
  <si>
    <t>C1963</t>
  </si>
  <si>
    <t>C1125</t>
  </si>
  <si>
    <t>Schedule of the Ninth Apportionment for the Comprehensive Support and Improvement</t>
  </si>
  <si>
    <t>9th Apportionment</t>
  </si>
  <si>
    <t xml:space="preserve">County Summary of the Ninth Apportionment for the Comprehensive Support and Improvement </t>
  </si>
  <si>
    <t>01750930000000</t>
  </si>
  <si>
    <t>Dublin Unified</t>
  </si>
  <si>
    <t>15635030000000</t>
  </si>
  <si>
    <t>Greenfield Union</t>
  </si>
  <si>
    <t>18750360000000</t>
  </si>
  <si>
    <t>Fort Sage Unified</t>
  </si>
  <si>
    <t>19647330127985</t>
  </si>
  <si>
    <t>Ingenium Charter Middle</t>
  </si>
  <si>
    <t>23656070000000</t>
  </si>
  <si>
    <t>Round Valley Unified</t>
  </si>
  <si>
    <t>27660350000000</t>
  </si>
  <si>
    <t>Greenfield Union Elementary</t>
  </si>
  <si>
    <t>33736760000000</t>
  </si>
  <si>
    <t>Coachella Valley Unified</t>
  </si>
  <si>
    <t>36103630000000</t>
  </si>
  <si>
    <t>San Bernardino County Office of Education</t>
  </si>
  <si>
    <t>36678500000000</t>
  </si>
  <si>
    <t>Rialto Unified</t>
  </si>
  <si>
    <t>43694270000000</t>
  </si>
  <si>
    <t>East Side Union High</t>
  </si>
  <si>
    <t>50105040000000</t>
  </si>
  <si>
    <t>Stanislaus County Office of Education</t>
  </si>
  <si>
    <t>75093</t>
  </si>
  <si>
    <t>63503</t>
  </si>
  <si>
    <t>75036</t>
  </si>
  <si>
    <t>0127985</t>
  </si>
  <si>
    <t>1536</t>
  </si>
  <si>
    <t>C1536</t>
  </si>
  <si>
    <t>65607</t>
  </si>
  <si>
    <t>66035</t>
  </si>
  <si>
    <t>73676</t>
  </si>
  <si>
    <t>10363</t>
  </si>
  <si>
    <t>67850</t>
  </si>
  <si>
    <t>10504</t>
  </si>
  <si>
    <t>December 2022</t>
  </si>
  <si>
    <t>19-15438 11-21-2022</t>
  </si>
  <si>
    <t>Voucher Number</t>
  </si>
  <si>
    <t>00336955</t>
  </si>
  <si>
    <t>00336956</t>
  </si>
  <si>
    <t>00336957</t>
  </si>
  <si>
    <t>00336958</t>
  </si>
  <si>
    <t>00336959</t>
  </si>
  <si>
    <t>00336960</t>
  </si>
  <si>
    <t>00336961</t>
  </si>
  <si>
    <t>00336962</t>
  </si>
  <si>
    <t>00336963</t>
  </si>
  <si>
    <t>00336964</t>
  </si>
  <si>
    <t>00336965</t>
  </si>
  <si>
    <t>00336966</t>
  </si>
  <si>
    <t>00336967</t>
  </si>
  <si>
    <t>00336968</t>
  </si>
  <si>
    <t>00336969</t>
  </si>
  <si>
    <t>00336970</t>
  </si>
  <si>
    <t>00336971</t>
  </si>
  <si>
    <t>00336972</t>
  </si>
  <si>
    <t>00336973</t>
  </si>
  <si>
    <t>00336974</t>
  </si>
  <si>
    <t>00336975</t>
  </si>
  <si>
    <t>00336976</t>
  </si>
  <si>
    <t>00336977</t>
  </si>
  <si>
    <t>00336978</t>
  </si>
  <si>
    <t>00336979</t>
  </si>
  <si>
    <t>00336980</t>
  </si>
  <si>
    <t>00336981</t>
  </si>
  <si>
    <t>00336982</t>
  </si>
  <si>
    <t>00336983</t>
  </si>
  <si>
    <t>00336984</t>
  </si>
  <si>
    <t>00336985</t>
  </si>
  <si>
    <t>00336986</t>
  </si>
  <si>
    <t>00336987</t>
  </si>
  <si>
    <t>00336988</t>
  </si>
  <si>
    <t>00336989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</si>
</sst>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b/>
      <sz val="15"/>
      <color theme="3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0"/>
      <name val="Segoe UI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196">
    <xf numFmtId="0" fontId="0" fillId="0" borderId="0"/>
    <xf numFmtId="0" fontId="3" fillId="0" borderId="0"/>
    <xf numFmtId="0" fontId="4" fillId="0" borderId="0"/>
    <xf numFmtId="0" fontId="2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3" fillId="0" borderId="0" applyAlignment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0" fontId="3" fillId="0" borderId="0"/>
    <xf numFmtId="0" fontId="13" fillId="0" borderId="3" applyNumberFormat="0" applyFill="0" applyAlignment="0" applyProtection="0"/>
    <xf numFmtId="0" fontId="3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8" fillId="0" borderId="0"/>
    <xf numFmtId="0" fontId="11" fillId="0" borderId="0" applyNumberFormat="0" applyFill="0" applyProtection="0">
      <alignment vertical="center"/>
    </xf>
    <xf numFmtId="0" fontId="10" fillId="0" borderId="0" applyNumberFormat="0" applyFill="0" applyAlignment="0" applyProtection="0"/>
    <xf numFmtId="0" fontId="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5" fillId="0" borderId="0"/>
    <xf numFmtId="0" fontId="17" fillId="0" borderId="0"/>
    <xf numFmtId="0" fontId="5" fillId="0" borderId="0"/>
    <xf numFmtId="0" fontId="16" fillId="0" borderId="0"/>
    <xf numFmtId="0" fontId="17" fillId="0" borderId="0"/>
    <xf numFmtId="0" fontId="14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3" fillId="0" borderId="3" applyNumberFormat="0" applyFill="0" applyAlignment="0" applyProtection="0"/>
    <xf numFmtId="0" fontId="1" fillId="0" borderId="0"/>
    <xf numFmtId="0" fontId="3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0" fontId="10" fillId="0" borderId="0" applyNumberFormat="0" applyFill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5" fillId="0" borderId="0"/>
    <xf numFmtId="0" fontId="16" fillId="0" borderId="0"/>
    <xf numFmtId="0" fontId="17" fillId="0" borderId="0"/>
    <xf numFmtId="0" fontId="14" fillId="0" borderId="0"/>
    <xf numFmtId="0" fontId="3" fillId="0" borderId="0" applyAlignment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 applyAlignment="0">
      <alignment vertical="center"/>
    </xf>
    <xf numFmtId="0" fontId="3" fillId="0" borderId="0"/>
    <xf numFmtId="0" fontId="1" fillId="0" borderId="0"/>
    <xf numFmtId="0" fontId="3" fillId="0" borderId="0"/>
    <xf numFmtId="0" fontId="1" fillId="0" borderId="0"/>
    <xf numFmtId="0" fontId="15" fillId="0" borderId="0"/>
    <xf numFmtId="0" fontId="17" fillId="0" borderId="0"/>
    <xf numFmtId="0" fontId="5" fillId="0" borderId="0"/>
    <xf numFmtId="0" fontId="16" fillId="0" borderId="0"/>
    <xf numFmtId="0" fontId="17" fillId="0" borderId="0"/>
    <xf numFmtId="0" fontId="14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5" fillId="0" borderId="0"/>
    <xf numFmtId="0" fontId="3" fillId="0" borderId="0" applyAlignment="0">
      <alignment vertical="center"/>
    </xf>
    <xf numFmtId="0" fontId="3" fillId="0" borderId="0" applyAlignment="0">
      <alignment vertical="center"/>
    </xf>
    <xf numFmtId="0" fontId="3" fillId="0" borderId="0" applyAlignment="0">
      <alignment vertical="center"/>
    </xf>
    <xf numFmtId="0" fontId="3" fillId="0" borderId="0" applyAlignment="0">
      <alignment vertical="center"/>
    </xf>
    <xf numFmtId="0" fontId="3" fillId="0" borderId="0" applyAlignment="0">
      <alignment vertical="center"/>
    </xf>
    <xf numFmtId="0" fontId="3" fillId="0" borderId="0" applyAlignment="0">
      <alignment vertical="center"/>
    </xf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1" applyNumberFormat="0" applyFill="0" applyAlignment="0" applyProtection="0"/>
    <xf numFmtId="0" fontId="1" fillId="0" borderId="0"/>
    <xf numFmtId="0" fontId="1" fillId="0" borderId="0"/>
    <xf numFmtId="0" fontId="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  <xf numFmtId="0" fontId="17" fillId="0" borderId="0"/>
    <xf numFmtId="0" fontId="1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5" fillId="0" borderId="0"/>
    <xf numFmtId="0" fontId="17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9" fillId="0" borderId="0" applyNumberFormat="0" applyFill="0" applyAlignment="0" applyProtection="0"/>
    <xf numFmtId="0" fontId="3" fillId="0" borderId="0">
      <alignment vertical="center"/>
    </xf>
    <xf numFmtId="0" fontId="3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6" fillId="0" borderId="1" applyNumberFormat="0" applyFill="0" applyAlignment="0" applyProtection="0"/>
  </cellStyleXfs>
  <cellXfs count="71">
    <xf numFmtId="0" fontId="0" fillId="0" borderId="0" xfId="0"/>
    <xf numFmtId="0" fontId="3" fillId="0" borderId="0" xfId="1" applyFont="1"/>
    <xf numFmtId="164" fontId="3" fillId="0" borderId="0" xfId="1" applyNumberFormat="1" applyFont="1"/>
    <xf numFmtId="49" fontId="3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right"/>
    </xf>
    <xf numFmtId="49" fontId="5" fillId="0" borderId="0" xfId="2" applyNumberFormat="1" applyFont="1" applyFill="1" applyAlignment="1">
      <alignment horizontal="center"/>
    </xf>
    <xf numFmtId="0" fontId="3" fillId="0" borderId="0" xfId="1" applyFont="1" applyFill="1"/>
    <xf numFmtId="0" fontId="5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4" fontId="3" fillId="0" borderId="0" xfId="1" applyNumberFormat="1" applyFont="1" applyFill="1" applyBorder="1" applyAlignment="1">
      <alignment horizontal="right" wrapText="1"/>
    </xf>
    <xf numFmtId="0" fontId="0" fillId="0" borderId="0" xfId="3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7" fillId="2" borderId="2" xfId="1" applyFont="1" applyFill="1" applyBorder="1" applyAlignment="1">
      <alignment horizontal="center" wrapText="1"/>
    </xf>
    <xf numFmtId="164" fontId="7" fillId="2" borderId="2" xfId="2" applyNumberFormat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/>
    </xf>
    <xf numFmtId="0" fontId="3" fillId="0" borderId="0" xfId="1" applyFont="1" applyBorder="1"/>
    <xf numFmtId="164" fontId="3" fillId="0" borderId="0" xfId="1" applyNumberFormat="1" applyFont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0" fillId="0" borderId="0" xfId="1" applyFont="1"/>
    <xf numFmtId="0" fontId="3" fillId="0" borderId="0" xfId="1" applyFont="1" applyAlignment="1"/>
    <xf numFmtId="164" fontId="5" fillId="0" borderId="0" xfId="2" applyNumberFormat="1" applyFont="1" applyAlignment="1">
      <alignment horizontal="right"/>
    </xf>
    <xf numFmtId="0" fontId="3" fillId="0" borderId="0" xfId="1" applyFont="1" applyAlignment="1">
      <alignment horizontal="center"/>
    </xf>
    <xf numFmtId="164" fontId="0" fillId="0" borderId="0" xfId="0" applyNumberFormat="1"/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164" fontId="0" fillId="0" borderId="0" xfId="1" applyNumberFormat="1" applyFont="1" applyAlignment="1">
      <alignment horizontal="right" wrapText="1"/>
    </xf>
    <xf numFmtId="164" fontId="0" fillId="0" borderId="0" xfId="0" applyNumberFormat="1" applyFont="1" applyFill="1" applyBorder="1" applyAlignment="1" applyProtection="1">
      <alignment horizontal="right" wrapText="1"/>
    </xf>
    <xf numFmtId="0" fontId="1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0" fillId="0" borderId="0" xfId="1" applyFont="1" applyAlignment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164" fontId="12" fillId="0" borderId="0" xfId="1" applyNumberFormat="1" applyFont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7" fillId="2" borderId="2" xfId="1" applyNumberFormat="1" applyFont="1" applyFill="1" applyBorder="1" applyAlignment="1">
      <alignment horizontal="center" wrapText="1"/>
    </xf>
    <xf numFmtId="0" fontId="0" fillId="0" borderId="0" xfId="7" applyFont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3" fillId="0" borderId="0" xfId="1" applyNumberFormat="1" applyFont="1" applyAlignment="1"/>
    <xf numFmtId="164" fontId="3" fillId="0" borderId="0" xfId="1" applyNumberFormat="1" applyFont="1" applyBorder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left" vertical="center"/>
    </xf>
    <xf numFmtId="15" fontId="0" fillId="0" borderId="0" xfId="1" quotePrefix="1" applyNumberFormat="1" applyFont="1" applyFill="1" applyAlignment="1">
      <alignment horizontal="left"/>
    </xf>
    <xf numFmtId="15" fontId="0" fillId="0" borderId="0" xfId="1" quotePrefix="1" applyNumberFormat="1" applyFont="1" applyFill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7" fillId="2" borderId="0" xfId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right" wrapText="1"/>
    </xf>
    <xf numFmtId="0" fontId="6" fillId="0" borderId="1" xfId="195" applyNumberFormat="1" applyFill="1" applyAlignment="1" applyProtection="1">
      <alignment horizontal="left"/>
    </xf>
    <xf numFmtId="0" fontId="6" fillId="0" borderId="1" xfId="195" applyNumberFormat="1" applyFill="1" applyAlignment="1" applyProtection="1">
      <alignment horizontal="center"/>
    </xf>
    <xf numFmtId="164" fontId="6" fillId="0" borderId="1" xfId="195" applyNumberFormat="1" applyFill="1" applyAlignment="1" applyProtection="1">
      <alignment horizontal="right"/>
    </xf>
    <xf numFmtId="0" fontId="6" fillId="0" borderId="1" xfId="195"/>
    <xf numFmtId="0" fontId="9" fillId="0" borderId="0" xfId="193" applyFill="1" applyAlignment="1">
      <alignment horizontal="left" vertical="center"/>
    </xf>
    <xf numFmtId="0" fontId="6" fillId="0" borderId="0" xfId="0" applyFont="1"/>
    <xf numFmtId="0" fontId="11" fillId="0" borderId="0" xfId="191" applyFont="1" applyFill="1"/>
    <xf numFmtId="0" fontId="10" fillId="0" borderId="0" xfId="192" applyFont="1"/>
    <xf numFmtId="0" fontId="0" fillId="0" borderId="0" xfId="0" applyFill="1" applyAlignment="1">
      <alignment wrapText="1"/>
    </xf>
    <xf numFmtId="0" fontId="6" fillId="0" borderId="1" xfId="195" applyNumberFormat="1" applyFill="1" applyAlignment="1" applyProtection="1"/>
    <xf numFmtId="164" fontId="6" fillId="0" borderId="1" xfId="195" applyNumberFormat="1" applyFill="1" applyAlignment="1" applyProtection="1"/>
    <xf numFmtId="0" fontId="11" fillId="0" borderId="0" xfId="191" applyFont="1" applyFill="1" applyAlignment="1">
      <alignment horizontal="left"/>
    </xf>
    <xf numFmtId="0" fontId="10" fillId="0" borderId="0" xfId="192" applyFont="1" applyAlignment="1">
      <alignment horizontal="left"/>
    </xf>
  </cellXfs>
  <cellStyles count="196">
    <cellStyle name="Comma 2" xfId="22" xr:uid="{00000000-0005-0000-0000-000001000000}"/>
    <cellStyle name="Comma 2 2" xfId="19" xr:uid="{00000000-0005-0000-0000-000002000000}"/>
    <cellStyle name="Comma 2 2 2" xfId="75" xr:uid="{00000000-0005-0000-0000-000002000000}"/>
    <cellStyle name="Comma 2 2 2 2" xfId="155" xr:uid="{00000000-0005-0000-0000-000002000000}"/>
    <cellStyle name="Comma 2 2 3" xfId="139" xr:uid="{00000000-0005-0000-0000-000002000000}"/>
    <cellStyle name="Comma 2 3" xfId="63" xr:uid="{C0371495-00FE-4B03-9101-CADF0E8D8C5E}"/>
    <cellStyle name="Comma 2 3 2" xfId="148" xr:uid="{C0371495-00FE-4B03-9101-CADF0E8D8C5E}"/>
    <cellStyle name="Comma 2 4" xfId="78" xr:uid="{00000000-0005-0000-0000-000001000000}"/>
    <cellStyle name="Comma 3" xfId="66" xr:uid="{D464D711-4A64-4B13-9E2F-2CBE2B6A7DA5}"/>
    <cellStyle name="Currency 2" xfId="20" xr:uid="{00000000-0005-0000-0000-000003000000}"/>
    <cellStyle name="Currency 2 2" xfId="64" xr:uid="{1DB336E4-002E-4E0C-90DC-F2C459FCBCAC}"/>
    <cellStyle name="Currency 2 2 2" xfId="149" xr:uid="{1DB336E4-002E-4E0C-90DC-F2C459FCBCAC}"/>
    <cellStyle name="Currency 2 3" xfId="76" xr:uid="{00000000-0005-0000-0000-000003000000}"/>
    <cellStyle name="Currency 2 3 2" xfId="156" xr:uid="{00000000-0005-0000-0000-000003000000}"/>
    <cellStyle name="Currency 2 4" xfId="126" xr:uid="{2E58A4A1-1F55-4478-8B05-57BAA8C21D44}"/>
    <cellStyle name="Currency 2 4 2" xfId="174" xr:uid="{2E58A4A1-1F55-4478-8B05-57BAA8C21D44}"/>
    <cellStyle name="Currency 2 5" xfId="140" xr:uid="{00000000-0005-0000-0000-000003000000}"/>
    <cellStyle name="Currency 3" xfId="27" xr:uid="{00000000-0005-0000-0000-000004000000}"/>
    <cellStyle name="Currency 3 2" xfId="80" xr:uid="{00000000-0005-0000-0000-000004000000}"/>
    <cellStyle name="Currency 3 2 2" xfId="158" xr:uid="{00000000-0005-0000-0000-000004000000}"/>
    <cellStyle name="Currency 3 3" xfId="142" xr:uid="{00000000-0005-0000-0000-000004000000}"/>
    <cellStyle name="Currency 4" xfId="28" xr:uid="{00000000-0005-0000-0000-000005000000}"/>
    <cellStyle name="Currency 4 2" xfId="81" xr:uid="{00000000-0005-0000-0000-000005000000}"/>
    <cellStyle name="Footer" xfId="15" xr:uid="{00000000-0005-0000-0000-000006000000}"/>
    <cellStyle name="Footer 2" xfId="34" xr:uid="{00000000-0005-0000-0000-000007000000}"/>
    <cellStyle name="Footer 3" xfId="41" xr:uid="{00000000-0005-0000-0000-000008000000}"/>
    <cellStyle name="Footer 3 2" xfId="89" xr:uid="{00000000-0005-0000-0000-000008000000}"/>
    <cellStyle name="Footer 4" xfId="59" xr:uid="{41FA633C-C4F9-40A4-854D-3609A44FFC34}"/>
    <cellStyle name="Footer 4 2" xfId="106" xr:uid="{41FA633C-C4F9-40A4-854D-3609A44FFC34}"/>
    <cellStyle name="Footer 5" xfId="69" xr:uid="{825E66D1-6DC7-4A0E-8C3D-760790A17650}"/>
    <cellStyle name="Footer 5 2" xfId="151" xr:uid="{825E66D1-6DC7-4A0E-8C3D-760790A17650}"/>
    <cellStyle name="Footer 6" xfId="125" xr:uid="{9FB38E3F-7368-46DA-BAEA-0FFF97CD22A5}"/>
    <cellStyle name="Footer 6 2" xfId="173" xr:uid="{9FB38E3F-7368-46DA-BAEA-0FFF97CD22A5}"/>
    <cellStyle name="Heading 1" xfId="191" builtinId="16" customBuiltin="1"/>
    <cellStyle name="Heading 1 10" xfId="54" xr:uid="{DE185274-1C9A-4D8B-8A19-221B91D74E45}"/>
    <cellStyle name="Heading 1 10 2" xfId="101" xr:uid="{DE185274-1C9A-4D8B-8A19-221B91D74E45}"/>
    <cellStyle name="Heading 1 2" xfId="10" xr:uid="{00000000-0005-0000-0000-00000A000000}"/>
    <cellStyle name="Heading 1 2 2" xfId="17" xr:uid="{00000000-0005-0000-0000-00000B000000}"/>
    <cellStyle name="Heading 1 2 2 2" xfId="25" xr:uid="{00000000-0005-0000-0000-00000C000000}"/>
    <cellStyle name="Heading 1 2 3" xfId="6" xr:uid="{837DD390-5FCE-4EAA-B277-8A3390860234}"/>
    <cellStyle name="Heading 1 3" xfId="73" xr:uid="{82D9A93C-62AC-475B-BD91-7A29F14756F8}"/>
    <cellStyle name="Heading 1 3 2" xfId="154" xr:uid="{82D9A93C-62AC-475B-BD91-7A29F14756F8}"/>
    <cellStyle name="Heading 1 4" xfId="120" xr:uid="{17AF2BAA-DB00-4ED4-B8DE-C23D8F83C815}"/>
    <cellStyle name="Heading 1 4 2" xfId="168" xr:uid="{17AF2BAA-DB00-4ED4-B8DE-C23D8F83C815}"/>
    <cellStyle name="Heading 1 5" xfId="24" xr:uid="{00000000-0005-0000-0000-000059000000}"/>
    <cellStyle name="Heading 1 6" xfId="50" xr:uid="{A6B9E553-7041-48F4-A7FC-977E3788FA53}"/>
    <cellStyle name="Heading 1 8" xfId="30" xr:uid="{00000000-0005-0000-0000-00000D000000}"/>
    <cellStyle name="Heading 1 9" xfId="45" xr:uid="{00000000-0005-0000-0000-00000E000000}"/>
    <cellStyle name="Heading 1 9 2" xfId="93" xr:uid="{00000000-0005-0000-0000-00000E000000}"/>
    <cellStyle name="Heading 2" xfId="192" builtinId="17" customBuiltin="1"/>
    <cellStyle name="Heading 2 2" xfId="5" xr:uid="{D992ED16-FE98-4D23-8066-B1591A226E7B}"/>
    <cellStyle name="Heading 2 3" xfId="60" xr:uid="{00000000-0005-0000-0000-000067000000}"/>
    <cellStyle name="Heading 3" xfId="193" builtinId="18" customBuiltin="1"/>
    <cellStyle name="Heading 3 2" xfId="4" xr:uid="{4FDDA77D-99BB-42EE-B236-5CEDA4C7242B}"/>
    <cellStyle name="Heading 4" xfId="194" builtinId="19" customBuiltin="1"/>
    <cellStyle name="Heading 4 2" xfId="188" xr:uid="{00000000-0005-0000-0000-0000E1000000}"/>
    <cellStyle name="HyperLink 2" xfId="12" xr:uid="{00000000-0005-0000-0000-00000F000000}"/>
    <cellStyle name="HyperLink 3" xfId="32" xr:uid="{00000000-0005-0000-0000-000010000000}"/>
    <cellStyle name="HyperLink 4" xfId="43" xr:uid="{00000000-0005-0000-0000-000011000000}"/>
    <cellStyle name="HyperLink 4 2" xfId="91" xr:uid="{00000000-0005-0000-0000-000011000000}"/>
    <cellStyle name="Hyperlink 4 3" xfId="117" xr:uid="{E159B856-1614-4894-AEB3-EED55A9CD61C}"/>
    <cellStyle name="HyperLink 5" xfId="56" xr:uid="{83A32934-892A-4EC7-972C-0BA998ABDE7B}"/>
    <cellStyle name="HyperLink 5 2" xfId="103" xr:uid="{83A32934-892A-4EC7-972C-0BA998ABDE7B}"/>
    <cellStyle name="HyperLink 6" xfId="71" xr:uid="{2E5AD5AE-126F-468C-8500-62B712349A60}"/>
    <cellStyle name="HyperLink 6 2" xfId="152" xr:uid="{2E5AD5AE-126F-468C-8500-62B712349A60}"/>
    <cellStyle name="HyperLink 7" xfId="122" xr:uid="{3CA9D49A-57AD-41D6-B20A-1F7FED2E0FF0}"/>
    <cellStyle name="HyperLink 7 2" xfId="170" xr:uid="{3CA9D49A-57AD-41D6-B20A-1F7FED2E0FF0}"/>
    <cellStyle name="Normal" xfId="0" builtinId="0" customBuiltin="1"/>
    <cellStyle name="Normal 10" xfId="67" xr:uid="{A2F78FDB-4B6D-467F-8BE0-EC27C0703A47}"/>
    <cellStyle name="Normal 10 2" xfId="9" xr:uid="{7AE525F5-6F78-4E9F-9B35-2CFD3D155521}"/>
    <cellStyle name="Normal 11" xfId="68" xr:uid="{5D3F391A-29C2-4499-85FA-2C395125FE3C}"/>
    <cellStyle name="Normal 11 2" xfId="109" xr:uid="{48CD7148-B467-4775-8A53-095DCCDD33D8}"/>
    <cellStyle name="Normal 12" xfId="74" xr:uid="{00000000-0005-0000-0000-00007F000000}"/>
    <cellStyle name="Normal 12 2 2 2 2" xfId="137" xr:uid="{0D8C2BE5-C290-4B75-8070-36821CB4BFCF}"/>
    <cellStyle name="Normal 12 2 2 2 2 2" xfId="183" xr:uid="{AF4AE237-C41A-4C6B-985A-E4FB8DC9BAF8}"/>
    <cellStyle name="Normal 12 2 2 2 2 2 2 2 2 2" xfId="184" xr:uid="{7116E011-3388-41F1-98CB-C2C98C7D0647}"/>
    <cellStyle name="Normal 13" xfId="37" xr:uid="{00000000-0005-0000-0000-000013000000}"/>
    <cellStyle name="Normal 13 2" xfId="85" xr:uid="{00000000-0005-0000-0000-000013000000}"/>
    <cellStyle name="Normal 13 2 2" xfId="159" xr:uid="{00000000-0005-0000-0000-000013000000}"/>
    <cellStyle name="Normal 13 3" xfId="143" xr:uid="{00000000-0005-0000-0000-000013000000}"/>
    <cellStyle name="Normal 14" xfId="83" xr:uid="{00000000-0005-0000-0000-000098000000}"/>
    <cellStyle name="Normal 15" xfId="110" xr:uid="{00000000-0005-0000-0000-000099000000}"/>
    <cellStyle name="Normal 16" xfId="31" xr:uid="{00000000-0005-0000-0000-000014000000}"/>
    <cellStyle name="Normal 17" xfId="39" xr:uid="{00000000-0005-0000-0000-000015000000}"/>
    <cellStyle name="Normal 17 2" xfId="87" xr:uid="{00000000-0005-0000-0000-000015000000}"/>
    <cellStyle name="Normal 17 2 2" xfId="160" xr:uid="{00000000-0005-0000-0000-000015000000}"/>
    <cellStyle name="Normal 17 3" xfId="144" xr:uid="{00000000-0005-0000-0000-000015000000}"/>
    <cellStyle name="Normal 18" xfId="113" xr:uid="{00000000-0005-0000-0000-00009A000000}"/>
    <cellStyle name="Normal 19" xfId="40" xr:uid="{00000000-0005-0000-0000-000016000000}"/>
    <cellStyle name="Normal 19 2" xfId="88" xr:uid="{00000000-0005-0000-0000-000016000000}"/>
    <cellStyle name="Normal 2" xfId="16" xr:uid="{00000000-0005-0000-0000-000017000000}"/>
    <cellStyle name="Normal 2 2" xfId="21" xr:uid="{00000000-0005-0000-0000-000018000000}"/>
    <cellStyle name="Normal 2 2 2" xfId="26" xr:uid="{00000000-0005-0000-0000-000019000000}"/>
    <cellStyle name="Normal 2 2 2 2" xfId="79" xr:uid="{00000000-0005-0000-0000-000019000000}"/>
    <cellStyle name="Normal 2 2 3" xfId="46" xr:uid="{00000000-0005-0000-0000-00001A000000}"/>
    <cellStyle name="Normal 2 2 3 2" xfId="94" xr:uid="{00000000-0005-0000-0000-00001A000000}"/>
    <cellStyle name="Normal 2 2 3 3" xfId="182" xr:uid="{00000000-0005-0000-0000-000003000000}"/>
    <cellStyle name="Normal 2 2 4" xfId="65" xr:uid="{3D91B8C9-1D0F-4795-8042-5F2365AAE0BC}"/>
    <cellStyle name="Normal 2 2 4 2" xfId="150" xr:uid="{3D91B8C9-1D0F-4795-8042-5F2365AAE0BC}"/>
    <cellStyle name="Normal 2 2 4 4" xfId="116" xr:uid="{9F9AFEEB-07C6-42D9-A3F1-FBCDE2FAE389}"/>
    <cellStyle name="Normal 2 2 4 4 2" xfId="165" xr:uid="{9F9AFEEB-07C6-42D9-A3F1-FBCDE2FAE389}"/>
    <cellStyle name="Normal 2 2 5" xfId="77" xr:uid="{00000000-0005-0000-0000-000018000000}"/>
    <cellStyle name="Normal 2 2 5 2" xfId="157" xr:uid="{00000000-0005-0000-0000-000018000000}"/>
    <cellStyle name="Normal 2 2 6" xfId="131" xr:uid="{8881967C-5957-49C8-86FD-2FE5732EC926}"/>
    <cellStyle name="Normal 2 2 7" xfId="141" xr:uid="{00000000-0005-0000-0000-000018000000}"/>
    <cellStyle name="Normal 2 3" xfId="11" xr:uid="{00000000-0005-0000-0000-00001B000000}"/>
    <cellStyle name="Normal 2 3 2" xfId="186" xr:uid="{DC122A98-1CB4-4323-A9F8-60E051EE0ECF}"/>
    <cellStyle name="Normal 2 4" xfId="1" xr:uid="{239FF867-54D6-4D33-A498-41D6BF01DD13}"/>
    <cellStyle name="Normal 20" xfId="3" xr:uid="{895A263A-CC99-4162-94B0-69A4BFC6AB6F}"/>
    <cellStyle name="Normal 20 2" xfId="61" xr:uid="{E6798828-EE79-47AD-A92C-221C01853ED5}"/>
    <cellStyle name="Normal 20 2 2" xfId="107" xr:uid="{E6798828-EE79-47AD-A92C-221C01853ED5}"/>
    <cellStyle name="Normal 20 2 2 2" xfId="163" xr:uid="{E6798828-EE79-47AD-A92C-221C01853ED5}"/>
    <cellStyle name="Normal 20 2 3" xfId="147" xr:uid="{E6798828-EE79-47AD-A92C-221C01853ED5}"/>
    <cellStyle name="Normal 20 3" xfId="2" xr:uid="{6ADF92D0-D24C-4B13-97F9-5B99FDF27CC2}"/>
    <cellStyle name="Normal 20 3 2" xfId="108" xr:uid="{2F66C965-1ACA-4D77-B178-21D806F628AC}"/>
    <cellStyle name="Normal 20 3 2 2" xfId="164" xr:uid="{2F66C965-1ACA-4D77-B178-21D806F628AC}"/>
    <cellStyle name="Normal 20 4" xfId="98" xr:uid="{0AB90A6C-3EE4-4B70-B0C1-6740F212F24D}"/>
    <cellStyle name="Normal 20 4 2" xfId="161" xr:uid="{0AB90A6C-3EE4-4B70-B0C1-6740F212F24D}"/>
    <cellStyle name="Normal 20 5" xfId="127" xr:uid="{CC51F2D0-57F2-45DF-8140-317480B9C16C}"/>
    <cellStyle name="Normal 20 5 2" xfId="175" xr:uid="{CC51F2D0-57F2-45DF-8140-317480B9C16C}"/>
    <cellStyle name="Normal 20 6" xfId="135" xr:uid="{D9BE0217-FD0E-4E14-A567-C93F1E60E996}"/>
    <cellStyle name="Normal 20 7" xfId="145" xr:uid="{0AB90A6C-3EE4-4B70-B0C1-6740F212F24D}"/>
    <cellStyle name="Normal 20 8" xfId="51" xr:uid="{0AB90A6C-3EE4-4B70-B0C1-6740F212F24D}"/>
    <cellStyle name="Normal 21" xfId="112" xr:uid="{00000000-0005-0000-0000-00009B000000}"/>
    <cellStyle name="Normal 22" xfId="53" xr:uid="{6997878E-BFAD-4641-B60C-6B6127A2DEF9}"/>
    <cellStyle name="Normal 22 2" xfId="100" xr:uid="{6997878E-BFAD-4641-B60C-6B6127A2DEF9}"/>
    <cellStyle name="Normal 22 2 2" xfId="162" xr:uid="{6997878E-BFAD-4641-B60C-6B6127A2DEF9}"/>
    <cellStyle name="Normal 22 3" xfId="146" xr:uid="{6997878E-BFAD-4641-B60C-6B6127A2DEF9}"/>
    <cellStyle name="Normal 23" xfId="55" xr:uid="{9BC8E9D2-CBB1-4508-8D2F-E8B6EE70322E}"/>
    <cellStyle name="Normal 23 2" xfId="102" xr:uid="{9BC8E9D2-CBB1-4508-8D2F-E8B6EE70322E}"/>
    <cellStyle name="Normal 24" xfId="114" xr:uid="{00000000-0005-0000-0000-00009C000000}"/>
    <cellStyle name="Normal 25" xfId="111" xr:uid="{00000000-0005-0000-0000-00009D000000}"/>
    <cellStyle name="Normal 26" xfId="115" xr:uid="{00000000-0005-0000-0000-00009E000000}"/>
    <cellStyle name="Normal 27" xfId="7" xr:uid="{F964153F-4668-4E8B-AD6C-E1A0129096D1}"/>
    <cellStyle name="Normal 28" xfId="118" xr:uid="{494C19D7-D8D2-46A2-B602-B6EFE9466E86}"/>
    <cellStyle name="Normal 28 2" xfId="166" xr:uid="{494C19D7-D8D2-46A2-B602-B6EFE9466E86}"/>
    <cellStyle name="Normal 29" xfId="119" xr:uid="{F352E8B1-250B-4E05-AF96-6AABB2BEBCC3}"/>
    <cellStyle name="Normal 29 2" xfId="129" xr:uid="{B86AF508-8C35-4E41-9FE0-E83ACD7F6779}"/>
    <cellStyle name="Normal 29 2 2" xfId="176" xr:uid="{B86AF508-8C35-4E41-9FE0-E83ACD7F6779}"/>
    <cellStyle name="Normal 29 3" xfId="167" xr:uid="{F352E8B1-250B-4E05-AF96-6AABB2BEBCC3}"/>
    <cellStyle name="Normal 3" xfId="23" xr:uid="{00000000-0005-0000-0000-00001C000000}"/>
    <cellStyle name="Normal 3 2" xfId="189" xr:uid="{9B176928-9A88-427E-ABD2-B98945481FB9}"/>
    <cellStyle name="Normal 30" xfId="121" xr:uid="{4593249F-BF82-4B84-8209-8B6CC309AAA7}"/>
    <cellStyle name="Normal 30 2" xfId="169" xr:uid="{4593249F-BF82-4B84-8209-8B6CC309AAA7}"/>
    <cellStyle name="Normal 31" xfId="130" xr:uid="{92CADE82-F1B7-48CF-9DEE-F3D768ABDEFF}"/>
    <cellStyle name="Normal 31 2" xfId="177" xr:uid="{92CADE82-F1B7-48CF-9DEE-F3D768ABDEFF}"/>
    <cellStyle name="Normal 32" xfId="132" xr:uid="{88219AE6-AEF0-496A-98CC-A28C6D7C271A}"/>
    <cellStyle name="Normal 32 2" xfId="178" xr:uid="{88219AE6-AEF0-496A-98CC-A28C6D7C271A}"/>
    <cellStyle name="Normal 33" xfId="133" xr:uid="{579FA529-9F6A-448F-9FA8-D117F3A7620F}"/>
    <cellStyle name="Normal 33 2" xfId="179" xr:uid="{579FA529-9F6A-448F-9FA8-D117F3A7620F}"/>
    <cellStyle name="Normal 34" xfId="134" xr:uid="{371DB5D6-EA44-4336-AA19-B8EE228F5105}"/>
    <cellStyle name="Normal 35" xfId="136" xr:uid="{873197B8-7B20-4501-8823-642F0E6DCB6F}"/>
    <cellStyle name="Normal 36" xfId="138" xr:uid="{00000000-0005-0000-0000-0000B7000000}"/>
    <cellStyle name="Normal 37" xfId="180" xr:uid="{00000000-0005-0000-0000-0000E2000000}"/>
    <cellStyle name="Normal 38" xfId="190" xr:uid="{00000000-0005-0000-0000-0000EA000000}"/>
    <cellStyle name="Normal 39" xfId="181" xr:uid="{00000000-0005-0000-0000-0000EB000000}"/>
    <cellStyle name="Normal 4" xfId="18" xr:uid="{00000000-0005-0000-0000-00001D000000}"/>
    <cellStyle name="Normal 4 2" xfId="62" xr:uid="{601FB9AC-DF67-410D-B24D-FE15AFA3AAC8}"/>
    <cellStyle name="Normal 5" xfId="29" xr:uid="{00000000-0005-0000-0000-00001E000000}"/>
    <cellStyle name="Normal 5 2" xfId="47" xr:uid="{00000000-0005-0000-0000-00001F000000}"/>
    <cellStyle name="Normal 5 2 2" xfId="95" xr:uid="{00000000-0005-0000-0000-00001F000000}"/>
    <cellStyle name="Normal 5 3" xfId="48" xr:uid="{81F9E2B0-9008-41BD-A25C-E39B285060A4}"/>
    <cellStyle name="Normal 5 3 2" xfId="96" xr:uid="{81F9E2B0-9008-41BD-A25C-E39B285060A4}"/>
    <cellStyle name="Normal 5 4" xfId="82" xr:uid="{00000000-0005-0000-0000-00001E000000}"/>
    <cellStyle name="Normal 5 4 2" xfId="185" xr:uid="{74F095E6-576C-4781-891E-FA68DC05D81B}"/>
    <cellStyle name="Normal 5 5" xfId="8" xr:uid="{15C8AE24-A0D3-4EA3-872C-83545965D77E}"/>
    <cellStyle name="Normal 6" xfId="36" xr:uid="{00000000-0005-0000-0000-000020000000}"/>
    <cellStyle name="Normal 6 2" xfId="49" xr:uid="{36F29E99-8C20-4D36-B970-975BF78F0EA0}"/>
    <cellStyle name="Normal 6 2 2" xfId="97" xr:uid="{36F29E99-8C20-4D36-B970-975BF78F0EA0}"/>
    <cellStyle name="Normal 6 3" xfId="84" xr:uid="{00000000-0005-0000-0000-000020000000}"/>
    <cellStyle name="Normal 7" xfId="38" xr:uid="{00000000-0005-0000-0000-000021000000}"/>
    <cellStyle name="Normal 7 2" xfId="86" xr:uid="{00000000-0005-0000-0000-000021000000}"/>
    <cellStyle name="Normal 8" xfId="52" xr:uid="{5C069AAF-62F0-4A7F-95A1-A024C9B63535}"/>
    <cellStyle name="Normal 8 2" xfId="99" xr:uid="{5C069AAF-62F0-4A7F-95A1-A024C9B63535}"/>
    <cellStyle name="Normal 9" xfId="35" xr:uid="{00000000-0005-0000-0000-000022000000}"/>
    <cellStyle name="Normal 9 2" xfId="187" xr:uid="{5C7EA3E3-8EFF-4F11-9CB2-0545CB30C1B3}"/>
    <cellStyle name="Table Body" xfId="70" xr:uid="{044AC97E-6516-4AD3-B192-FD0BCD979FDE}"/>
    <cellStyle name="Table Body 2" xfId="14" xr:uid="{00000000-0005-0000-0000-000023000000}"/>
    <cellStyle name="Table Body 3" xfId="42" xr:uid="{00000000-0005-0000-0000-000024000000}"/>
    <cellStyle name="Table Body 3 2" xfId="90" xr:uid="{00000000-0005-0000-0000-000024000000}"/>
    <cellStyle name="Table Body 4" xfId="58" xr:uid="{FF4BD66A-7D09-4726-B4C5-328874E19F8A}"/>
    <cellStyle name="Table Body 4 2" xfId="105" xr:uid="{FF4BD66A-7D09-4726-B4C5-328874E19F8A}"/>
    <cellStyle name="Table Body 5" xfId="124" xr:uid="{5D14B9C1-435C-4606-81CE-AA336B4F7263}"/>
    <cellStyle name="Table Body 5 2" xfId="172" xr:uid="{5D14B9C1-435C-4606-81CE-AA336B4F7263}"/>
    <cellStyle name="Table Header" xfId="13" xr:uid="{00000000-0005-0000-0000-000025000000}"/>
    <cellStyle name="Table Header 2" xfId="33" xr:uid="{00000000-0005-0000-0000-000026000000}"/>
    <cellStyle name="Table Header 3" xfId="44" xr:uid="{00000000-0005-0000-0000-000027000000}"/>
    <cellStyle name="Table Header 3 2" xfId="92" xr:uid="{00000000-0005-0000-0000-000027000000}"/>
    <cellStyle name="Table Header 4" xfId="57" xr:uid="{80F28B32-B75E-4CD5-BDA9-3D7E6A0EDCA9}"/>
    <cellStyle name="Table Header 4 2" xfId="104" xr:uid="{80F28B32-B75E-4CD5-BDA9-3D7E6A0EDCA9}"/>
    <cellStyle name="Table Header 5" xfId="72" xr:uid="{73745338-A583-4B38-8D4B-B39C565BE3D8}"/>
    <cellStyle name="Table Header 5 2" xfId="153" xr:uid="{73745338-A583-4B38-8D4B-B39C565BE3D8}"/>
    <cellStyle name="Table Header 6" xfId="123" xr:uid="{1B62C706-ED83-42C0-8307-34F7E929F689}"/>
    <cellStyle name="Table Header 6 2" xfId="171" xr:uid="{1B62C706-ED83-42C0-8307-34F7E929F689}"/>
    <cellStyle name="Total" xfId="195" builtinId="25" customBuiltin="1"/>
    <cellStyle name="Total 2" xfId="128" xr:uid="{5AAFEDA5-3DD2-476F-A9A3-6010882FA674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right" vertical="bottom" textRotation="0" wrapText="1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.0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41C7F7-6EE9-4FFE-82B7-E28346591CEC}" name="Table22812" displayName="Table22812" ref="A6:L109" totalsRowCount="1" headerRowDxfId="40" dataDxfId="38" headerRowBorderDxfId="39" tableBorderDxfId="37" totalsRowCellStyle="Total">
  <autoFilter ref="A6:L108" xr:uid="{ADE6C5C1-7610-40F0-8757-63046D4C58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D01A10BD-8A34-4070-82C5-DBC36A5CD2F4}" name="County Name" totalsRowLabel="Statewide Total" dataDxfId="36" totalsRowDxfId="35" dataCellStyle="Normal 20" totalsRowCellStyle="Total"/>
    <tableColumn id="2" xr3:uid="{5265612B-53D1-4CA0-AFB7-F8B8AFBCB640}" name="FI$Cal _x000a_Supplier _x000a_ID" dataDxfId="34" totalsRowDxfId="33" totalsRowCellStyle="Total"/>
    <tableColumn id="20" xr3:uid="{507FB1F9-BE0A-40AD-8C20-B19733E4A298}" name="FI$Cal _x000a_Address Sequence _x000a_ID" dataDxfId="32" totalsRowDxfId="31" dataCellStyle="Normal 2 4" totalsRowCellStyle="Total"/>
    <tableColumn id="21" xr3:uid="{9D1E933D-D95F-4042-91E9-0421173FBC36}" name="Full CDS Code" dataDxfId="30" totalsRowDxfId="29" dataCellStyle="Normal 2 4" totalsRowCellStyle="Total"/>
    <tableColumn id="3" xr3:uid="{0752F279-2763-4078-A94A-21A834907C8E}" name="County_x000a_Code" dataDxfId="28" totalsRowDxfId="27" dataCellStyle="Normal 20" totalsRowCellStyle="Total"/>
    <tableColumn id="4" xr3:uid="{FA433E6C-3140-47F5-8847-C24CD483E7CF}" name="District_x000a_Code" dataDxfId="26" totalsRowDxfId="25" dataCellStyle="Normal 20" totalsRowCellStyle="Total"/>
    <tableColumn id="5" xr3:uid="{82BA0170-14C4-41F8-B631-755EA7440752}" name="School_x000a_Code" dataDxfId="24" totalsRowDxfId="23" dataCellStyle="Normal 20" totalsRowCellStyle="Total"/>
    <tableColumn id="6" xr3:uid="{F52FA3BD-3D6A-4817-A18C-6FF7022CEF3A}" name="Direct_x000a_Funded_x000a_Charter School_x000a_Number" dataDxfId="22" totalsRowDxfId="21" dataCellStyle="Normal 20" totalsRowCellStyle="Total"/>
    <tableColumn id="7" xr3:uid="{DB40AF4B-80BF-4576-B6C3-F46094994C20}" name="Service Location Field" dataDxfId="20" totalsRowDxfId="19" totalsRowCellStyle="Total"/>
    <tableColumn id="8" xr3:uid="{7B8CE118-3CD4-42A9-96CD-4D48E585CAE5}" name="Local Educational Agency" dataDxfId="18" totalsRowDxfId="17" dataCellStyle="Normal 20" totalsRowCellStyle="Total"/>
    <tableColumn id="16" xr3:uid="{5B837910-B8E2-4DE1-A8DC-173CF236B086}" name="2019–20 _x000a_Final Allocation Adjusted" totalsRowFunction="sum" dataDxfId="16" totalsRowDxfId="15" dataCellStyle="Normal 20" totalsRowCellStyle="Total"/>
    <tableColumn id="9" xr3:uid="{78755C67-83A7-452A-9C61-3357CFCFF67F}" name="9th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he Comprehensive Support and Improve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9AA584-659E-477D-A2C1-4CF5A6B40815}" name="Table2281222" displayName="Table2281222" ref="A6:E42" totalsRowCount="1" headerRowDxfId="12" dataDxfId="10" headerRowBorderDxfId="11" tableBorderDxfId="9" totalsRowCellStyle="Total">
  <autoFilter ref="A6:E41" xr:uid="{D73C2079-B763-4327-B5F6-20AE4395F24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EACB3EE-75A6-4081-B9C0-C52BE6A5A1DC}" name="County _x000a_Code" totalsRowLabel="Statewide Total" dataDxfId="8" totalsRowDxfId="7" dataCellStyle="Normal 20" totalsRowCellStyle="Total"/>
    <tableColumn id="2" xr3:uid="{D1DE4CE2-6D55-411D-BF7D-4E227DC867FA}" name="County _x000a_Treasurer" dataDxfId="6" totalsRowDxfId="5" totalsRowCellStyle="Total"/>
    <tableColumn id="20" xr3:uid="{69E59C9D-7F51-4504-A8ED-DD1ECBA6F2BD}" name="Invoice Number" dataDxfId="4" totalsRowDxfId="3" dataCellStyle="Normal 2 4" totalsRowCellStyle="Total"/>
    <tableColumn id="21" xr3:uid="{D9E0DEDD-7006-4F77-BF78-FE7BCFFD1D06}" name="County_x000a_Total" totalsRowFunction="sum" dataDxfId="2" totalsRowDxfId="1" dataCellStyle="Normal 2 4" totalsRowCellStyle="Total"/>
    <tableColumn id="3" xr3:uid="{63482C7E-312C-4297-9251-5C27B06DABCF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he Comprehensive Support and Improve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221E1-22CF-4E2A-813F-46A432B69009}">
  <sheetPr>
    <pageSetUpPr fitToPage="1"/>
  </sheetPr>
  <dimension ref="A1:L12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65" customHeight="1" x14ac:dyDescent="0.35"/>
  <cols>
    <col min="1" max="1" width="14" style="1" customWidth="1"/>
    <col min="2" max="2" width="11.3828125" style="1" bestFit="1" customWidth="1"/>
    <col min="3" max="3" width="9.921875" style="1" bestFit="1" customWidth="1"/>
    <col min="4" max="4" width="16.23046875" style="1" customWidth="1"/>
    <col min="5" max="5" width="7.765625" style="1" customWidth="1"/>
    <col min="6" max="6" width="8.3046875" style="1" customWidth="1"/>
    <col min="7" max="7" width="9.69140625" style="1" customWidth="1"/>
    <col min="8" max="8" width="9.3046875" style="1" customWidth="1"/>
    <col min="9" max="9" width="12" style="1" customWidth="1"/>
    <col min="10" max="10" width="40.69140625" style="1" customWidth="1"/>
    <col min="11" max="11" width="16.23046875" style="2" customWidth="1"/>
    <col min="12" max="12" width="18.3046875" style="2" customWidth="1"/>
    <col min="13" max="13" width="8.84375" style="1"/>
    <col min="14" max="16" width="8.84375" style="1" customWidth="1"/>
    <col min="17" max="16384" width="8.84375" style="1"/>
  </cols>
  <sheetData>
    <row r="1" spans="1:12" ht="20" x14ac:dyDescent="0.4">
      <c r="A1" s="64" t="s">
        <v>426</v>
      </c>
      <c r="B1" s="41"/>
      <c r="C1" s="42"/>
      <c r="D1" s="42"/>
      <c r="E1" s="6"/>
      <c r="F1" s="5"/>
      <c r="G1" s="5"/>
      <c r="H1" s="5"/>
      <c r="I1" s="3"/>
      <c r="J1" s="5"/>
      <c r="K1" s="23"/>
      <c r="L1" s="43"/>
    </row>
    <row r="2" spans="1:12" ht="18" x14ac:dyDescent="0.4">
      <c r="A2" s="65" t="s">
        <v>21</v>
      </c>
      <c r="B2" s="11"/>
      <c r="C2" s="10"/>
      <c r="D2" s="10"/>
      <c r="E2" s="6"/>
      <c r="F2" s="5"/>
      <c r="G2" s="5"/>
      <c r="H2" s="5"/>
      <c r="I2" s="3"/>
      <c r="J2" s="5"/>
      <c r="K2" s="23"/>
      <c r="L2" s="43"/>
    </row>
    <row r="3" spans="1:12" ht="15.5" x14ac:dyDescent="0.35">
      <c r="A3" s="62" t="s">
        <v>16</v>
      </c>
      <c r="K3" s="19"/>
    </row>
    <row r="4" spans="1:12" s="22" customFormat="1" ht="15.5" x14ac:dyDescent="0.35">
      <c r="A4" s="63" t="s">
        <v>15</v>
      </c>
      <c r="K4" s="19"/>
      <c r="L4" s="44"/>
    </row>
    <row r="5" spans="1:12" ht="15.5" x14ac:dyDescent="0.35">
      <c r="A5" s="21" t="s">
        <v>14</v>
      </c>
      <c r="B5" s="18"/>
      <c r="C5" s="18"/>
      <c r="D5" s="18"/>
      <c r="E5" s="18"/>
      <c r="F5" s="18"/>
      <c r="G5" s="18"/>
      <c r="H5" s="18"/>
      <c r="I5" s="18"/>
      <c r="J5" s="20"/>
      <c r="K5" s="19"/>
      <c r="L5" s="45"/>
    </row>
    <row r="6" spans="1:12" ht="78" thickBot="1" x14ac:dyDescent="0.4">
      <c r="A6" s="15" t="s">
        <v>13</v>
      </c>
      <c r="B6" s="15" t="s">
        <v>12</v>
      </c>
      <c r="C6" s="15" t="s">
        <v>11</v>
      </c>
      <c r="D6" s="15" t="s">
        <v>10</v>
      </c>
      <c r="E6" s="15" t="s">
        <v>9</v>
      </c>
      <c r="F6" s="15" t="s">
        <v>8</v>
      </c>
      <c r="G6" s="15" t="s">
        <v>7</v>
      </c>
      <c r="H6" s="15" t="s">
        <v>6</v>
      </c>
      <c r="I6" s="15" t="s">
        <v>5</v>
      </c>
      <c r="J6" s="17" t="s">
        <v>4</v>
      </c>
      <c r="K6" s="16" t="s">
        <v>3</v>
      </c>
      <c r="L6" s="39" t="s">
        <v>427</v>
      </c>
    </row>
    <row r="7" spans="1:12" s="6" customFormat="1" ht="15.65" customHeight="1" x14ac:dyDescent="0.35">
      <c r="A7" t="s">
        <v>22</v>
      </c>
      <c r="B7" s="14" t="s">
        <v>23</v>
      </c>
      <c r="C7" s="14">
        <v>1</v>
      </c>
      <c r="D7" s="46" t="s">
        <v>92</v>
      </c>
      <c r="E7" s="14" t="s">
        <v>274</v>
      </c>
      <c r="F7" s="14" t="s">
        <v>309</v>
      </c>
      <c r="G7" s="14" t="s">
        <v>394</v>
      </c>
      <c r="H7" s="14" t="s">
        <v>405</v>
      </c>
      <c r="I7" s="14">
        <v>61176</v>
      </c>
      <c r="J7" s="54" t="s">
        <v>183</v>
      </c>
      <c r="K7" s="25">
        <v>170123</v>
      </c>
      <c r="L7" s="12">
        <v>25558.48000000001</v>
      </c>
    </row>
    <row r="8" spans="1:12" s="6" customFormat="1" ht="15.65" customHeight="1" x14ac:dyDescent="0.35">
      <c r="A8" t="s">
        <v>22</v>
      </c>
      <c r="B8" s="14" t="s">
        <v>23</v>
      </c>
      <c r="C8" s="14">
        <v>1</v>
      </c>
      <c r="D8" s="46" t="s">
        <v>93</v>
      </c>
      <c r="E8" s="14" t="s">
        <v>274</v>
      </c>
      <c r="F8" s="14" t="s">
        <v>310</v>
      </c>
      <c r="G8" s="14" t="s">
        <v>394</v>
      </c>
      <c r="H8" s="14" t="s">
        <v>405</v>
      </c>
      <c r="I8" s="14">
        <v>61259</v>
      </c>
      <c r="J8" s="54" t="s">
        <v>184</v>
      </c>
      <c r="K8" s="25">
        <v>3402473</v>
      </c>
      <c r="L8" s="12">
        <v>524109.04000000004</v>
      </c>
    </row>
    <row r="9" spans="1:12" s="6" customFormat="1" ht="15.65" customHeight="1" x14ac:dyDescent="0.35">
      <c r="A9" t="s">
        <v>22</v>
      </c>
      <c r="B9" s="14" t="s">
        <v>23</v>
      </c>
      <c r="C9" s="14">
        <v>1</v>
      </c>
      <c r="D9" s="46" t="s">
        <v>429</v>
      </c>
      <c r="E9" s="14" t="s">
        <v>274</v>
      </c>
      <c r="F9" s="14" t="s">
        <v>451</v>
      </c>
      <c r="G9" s="14" t="s">
        <v>394</v>
      </c>
      <c r="H9" s="14" t="s">
        <v>405</v>
      </c>
      <c r="I9" s="14">
        <v>75093</v>
      </c>
      <c r="J9" s="54" t="s">
        <v>430</v>
      </c>
      <c r="K9" s="25">
        <v>170123</v>
      </c>
      <c r="L9" s="12">
        <v>16346.43</v>
      </c>
    </row>
    <row r="10" spans="1:12" s="6" customFormat="1" ht="15.65" customHeight="1" x14ac:dyDescent="0.35">
      <c r="A10" t="s">
        <v>24</v>
      </c>
      <c r="B10" s="14" t="s">
        <v>25</v>
      </c>
      <c r="C10" s="14">
        <v>1</v>
      </c>
      <c r="D10" s="46" t="s">
        <v>94</v>
      </c>
      <c r="E10" s="14" t="s">
        <v>275</v>
      </c>
      <c r="F10" s="14" t="s">
        <v>311</v>
      </c>
      <c r="G10" s="14" t="s">
        <v>394</v>
      </c>
      <c r="H10" s="14" t="s">
        <v>405</v>
      </c>
      <c r="I10" s="14">
        <v>73981</v>
      </c>
      <c r="J10" s="54" t="s">
        <v>185</v>
      </c>
      <c r="K10" s="25">
        <v>170123</v>
      </c>
      <c r="L10" s="12">
        <v>5653.2999999999884</v>
      </c>
    </row>
    <row r="11" spans="1:12" s="6" customFormat="1" ht="15.65" customHeight="1" x14ac:dyDescent="0.35">
      <c r="A11" t="s">
        <v>26</v>
      </c>
      <c r="B11" s="14" t="s">
        <v>27</v>
      </c>
      <c r="C11" s="14">
        <v>5</v>
      </c>
      <c r="D11" s="46" t="s">
        <v>95</v>
      </c>
      <c r="E11" s="14" t="s">
        <v>276</v>
      </c>
      <c r="F11" s="14" t="s">
        <v>312</v>
      </c>
      <c r="G11" s="14" t="s">
        <v>394</v>
      </c>
      <c r="H11" s="14" t="s">
        <v>405</v>
      </c>
      <c r="I11" s="14">
        <v>61424</v>
      </c>
      <c r="J11" s="54" t="s">
        <v>186</v>
      </c>
      <c r="K11" s="25">
        <v>170123</v>
      </c>
      <c r="L11" s="12">
        <v>10605</v>
      </c>
    </row>
    <row r="12" spans="1:12" s="6" customFormat="1" ht="15.65" customHeight="1" x14ac:dyDescent="0.35">
      <c r="A12" t="s">
        <v>26</v>
      </c>
      <c r="B12" s="14" t="s">
        <v>27</v>
      </c>
      <c r="C12" s="14">
        <v>5</v>
      </c>
      <c r="D12" s="46" t="s">
        <v>96</v>
      </c>
      <c r="E12" s="14" t="s">
        <v>276</v>
      </c>
      <c r="F12" s="14" t="s">
        <v>313</v>
      </c>
      <c r="G12" s="14" t="s">
        <v>394</v>
      </c>
      <c r="H12" s="14" t="s">
        <v>405</v>
      </c>
      <c r="I12" s="14">
        <v>61531</v>
      </c>
      <c r="J12" s="54" t="s">
        <v>187</v>
      </c>
      <c r="K12" s="25">
        <v>1020739</v>
      </c>
      <c r="L12" s="12">
        <v>16382.099999999977</v>
      </c>
    </row>
    <row r="13" spans="1:12" s="6" customFormat="1" ht="15.65" customHeight="1" x14ac:dyDescent="0.35">
      <c r="A13" t="s">
        <v>28</v>
      </c>
      <c r="B13" s="14" t="s">
        <v>29</v>
      </c>
      <c r="C13" s="14">
        <v>1</v>
      </c>
      <c r="D13" s="46" t="s">
        <v>97</v>
      </c>
      <c r="E13" s="14" t="s">
        <v>277</v>
      </c>
      <c r="F13" s="14" t="s">
        <v>314</v>
      </c>
      <c r="G13" s="14" t="s">
        <v>394</v>
      </c>
      <c r="H13" s="14" t="s">
        <v>405</v>
      </c>
      <c r="I13" s="14">
        <v>61564</v>
      </c>
      <c r="J13" s="54" t="s">
        <v>188</v>
      </c>
      <c r="K13" s="25">
        <v>680493</v>
      </c>
      <c r="L13" s="12">
        <v>39828</v>
      </c>
    </row>
    <row r="14" spans="1:12" s="6" customFormat="1" ht="15.65" customHeight="1" x14ac:dyDescent="0.35">
      <c r="A14" t="s">
        <v>30</v>
      </c>
      <c r="B14" s="14" t="s">
        <v>31</v>
      </c>
      <c r="C14" s="14">
        <v>50</v>
      </c>
      <c r="D14" s="46" t="s">
        <v>98</v>
      </c>
      <c r="E14" s="14" t="s">
        <v>278</v>
      </c>
      <c r="F14" s="14" t="s">
        <v>315</v>
      </c>
      <c r="G14" s="14" t="s">
        <v>394</v>
      </c>
      <c r="H14" s="14" t="s">
        <v>405</v>
      </c>
      <c r="I14" s="14">
        <v>61804</v>
      </c>
      <c r="J14" s="54" t="s">
        <v>189</v>
      </c>
      <c r="K14" s="25">
        <v>170123</v>
      </c>
      <c r="L14" s="12">
        <v>4785.5100000000093</v>
      </c>
    </row>
    <row r="15" spans="1:12" s="6" customFormat="1" ht="15.65" customHeight="1" x14ac:dyDescent="0.35">
      <c r="A15" t="s">
        <v>32</v>
      </c>
      <c r="B15" s="14" t="s">
        <v>33</v>
      </c>
      <c r="C15" s="14">
        <v>10</v>
      </c>
      <c r="D15" s="46" t="s">
        <v>99</v>
      </c>
      <c r="E15" s="14" t="s">
        <v>279</v>
      </c>
      <c r="F15" s="14" t="s">
        <v>316</v>
      </c>
      <c r="G15" s="14" t="s">
        <v>394</v>
      </c>
      <c r="H15" s="14" t="s">
        <v>405</v>
      </c>
      <c r="I15" s="14">
        <v>62166</v>
      </c>
      <c r="J15" s="54" t="s">
        <v>190</v>
      </c>
      <c r="K15" s="25">
        <v>2551855</v>
      </c>
      <c r="L15" s="12">
        <v>11536.39000000013</v>
      </c>
    </row>
    <row r="16" spans="1:12" s="6" customFormat="1" ht="15.65" customHeight="1" x14ac:dyDescent="0.35">
      <c r="A16" t="s">
        <v>32</v>
      </c>
      <c r="B16" s="14" t="s">
        <v>33</v>
      </c>
      <c r="C16" s="14">
        <v>10</v>
      </c>
      <c r="D16" s="46" t="s">
        <v>100</v>
      </c>
      <c r="E16" s="14" t="s">
        <v>279</v>
      </c>
      <c r="F16" s="14" t="s">
        <v>317</v>
      </c>
      <c r="G16" s="14" t="s">
        <v>394</v>
      </c>
      <c r="H16" s="14" t="s">
        <v>405</v>
      </c>
      <c r="I16" s="14">
        <v>62364</v>
      </c>
      <c r="J16" s="54" t="s">
        <v>191</v>
      </c>
      <c r="K16" s="25">
        <v>170123</v>
      </c>
      <c r="L16" s="12">
        <v>319.5</v>
      </c>
    </row>
    <row r="17" spans="1:12" s="6" customFormat="1" ht="15.65" customHeight="1" x14ac:dyDescent="0.35">
      <c r="A17" t="s">
        <v>32</v>
      </c>
      <c r="B17" s="14" t="s">
        <v>33</v>
      </c>
      <c r="C17" s="14">
        <v>10</v>
      </c>
      <c r="D17" s="46" t="s">
        <v>101</v>
      </c>
      <c r="E17" s="14" t="s">
        <v>279</v>
      </c>
      <c r="F17" s="14" t="s">
        <v>318</v>
      </c>
      <c r="G17" s="14" t="s">
        <v>394</v>
      </c>
      <c r="H17" s="14" t="s">
        <v>405</v>
      </c>
      <c r="I17" s="14">
        <v>73965</v>
      </c>
      <c r="J17" s="54" t="s">
        <v>192</v>
      </c>
      <c r="K17" s="25">
        <v>680493</v>
      </c>
      <c r="L17" s="12">
        <v>205336.20999999996</v>
      </c>
    </row>
    <row r="18" spans="1:12" s="6" customFormat="1" ht="15.65" customHeight="1" x14ac:dyDescent="0.35">
      <c r="A18" t="s">
        <v>34</v>
      </c>
      <c r="B18" s="14" t="s">
        <v>35</v>
      </c>
      <c r="C18" s="14">
        <v>1</v>
      </c>
      <c r="D18" s="46" t="s">
        <v>102</v>
      </c>
      <c r="E18" s="14" t="s">
        <v>280</v>
      </c>
      <c r="F18" s="14" t="s">
        <v>319</v>
      </c>
      <c r="G18" s="14" t="s">
        <v>394</v>
      </c>
      <c r="H18" s="14" t="s">
        <v>405</v>
      </c>
      <c r="I18" s="14">
        <v>62729</v>
      </c>
      <c r="J18" s="54" t="s">
        <v>193</v>
      </c>
      <c r="K18" s="25">
        <v>170123</v>
      </c>
      <c r="L18" s="12">
        <v>35106.630000000005</v>
      </c>
    </row>
    <row r="19" spans="1:12" s="6" customFormat="1" ht="15.65" customHeight="1" x14ac:dyDescent="0.35">
      <c r="A19" t="s">
        <v>34</v>
      </c>
      <c r="B19" s="14" t="s">
        <v>35</v>
      </c>
      <c r="C19" s="14">
        <v>1</v>
      </c>
      <c r="D19" s="46" t="s">
        <v>103</v>
      </c>
      <c r="E19" s="14" t="s">
        <v>280</v>
      </c>
      <c r="F19" s="14" t="s">
        <v>320</v>
      </c>
      <c r="G19" s="14" t="s">
        <v>394</v>
      </c>
      <c r="H19" s="14" t="s">
        <v>405</v>
      </c>
      <c r="I19" s="14">
        <v>62901</v>
      </c>
      <c r="J19" s="54" t="s">
        <v>194</v>
      </c>
      <c r="K19" s="25">
        <v>510369</v>
      </c>
      <c r="L19" s="12">
        <v>142053.31999999998</v>
      </c>
    </row>
    <row r="20" spans="1:12" s="6" customFormat="1" ht="15.65" customHeight="1" x14ac:dyDescent="0.35">
      <c r="A20" t="s">
        <v>36</v>
      </c>
      <c r="B20" s="14" t="s">
        <v>37</v>
      </c>
      <c r="C20" s="14">
        <v>1</v>
      </c>
      <c r="D20" s="46" t="s">
        <v>104</v>
      </c>
      <c r="E20" s="14" t="s">
        <v>281</v>
      </c>
      <c r="F20" s="14" t="s">
        <v>321</v>
      </c>
      <c r="G20" s="14" t="s">
        <v>394</v>
      </c>
      <c r="H20" s="14" t="s">
        <v>405</v>
      </c>
      <c r="I20" s="14">
        <v>10132</v>
      </c>
      <c r="J20" s="54" t="s">
        <v>195</v>
      </c>
      <c r="K20" s="25">
        <v>340246</v>
      </c>
      <c r="L20" s="12">
        <v>29152.100000000035</v>
      </c>
    </row>
    <row r="21" spans="1:12" s="6" customFormat="1" ht="15.65" customHeight="1" x14ac:dyDescent="0.35">
      <c r="A21" t="s">
        <v>36</v>
      </c>
      <c r="B21" s="14" t="s">
        <v>37</v>
      </c>
      <c r="C21" s="14">
        <v>1</v>
      </c>
      <c r="D21" s="46" t="s">
        <v>105</v>
      </c>
      <c r="E21" s="14" t="s">
        <v>281</v>
      </c>
      <c r="F21" s="14" t="s">
        <v>322</v>
      </c>
      <c r="G21" s="14" t="s">
        <v>394</v>
      </c>
      <c r="H21" s="14" t="s">
        <v>405</v>
      </c>
      <c r="I21" s="14">
        <v>63099</v>
      </c>
      <c r="J21" s="54" t="s">
        <v>196</v>
      </c>
      <c r="K21" s="25">
        <v>340246</v>
      </c>
      <c r="L21" s="12">
        <v>1313.1900000000023</v>
      </c>
    </row>
    <row r="22" spans="1:12" s="6" customFormat="1" ht="15.65" customHeight="1" x14ac:dyDescent="0.35">
      <c r="A22" t="s">
        <v>38</v>
      </c>
      <c r="B22" s="14" t="s">
        <v>39</v>
      </c>
      <c r="C22" s="14">
        <v>14</v>
      </c>
      <c r="D22" s="46" t="s">
        <v>106</v>
      </c>
      <c r="E22" s="14" t="s">
        <v>282</v>
      </c>
      <c r="F22" s="14" t="s">
        <v>323</v>
      </c>
      <c r="G22" s="14" t="s">
        <v>395</v>
      </c>
      <c r="H22" s="14" t="s">
        <v>406</v>
      </c>
      <c r="I22" s="14" t="s">
        <v>416</v>
      </c>
      <c r="J22" s="54" t="s">
        <v>197</v>
      </c>
      <c r="K22" s="25">
        <v>170123</v>
      </c>
      <c r="L22" s="12">
        <v>29936.73000000001</v>
      </c>
    </row>
    <row r="23" spans="1:12" s="6" customFormat="1" ht="15.65" customHeight="1" x14ac:dyDescent="0.35">
      <c r="A23" t="s">
        <v>40</v>
      </c>
      <c r="B23" s="14" t="s">
        <v>41</v>
      </c>
      <c r="C23" s="14">
        <v>2</v>
      </c>
      <c r="D23" s="46" t="s">
        <v>431</v>
      </c>
      <c r="E23" s="14" t="s">
        <v>283</v>
      </c>
      <c r="F23" s="14" t="s">
        <v>452</v>
      </c>
      <c r="G23" s="14" t="s">
        <v>394</v>
      </c>
      <c r="H23" s="14" t="s">
        <v>405</v>
      </c>
      <c r="I23" s="14">
        <v>63503</v>
      </c>
      <c r="J23" s="54" t="s">
        <v>432</v>
      </c>
      <c r="K23" s="25">
        <v>170123</v>
      </c>
      <c r="L23" s="12">
        <v>59189.14</v>
      </c>
    </row>
    <row r="24" spans="1:12" s="6" customFormat="1" ht="15.65" customHeight="1" x14ac:dyDescent="0.35">
      <c r="A24" t="s">
        <v>40</v>
      </c>
      <c r="B24" s="14" t="s">
        <v>41</v>
      </c>
      <c r="C24" s="14">
        <v>2</v>
      </c>
      <c r="D24" s="46" t="s">
        <v>107</v>
      </c>
      <c r="E24" s="14" t="s">
        <v>283</v>
      </c>
      <c r="F24" s="14" t="s">
        <v>324</v>
      </c>
      <c r="G24" s="14" t="s">
        <v>394</v>
      </c>
      <c r="H24" s="14" t="s">
        <v>405</v>
      </c>
      <c r="I24" s="14">
        <v>63529</v>
      </c>
      <c r="J24" s="54" t="s">
        <v>198</v>
      </c>
      <c r="K24" s="25">
        <v>850616</v>
      </c>
      <c r="L24" s="12">
        <v>108675.59000000008</v>
      </c>
    </row>
    <row r="25" spans="1:12" s="6" customFormat="1" ht="15.65" customHeight="1" x14ac:dyDescent="0.35">
      <c r="A25" t="s">
        <v>40</v>
      </c>
      <c r="B25" s="14" t="s">
        <v>41</v>
      </c>
      <c r="C25" s="14">
        <v>2</v>
      </c>
      <c r="D25" s="46" t="s">
        <v>108</v>
      </c>
      <c r="E25" s="14" t="s">
        <v>283</v>
      </c>
      <c r="F25" s="14" t="s">
        <v>325</v>
      </c>
      <c r="G25" s="14" t="s">
        <v>394</v>
      </c>
      <c r="H25" s="14" t="s">
        <v>405</v>
      </c>
      <c r="I25" s="14">
        <v>63685</v>
      </c>
      <c r="J25" s="54" t="s">
        <v>199</v>
      </c>
      <c r="K25" s="25">
        <v>170123</v>
      </c>
      <c r="L25" s="12">
        <v>31373</v>
      </c>
    </row>
    <row r="26" spans="1:12" s="6" customFormat="1" ht="15.65" customHeight="1" x14ac:dyDescent="0.35">
      <c r="A26" t="s">
        <v>40</v>
      </c>
      <c r="B26" s="14" t="s">
        <v>41</v>
      </c>
      <c r="C26" s="14">
        <v>2</v>
      </c>
      <c r="D26" s="46" t="s">
        <v>109</v>
      </c>
      <c r="E26" s="14" t="s">
        <v>283</v>
      </c>
      <c r="F26" s="14" t="s">
        <v>326</v>
      </c>
      <c r="G26" s="14" t="s">
        <v>394</v>
      </c>
      <c r="H26" s="14" t="s">
        <v>405</v>
      </c>
      <c r="I26" s="14">
        <v>73742</v>
      </c>
      <c r="J26" s="54" t="s">
        <v>200</v>
      </c>
      <c r="K26" s="25">
        <v>170123</v>
      </c>
      <c r="L26" s="12">
        <v>17606.069999999978</v>
      </c>
    </row>
    <row r="27" spans="1:12" s="6" customFormat="1" ht="15.65" customHeight="1" x14ac:dyDescent="0.35">
      <c r="A27" t="s">
        <v>42</v>
      </c>
      <c r="B27" s="14" t="s">
        <v>43</v>
      </c>
      <c r="C27" s="14">
        <v>22</v>
      </c>
      <c r="D27" s="46" t="s">
        <v>110</v>
      </c>
      <c r="E27" s="14" t="s">
        <v>284</v>
      </c>
      <c r="F27" s="14" t="s">
        <v>327</v>
      </c>
      <c r="G27" s="14" t="s">
        <v>394</v>
      </c>
      <c r="H27" s="14" t="s">
        <v>405</v>
      </c>
      <c r="I27" s="14">
        <v>63917</v>
      </c>
      <c r="J27" s="54" t="s">
        <v>201</v>
      </c>
      <c r="K27" s="25">
        <v>170123</v>
      </c>
      <c r="L27" s="12">
        <v>27848.550000000003</v>
      </c>
    </row>
    <row r="28" spans="1:12" s="6" customFormat="1" ht="15.65" customHeight="1" x14ac:dyDescent="0.35">
      <c r="A28" t="s">
        <v>44</v>
      </c>
      <c r="B28" s="14" t="s">
        <v>45</v>
      </c>
      <c r="C28" s="14">
        <v>1</v>
      </c>
      <c r="D28" s="46" t="s">
        <v>433</v>
      </c>
      <c r="E28" s="14" t="s">
        <v>285</v>
      </c>
      <c r="F28" s="14" t="s">
        <v>453</v>
      </c>
      <c r="G28" s="14" t="s">
        <v>394</v>
      </c>
      <c r="H28" s="14" t="s">
        <v>405</v>
      </c>
      <c r="I28" s="14">
        <v>75036</v>
      </c>
      <c r="J28" s="54" t="s">
        <v>434</v>
      </c>
      <c r="K28" s="25">
        <v>340246</v>
      </c>
      <c r="L28" s="12">
        <v>255184</v>
      </c>
    </row>
    <row r="29" spans="1:12" s="6" customFormat="1" ht="15.65" customHeight="1" x14ac:dyDescent="0.35">
      <c r="A29" t="s">
        <v>46</v>
      </c>
      <c r="B29" s="14" t="s">
        <v>47</v>
      </c>
      <c r="C29" s="14">
        <v>1</v>
      </c>
      <c r="D29" s="46" t="s">
        <v>111</v>
      </c>
      <c r="E29" s="14" t="s">
        <v>286</v>
      </c>
      <c r="F29" s="14" t="s">
        <v>328</v>
      </c>
      <c r="G29" s="14" t="s">
        <v>394</v>
      </c>
      <c r="H29" s="14" t="s">
        <v>405</v>
      </c>
      <c r="I29" s="14">
        <v>64246</v>
      </c>
      <c r="J29" s="54" t="s">
        <v>202</v>
      </c>
      <c r="K29" s="25">
        <v>510369</v>
      </c>
      <c r="L29" s="12">
        <v>197062.86</v>
      </c>
    </row>
    <row r="30" spans="1:12" s="6" customFormat="1" ht="15.65" customHeight="1" x14ac:dyDescent="0.35">
      <c r="A30" t="s">
        <v>46</v>
      </c>
      <c r="B30" s="14" t="s">
        <v>47</v>
      </c>
      <c r="C30" s="14">
        <v>1</v>
      </c>
      <c r="D30" s="46" t="s">
        <v>112</v>
      </c>
      <c r="E30" s="14" t="s">
        <v>286</v>
      </c>
      <c r="F30" s="14" t="s">
        <v>329</v>
      </c>
      <c r="G30" s="14" t="s">
        <v>394</v>
      </c>
      <c r="H30" s="14" t="s">
        <v>405</v>
      </c>
      <c r="I30" s="14">
        <v>64279</v>
      </c>
      <c r="J30" s="54" t="s">
        <v>203</v>
      </c>
      <c r="K30" s="25">
        <v>340246</v>
      </c>
      <c r="L30" s="12">
        <v>21001.77999999997</v>
      </c>
    </row>
    <row r="31" spans="1:12" s="6" customFormat="1" ht="15.65" customHeight="1" x14ac:dyDescent="0.35">
      <c r="A31" t="s">
        <v>46</v>
      </c>
      <c r="B31" s="14" t="s">
        <v>47</v>
      </c>
      <c r="C31" s="14">
        <v>1</v>
      </c>
      <c r="D31" s="46" t="s">
        <v>113</v>
      </c>
      <c r="E31" s="14" t="s">
        <v>286</v>
      </c>
      <c r="F31" s="14" t="s">
        <v>330</v>
      </c>
      <c r="G31" s="14" t="s">
        <v>394</v>
      </c>
      <c r="H31" s="14" t="s">
        <v>405</v>
      </c>
      <c r="I31" s="14">
        <v>64337</v>
      </c>
      <c r="J31" s="54" t="s">
        <v>204</v>
      </c>
      <c r="K31" s="25">
        <v>170123</v>
      </c>
      <c r="L31" s="12">
        <v>15204.150000000023</v>
      </c>
    </row>
    <row r="32" spans="1:12" s="6" customFormat="1" ht="15.65" customHeight="1" x14ac:dyDescent="0.35">
      <c r="A32" t="s">
        <v>46</v>
      </c>
      <c r="B32" s="14" t="s">
        <v>47</v>
      </c>
      <c r="C32" s="14">
        <v>1</v>
      </c>
      <c r="D32" s="46" t="s">
        <v>114</v>
      </c>
      <c r="E32" s="14" t="s">
        <v>286</v>
      </c>
      <c r="F32" s="14" t="s">
        <v>331</v>
      </c>
      <c r="G32" s="14" t="s">
        <v>394</v>
      </c>
      <c r="H32" s="14" t="s">
        <v>405</v>
      </c>
      <c r="I32" s="14">
        <v>64352</v>
      </c>
      <c r="J32" s="54" t="s">
        <v>205</v>
      </c>
      <c r="K32" s="25">
        <v>170123</v>
      </c>
      <c r="L32" s="12">
        <v>61827.360000000001</v>
      </c>
    </row>
    <row r="33" spans="1:12" s="6" customFormat="1" ht="15.65" customHeight="1" x14ac:dyDescent="0.35">
      <c r="A33" t="s">
        <v>46</v>
      </c>
      <c r="B33" s="14" t="s">
        <v>47</v>
      </c>
      <c r="C33" s="14">
        <v>1</v>
      </c>
      <c r="D33" s="46" t="s">
        <v>115</v>
      </c>
      <c r="E33" s="14" t="s">
        <v>286</v>
      </c>
      <c r="F33" s="14" t="s">
        <v>331</v>
      </c>
      <c r="G33" s="14" t="s">
        <v>396</v>
      </c>
      <c r="H33" s="14" t="s">
        <v>407</v>
      </c>
      <c r="I33" s="14" t="s">
        <v>417</v>
      </c>
      <c r="J33" s="54" t="s">
        <v>206</v>
      </c>
      <c r="K33" s="25">
        <v>170123</v>
      </c>
      <c r="L33" s="12">
        <v>13480.529999999999</v>
      </c>
    </row>
    <row r="34" spans="1:12" ht="15.5" x14ac:dyDescent="0.35">
      <c r="A34" t="s">
        <v>46</v>
      </c>
      <c r="B34" s="14" t="s">
        <v>47</v>
      </c>
      <c r="C34" s="14">
        <v>1</v>
      </c>
      <c r="D34" s="46" t="s">
        <v>116</v>
      </c>
      <c r="E34" s="14" t="s">
        <v>286</v>
      </c>
      <c r="F34" s="14" t="s">
        <v>331</v>
      </c>
      <c r="G34" s="14" t="s">
        <v>397</v>
      </c>
      <c r="H34" s="14" t="s">
        <v>408</v>
      </c>
      <c r="I34" s="14" t="s">
        <v>418</v>
      </c>
      <c r="J34" s="54" t="s">
        <v>207</v>
      </c>
      <c r="K34" s="25">
        <v>170123</v>
      </c>
      <c r="L34" s="30">
        <v>17763.520000000004</v>
      </c>
    </row>
    <row r="35" spans="1:12" ht="15.5" x14ac:dyDescent="0.35">
      <c r="A35" t="s">
        <v>46</v>
      </c>
      <c r="B35" s="14" t="s">
        <v>47</v>
      </c>
      <c r="C35" s="14">
        <v>1</v>
      </c>
      <c r="D35" s="46" t="s">
        <v>117</v>
      </c>
      <c r="E35" s="14" t="s">
        <v>286</v>
      </c>
      <c r="F35" s="14" t="s">
        <v>332</v>
      </c>
      <c r="G35" s="14" t="s">
        <v>394</v>
      </c>
      <c r="H35" s="14" t="s">
        <v>405</v>
      </c>
      <c r="I35" s="14">
        <v>64568</v>
      </c>
      <c r="J35" s="54" t="s">
        <v>208</v>
      </c>
      <c r="K35" s="25">
        <v>170123</v>
      </c>
      <c r="L35" s="31">
        <v>21952.940000000002</v>
      </c>
    </row>
    <row r="36" spans="1:12" ht="15.5" x14ac:dyDescent="0.35">
      <c r="A36" t="s">
        <v>46</v>
      </c>
      <c r="B36" s="14" t="s">
        <v>47</v>
      </c>
      <c r="C36" s="14">
        <v>1</v>
      </c>
      <c r="D36" s="46" t="s">
        <v>118</v>
      </c>
      <c r="E36" s="14" t="s">
        <v>286</v>
      </c>
      <c r="F36" s="14" t="s">
        <v>333</v>
      </c>
      <c r="G36" s="14" t="s">
        <v>394</v>
      </c>
      <c r="H36" s="14" t="s">
        <v>405</v>
      </c>
      <c r="I36" s="14">
        <v>64642</v>
      </c>
      <c r="J36" s="54" t="s">
        <v>209</v>
      </c>
      <c r="K36" s="25">
        <v>170123</v>
      </c>
      <c r="L36" s="31">
        <v>8000</v>
      </c>
    </row>
    <row r="37" spans="1:12" ht="15.5" x14ac:dyDescent="0.35">
      <c r="A37" t="s">
        <v>46</v>
      </c>
      <c r="B37" s="14" t="s">
        <v>47</v>
      </c>
      <c r="C37" s="14">
        <v>1</v>
      </c>
      <c r="D37" s="46" t="s">
        <v>119</v>
      </c>
      <c r="E37" s="14" t="s">
        <v>286</v>
      </c>
      <c r="F37" s="14" t="s">
        <v>334</v>
      </c>
      <c r="G37" s="14" t="s">
        <v>394</v>
      </c>
      <c r="H37" s="14" t="s">
        <v>405</v>
      </c>
      <c r="I37" s="14">
        <v>64667</v>
      </c>
      <c r="J37" s="54" t="s">
        <v>210</v>
      </c>
      <c r="K37" s="25">
        <v>510369</v>
      </c>
      <c r="L37" s="31">
        <v>10978.420000000042</v>
      </c>
    </row>
    <row r="38" spans="1:12" ht="15.5" x14ac:dyDescent="0.35">
      <c r="A38" t="s">
        <v>46</v>
      </c>
      <c r="B38" s="14" t="s">
        <v>47</v>
      </c>
      <c r="C38" s="14">
        <v>1</v>
      </c>
      <c r="D38" s="46" t="s">
        <v>120</v>
      </c>
      <c r="E38" s="14" t="s">
        <v>286</v>
      </c>
      <c r="F38" s="14" t="s">
        <v>335</v>
      </c>
      <c r="G38" s="14" t="s">
        <v>394</v>
      </c>
      <c r="H38" s="14" t="s">
        <v>405</v>
      </c>
      <c r="I38" s="14">
        <v>64733</v>
      </c>
      <c r="J38" s="54" t="s">
        <v>211</v>
      </c>
      <c r="K38" s="25">
        <v>7825675</v>
      </c>
      <c r="L38" s="31">
        <v>311.01999999955297</v>
      </c>
    </row>
    <row r="39" spans="1:12" ht="15.65" customHeight="1" x14ac:dyDescent="0.35">
      <c r="A39" t="s">
        <v>46</v>
      </c>
      <c r="B39" s="14" t="s">
        <v>47</v>
      </c>
      <c r="C39" s="14">
        <v>1</v>
      </c>
      <c r="D39" s="46" t="s">
        <v>121</v>
      </c>
      <c r="E39" s="14" t="s">
        <v>286</v>
      </c>
      <c r="F39" s="14" t="s">
        <v>335</v>
      </c>
      <c r="G39" s="14" t="s">
        <v>398</v>
      </c>
      <c r="H39" s="14" t="s">
        <v>409</v>
      </c>
      <c r="I39" s="14" t="s">
        <v>419</v>
      </c>
      <c r="J39" s="54" t="s">
        <v>212</v>
      </c>
      <c r="K39" s="25">
        <v>170123</v>
      </c>
      <c r="L39" s="31">
        <v>1670.8699999999953</v>
      </c>
    </row>
    <row r="40" spans="1:12" ht="15.65" customHeight="1" x14ac:dyDescent="0.35">
      <c r="A40" t="s">
        <v>46</v>
      </c>
      <c r="B40" s="14" t="s">
        <v>47</v>
      </c>
      <c r="C40" s="14">
        <v>1</v>
      </c>
      <c r="D40" s="46" t="s">
        <v>122</v>
      </c>
      <c r="E40" s="14" t="s">
        <v>286</v>
      </c>
      <c r="F40" s="14" t="s">
        <v>335</v>
      </c>
      <c r="G40" s="14" t="s">
        <v>399</v>
      </c>
      <c r="H40" s="14" t="s">
        <v>410</v>
      </c>
      <c r="I40" s="14" t="s">
        <v>420</v>
      </c>
      <c r="J40" s="54" t="s">
        <v>213</v>
      </c>
      <c r="K40" s="25">
        <v>170123</v>
      </c>
      <c r="L40" s="31">
        <v>43268.420000000013</v>
      </c>
    </row>
    <row r="41" spans="1:12" ht="15.65" customHeight="1" x14ac:dyDescent="0.35">
      <c r="A41" t="s">
        <v>46</v>
      </c>
      <c r="B41" s="14" t="s">
        <v>47</v>
      </c>
      <c r="C41" s="14">
        <v>1</v>
      </c>
      <c r="D41" s="46" t="s">
        <v>435</v>
      </c>
      <c r="E41" s="14" t="s">
        <v>286</v>
      </c>
      <c r="F41" s="14" t="s">
        <v>335</v>
      </c>
      <c r="G41" s="14" t="s">
        <v>454</v>
      </c>
      <c r="H41" s="14" t="s">
        <v>455</v>
      </c>
      <c r="I41" s="14" t="s">
        <v>456</v>
      </c>
      <c r="J41" s="54" t="s">
        <v>436</v>
      </c>
      <c r="K41" s="25">
        <v>170123</v>
      </c>
      <c r="L41" s="31">
        <v>12120.449999999997</v>
      </c>
    </row>
    <row r="42" spans="1:12" ht="15.65" customHeight="1" x14ac:dyDescent="0.35">
      <c r="A42" t="s">
        <v>46</v>
      </c>
      <c r="B42" s="14" t="s">
        <v>47</v>
      </c>
      <c r="C42" s="14">
        <v>1</v>
      </c>
      <c r="D42" s="46" t="s">
        <v>123</v>
      </c>
      <c r="E42" s="14" t="s">
        <v>286</v>
      </c>
      <c r="F42" s="14" t="s">
        <v>336</v>
      </c>
      <c r="G42" s="14" t="s">
        <v>394</v>
      </c>
      <c r="H42" s="14" t="s">
        <v>405</v>
      </c>
      <c r="I42" s="14">
        <v>64857</v>
      </c>
      <c r="J42" s="54" t="s">
        <v>214</v>
      </c>
      <c r="K42" s="25">
        <v>850616</v>
      </c>
      <c r="L42" s="31">
        <v>134625.18000000005</v>
      </c>
    </row>
    <row r="43" spans="1:12" ht="15.65" customHeight="1" x14ac:dyDescent="0.35">
      <c r="A43" t="s">
        <v>46</v>
      </c>
      <c r="B43" s="14" t="s">
        <v>47</v>
      </c>
      <c r="C43" s="14">
        <v>1</v>
      </c>
      <c r="D43" s="46" t="s">
        <v>124</v>
      </c>
      <c r="E43" s="14" t="s">
        <v>286</v>
      </c>
      <c r="F43" s="14" t="s">
        <v>337</v>
      </c>
      <c r="G43" s="14" t="s">
        <v>394</v>
      </c>
      <c r="H43" s="14" t="s">
        <v>405</v>
      </c>
      <c r="I43" s="14">
        <v>64873</v>
      </c>
      <c r="J43" s="54" t="s">
        <v>215</v>
      </c>
      <c r="K43" s="25">
        <v>510369</v>
      </c>
      <c r="L43" s="31">
        <v>166903.94000000006</v>
      </c>
    </row>
    <row r="44" spans="1:12" ht="15.65" customHeight="1" x14ac:dyDescent="0.35">
      <c r="A44" t="s">
        <v>46</v>
      </c>
      <c r="B44" s="14" t="s">
        <v>47</v>
      </c>
      <c r="C44" s="14">
        <v>1</v>
      </c>
      <c r="D44" s="46" t="s">
        <v>125</v>
      </c>
      <c r="E44" s="14" t="s">
        <v>286</v>
      </c>
      <c r="F44" s="14" t="s">
        <v>338</v>
      </c>
      <c r="G44" s="14" t="s">
        <v>394</v>
      </c>
      <c r="H44" s="14" t="s">
        <v>405</v>
      </c>
      <c r="I44" s="14">
        <v>64881</v>
      </c>
      <c r="J44" s="54" t="s">
        <v>216</v>
      </c>
      <c r="K44" s="25">
        <v>1190862</v>
      </c>
      <c r="L44" s="31">
        <v>72499.25</v>
      </c>
    </row>
    <row r="45" spans="1:12" ht="15.65" customHeight="1" x14ac:dyDescent="0.35">
      <c r="A45" t="s">
        <v>46</v>
      </c>
      <c r="B45" s="14" t="s">
        <v>47</v>
      </c>
      <c r="C45" s="14">
        <v>1</v>
      </c>
      <c r="D45" s="46" t="s">
        <v>126</v>
      </c>
      <c r="E45" s="14" t="s">
        <v>286</v>
      </c>
      <c r="F45" s="14" t="s">
        <v>339</v>
      </c>
      <c r="G45" s="14" t="s">
        <v>394</v>
      </c>
      <c r="H45" s="14" t="s">
        <v>405</v>
      </c>
      <c r="I45" s="14">
        <v>73437</v>
      </c>
      <c r="J45" s="54" t="s">
        <v>217</v>
      </c>
      <c r="K45" s="25">
        <v>510369</v>
      </c>
      <c r="L45" s="31">
        <v>52721.260000000009</v>
      </c>
    </row>
    <row r="46" spans="1:12" ht="15.65" customHeight="1" x14ac:dyDescent="0.35">
      <c r="A46" t="s">
        <v>46</v>
      </c>
      <c r="B46" s="14" t="s">
        <v>47</v>
      </c>
      <c r="C46" s="14">
        <v>1</v>
      </c>
      <c r="D46" s="46" t="s">
        <v>127</v>
      </c>
      <c r="E46" s="14" t="s">
        <v>286</v>
      </c>
      <c r="F46" s="14" t="s">
        <v>340</v>
      </c>
      <c r="G46" s="14" t="s">
        <v>394</v>
      </c>
      <c r="H46" s="14" t="s">
        <v>405</v>
      </c>
      <c r="I46" s="14">
        <v>73445</v>
      </c>
      <c r="J46" s="54" t="s">
        <v>218</v>
      </c>
      <c r="K46" s="25">
        <v>340246</v>
      </c>
      <c r="L46" s="31">
        <v>3217.9599999999919</v>
      </c>
    </row>
    <row r="47" spans="1:12" ht="15.65" customHeight="1" x14ac:dyDescent="0.35">
      <c r="A47" t="s">
        <v>46</v>
      </c>
      <c r="B47" s="14" t="s">
        <v>47</v>
      </c>
      <c r="C47" s="14">
        <v>1</v>
      </c>
      <c r="D47" s="46" t="s">
        <v>128</v>
      </c>
      <c r="E47" s="14" t="s">
        <v>286</v>
      </c>
      <c r="F47" s="14" t="s">
        <v>341</v>
      </c>
      <c r="G47" s="14" t="s">
        <v>394</v>
      </c>
      <c r="H47" s="14" t="s">
        <v>405</v>
      </c>
      <c r="I47" s="14">
        <v>73452</v>
      </c>
      <c r="J47" s="54" t="s">
        <v>219</v>
      </c>
      <c r="K47" s="25">
        <v>340246</v>
      </c>
      <c r="L47" s="31">
        <v>79175.489999999991</v>
      </c>
    </row>
    <row r="48" spans="1:12" ht="15.65" customHeight="1" x14ac:dyDescent="0.35">
      <c r="A48" t="s">
        <v>46</v>
      </c>
      <c r="B48" s="14" t="s">
        <v>47</v>
      </c>
      <c r="C48" s="14">
        <v>1</v>
      </c>
      <c r="D48" s="46" t="s">
        <v>129</v>
      </c>
      <c r="E48" s="14" t="s">
        <v>286</v>
      </c>
      <c r="F48" s="14" t="s">
        <v>341</v>
      </c>
      <c r="G48" s="14" t="s">
        <v>400</v>
      </c>
      <c r="H48" s="14" t="s">
        <v>411</v>
      </c>
      <c r="I48" s="14" t="s">
        <v>421</v>
      </c>
      <c r="J48" s="54" t="s">
        <v>220</v>
      </c>
      <c r="K48" s="25">
        <v>170123</v>
      </c>
      <c r="L48" s="31">
        <v>103744.72</v>
      </c>
    </row>
    <row r="49" spans="1:12" ht="15.65" customHeight="1" x14ac:dyDescent="0.35">
      <c r="A49" t="s">
        <v>48</v>
      </c>
      <c r="B49" s="14" t="s">
        <v>49</v>
      </c>
      <c r="C49" s="14">
        <v>1</v>
      </c>
      <c r="D49" s="46" t="s">
        <v>130</v>
      </c>
      <c r="E49" s="14" t="s">
        <v>287</v>
      </c>
      <c r="F49" s="14" t="s">
        <v>342</v>
      </c>
      <c r="G49" s="14" t="s">
        <v>394</v>
      </c>
      <c r="H49" s="14" t="s">
        <v>405</v>
      </c>
      <c r="I49" s="14">
        <v>10207</v>
      </c>
      <c r="J49" s="54" t="s">
        <v>221</v>
      </c>
      <c r="K49" s="25">
        <v>170123</v>
      </c>
      <c r="L49" s="31">
        <v>53609.619999999995</v>
      </c>
    </row>
    <row r="50" spans="1:12" ht="15.65" customHeight="1" x14ac:dyDescent="0.35">
      <c r="A50" t="s">
        <v>50</v>
      </c>
      <c r="B50" s="14" t="s">
        <v>51</v>
      </c>
      <c r="C50" s="14">
        <v>1</v>
      </c>
      <c r="D50" s="46" t="s">
        <v>131</v>
      </c>
      <c r="E50" s="14" t="s">
        <v>288</v>
      </c>
      <c r="F50" s="14" t="s">
        <v>343</v>
      </c>
      <c r="G50" s="14" t="s">
        <v>394</v>
      </c>
      <c r="H50" s="14" t="s">
        <v>405</v>
      </c>
      <c r="I50" s="14">
        <v>10223</v>
      </c>
      <c r="J50" s="54" t="s">
        <v>222</v>
      </c>
      <c r="K50" s="25">
        <v>170123</v>
      </c>
      <c r="L50" s="31">
        <v>1728.7799999999988</v>
      </c>
    </row>
    <row r="51" spans="1:12" ht="15.65" customHeight="1" x14ac:dyDescent="0.35">
      <c r="A51" t="s">
        <v>52</v>
      </c>
      <c r="B51" s="14" t="s">
        <v>53</v>
      </c>
      <c r="C51" s="14">
        <v>31</v>
      </c>
      <c r="D51" s="46" t="s">
        <v>132</v>
      </c>
      <c r="E51" s="14" t="s">
        <v>289</v>
      </c>
      <c r="F51" s="14" t="s">
        <v>344</v>
      </c>
      <c r="G51" s="14" t="s">
        <v>394</v>
      </c>
      <c r="H51" s="14" t="s">
        <v>405</v>
      </c>
      <c r="I51" s="14">
        <v>65565</v>
      </c>
      <c r="J51" s="54" t="s">
        <v>223</v>
      </c>
      <c r="K51" s="25">
        <v>170123</v>
      </c>
      <c r="L51" s="31">
        <v>37928.660000000003</v>
      </c>
    </row>
    <row r="52" spans="1:12" ht="15.65" customHeight="1" x14ac:dyDescent="0.35">
      <c r="A52" t="s">
        <v>52</v>
      </c>
      <c r="B52" s="14" t="s">
        <v>53</v>
      </c>
      <c r="C52" s="14">
        <v>31</v>
      </c>
      <c r="D52" s="46" t="s">
        <v>437</v>
      </c>
      <c r="E52" s="14" t="s">
        <v>289</v>
      </c>
      <c r="F52" s="14" t="s">
        <v>457</v>
      </c>
      <c r="G52" s="14" t="s">
        <v>394</v>
      </c>
      <c r="H52" s="14" t="s">
        <v>405</v>
      </c>
      <c r="I52" s="14">
        <v>65607</v>
      </c>
      <c r="J52" s="54" t="s">
        <v>438</v>
      </c>
      <c r="K52" s="25">
        <v>170123</v>
      </c>
      <c r="L52" s="31">
        <v>33477.449999999997</v>
      </c>
    </row>
    <row r="53" spans="1:12" ht="15.65" customHeight="1" x14ac:dyDescent="0.35">
      <c r="A53" t="s">
        <v>54</v>
      </c>
      <c r="B53" s="14" t="s">
        <v>55</v>
      </c>
      <c r="C53" s="14">
        <v>1</v>
      </c>
      <c r="D53" s="46" t="s">
        <v>133</v>
      </c>
      <c r="E53" s="14" t="s">
        <v>290</v>
      </c>
      <c r="F53" s="14" t="s">
        <v>345</v>
      </c>
      <c r="G53" s="14" t="s">
        <v>394</v>
      </c>
      <c r="H53" s="14" t="s">
        <v>405</v>
      </c>
      <c r="I53" s="14">
        <v>10249</v>
      </c>
      <c r="J53" s="54" t="s">
        <v>224</v>
      </c>
      <c r="K53" s="25">
        <v>510369</v>
      </c>
      <c r="L53" s="31">
        <v>20235</v>
      </c>
    </row>
    <row r="54" spans="1:12" ht="15.65" customHeight="1" x14ac:dyDescent="0.35">
      <c r="A54" t="s">
        <v>54</v>
      </c>
      <c r="B54" s="14" t="s">
        <v>55</v>
      </c>
      <c r="C54" s="14">
        <v>1</v>
      </c>
      <c r="D54" s="46" t="s">
        <v>134</v>
      </c>
      <c r="E54" s="14" t="s">
        <v>290</v>
      </c>
      <c r="F54" s="14" t="s">
        <v>346</v>
      </c>
      <c r="G54" s="14" t="s">
        <v>394</v>
      </c>
      <c r="H54" s="14" t="s">
        <v>405</v>
      </c>
      <c r="I54" s="14">
        <v>65755</v>
      </c>
      <c r="J54" s="54" t="s">
        <v>225</v>
      </c>
      <c r="K54" s="25">
        <v>340246</v>
      </c>
      <c r="L54" s="31">
        <v>14479.849999999977</v>
      </c>
    </row>
    <row r="55" spans="1:12" ht="15.65" customHeight="1" x14ac:dyDescent="0.35">
      <c r="A55" t="s">
        <v>54</v>
      </c>
      <c r="B55" s="14" t="s">
        <v>55</v>
      </c>
      <c r="C55" s="14">
        <v>1</v>
      </c>
      <c r="D55" s="46" t="s">
        <v>135</v>
      </c>
      <c r="E55" s="14" t="s">
        <v>290</v>
      </c>
      <c r="F55" s="14" t="s">
        <v>347</v>
      </c>
      <c r="G55" s="14" t="s">
        <v>394</v>
      </c>
      <c r="H55" s="14" t="s">
        <v>405</v>
      </c>
      <c r="I55" s="14">
        <v>65771</v>
      </c>
      <c r="J55" s="54" t="s">
        <v>226</v>
      </c>
      <c r="K55" s="25">
        <v>170123</v>
      </c>
      <c r="L55" s="31">
        <v>573.63000000000466</v>
      </c>
    </row>
    <row r="56" spans="1:12" ht="15.65" customHeight="1" x14ac:dyDescent="0.35">
      <c r="A56" t="s">
        <v>56</v>
      </c>
      <c r="B56" s="14" t="s">
        <v>57</v>
      </c>
      <c r="C56" s="14">
        <v>2</v>
      </c>
      <c r="D56" s="46" t="s">
        <v>439</v>
      </c>
      <c r="E56" s="14" t="s">
        <v>291</v>
      </c>
      <c r="F56" s="14" t="s">
        <v>458</v>
      </c>
      <c r="G56" s="14" t="s">
        <v>394</v>
      </c>
      <c r="H56" s="14" t="s">
        <v>405</v>
      </c>
      <c r="I56" s="14">
        <v>66035</v>
      </c>
      <c r="J56" s="54" t="s">
        <v>440</v>
      </c>
      <c r="K56" s="25">
        <v>170123</v>
      </c>
      <c r="L56" s="31">
        <v>103967.01</v>
      </c>
    </row>
    <row r="57" spans="1:12" ht="15.65" customHeight="1" x14ac:dyDescent="0.35">
      <c r="A57" t="s">
        <v>56</v>
      </c>
      <c r="B57" s="14" t="s">
        <v>57</v>
      </c>
      <c r="C57" s="14">
        <v>2</v>
      </c>
      <c r="D57" s="46" t="s">
        <v>136</v>
      </c>
      <c r="E57" s="14" t="s">
        <v>291</v>
      </c>
      <c r="F57" s="14" t="s">
        <v>348</v>
      </c>
      <c r="G57" s="14" t="s">
        <v>394</v>
      </c>
      <c r="H57" s="14" t="s">
        <v>405</v>
      </c>
      <c r="I57" s="14">
        <v>75440</v>
      </c>
      <c r="J57" s="54" t="s">
        <v>227</v>
      </c>
      <c r="K57" s="25">
        <v>170123</v>
      </c>
      <c r="L57" s="31">
        <v>40845.589999999997</v>
      </c>
    </row>
    <row r="58" spans="1:12" ht="15.65" customHeight="1" x14ac:dyDescent="0.35">
      <c r="A58" t="s">
        <v>58</v>
      </c>
      <c r="B58" s="14" t="s">
        <v>59</v>
      </c>
      <c r="C58" s="14">
        <v>4</v>
      </c>
      <c r="D58" s="46" t="s">
        <v>137</v>
      </c>
      <c r="E58" s="14" t="s">
        <v>292</v>
      </c>
      <c r="F58" s="14" t="s">
        <v>349</v>
      </c>
      <c r="G58" s="14" t="s">
        <v>394</v>
      </c>
      <c r="H58" s="14" t="s">
        <v>405</v>
      </c>
      <c r="I58" s="14">
        <v>66514</v>
      </c>
      <c r="J58" s="54" t="s">
        <v>228</v>
      </c>
      <c r="K58" s="25">
        <v>340246</v>
      </c>
      <c r="L58" s="31">
        <v>22773</v>
      </c>
    </row>
    <row r="59" spans="1:12" ht="15.65" customHeight="1" x14ac:dyDescent="0.35">
      <c r="A59" t="s">
        <v>60</v>
      </c>
      <c r="B59" s="14" t="s">
        <v>61</v>
      </c>
      <c r="C59" s="14">
        <v>11</v>
      </c>
      <c r="D59" s="46" t="s">
        <v>138</v>
      </c>
      <c r="E59" s="14" t="s">
        <v>293</v>
      </c>
      <c r="F59" s="14" t="s">
        <v>350</v>
      </c>
      <c r="G59" s="14" t="s">
        <v>394</v>
      </c>
      <c r="H59" s="14" t="s">
        <v>405</v>
      </c>
      <c r="I59" s="14">
        <v>10330</v>
      </c>
      <c r="J59" s="54" t="s">
        <v>229</v>
      </c>
      <c r="K59" s="25">
        <v>170123</v>
      </c>
      <c r="L59" s="31">
        <v>13715.64</v>
      </c>
    </row>
    <row r="60" spans="1:12" ht="15.65" customHeight="1" x14ac:dyDescent="0.35">
      <c r="A60" t="s">
        <v>60</v>
      </c>
      <c r="B60" s="14" t="s">
        <v>61</v>
      </c>
      <c r="C60" s="14">
        <v>11</v>
      </c>
      <c r="D60" s="46" t="s">
        <v>139</v>
      </c>
      <c r="E60" s="14" t="s">
        <v>293</v>
      </c>
      <c r="F60" s="14" t="s">
        <v>351</v>
      </c>
      <c r="G60" s="14" t="s">
        <v>394</v>
      </c>
      <c r="H60" s="14" t="s">
        <v>405</v>
      </c>
      <c r="I60" s="14">
        <v>66977</v>
      </c>
      <c r="J60" s="54" t="s">
        <v>230</v>
      </c>
      <c r="K60" s="25">
        <v>170123</v>
      </c>
      <c r="L60" s="31">
        <v>46347.459999999992</v>
      </c>
    </row>
    <row r="61" spans="1:12" ht="15.65" customHeight="1" x14ac:dyDescent="0.35">
      <c r="A61" t="s">
        <v>60</v>
      </c>
      <c r="B61" s="14" t="s">
        <v>61</v>
      </c>
      <c r="C61" s="14">
        <v>11</v>
      </c>
      <c r="D61" s="46" t="s">
        <v>140</v>
      </c>
      <c r="E61" s="14" t="s">
        <v>293</v>
      </c>
      <c r="F61" s="14" t="s">
        <v>352</v>
      </c>
      <c r="G61" s="14" t="s">
        <v>394</v>
      </c>
      <c r="H61" s="14" t="s">
        <v>405</v>
      </c>
      <c r="I61" s="14">
        <v>66985</v>
      </c>
      <c r="J61" s="54" t="s">
        <v>231</v>
      </c>
      <c r="K61" s="25">
        <v>850616</v>
      </c>
      <c r="L61" s="31">
        <v>244368.49</v>
      </c>
    </row>
    <row r="62" spans="1:12" ht="15.65" customHeight="1" x14ac:dyDescent="0.35">
      <c r="A62" t="s">
        <v>60</v>
      </c>
      <c r="B62" s="14" t="s">
        <v>61</v>
      </c>
      <c r="C62" s="14">
        <v>11</v>
      </c>
      <c r="D62" s="46" t="s">
        <v>141</v>
      </c>
      <c r="E62" s="14" t="s">
        <v>293</v>
      </c>
      <c r="F62" s="14" t="s">
        <v>353</v>
      </c>
      <c r="G62" s="14" t="s">
        <v>394</v>
      </c>
      <c r="H62" s="14" t="s">
        <v>405</v>
      </c>
      <c r="I62" s="14">
        <v>67058</v>
      </c>
      <c r="J62" s="54" t="s">
        <v>232</v>
      </c>
      <c r="K62" s="25">
        <v>510369</v>
      </c>
      <c r="L62" s="31">
        <v>7508.2999999999884</v>
      </c>
    </row>
    <row r="63" spans="1:12" ht="15.65" customHeight="1" x14ac:dyDescent="0.35">
      <c r="A63" t="s">
        <v>60</v>
      </c>
      <c r="B63" s="14" t="s">
        <v>61</v>
      </c>
      <c r="C63" s="14">
        <v>11</v>
      </c>
      <c r="D63" s="46" t="s">
        <v>142</v>
      </c>
      <c r="E63" s="14" t="s">
        <v>293</v>
      </c>
      <c r="F63" s="14" t="s">
        <v>354</v>
      </c>
      <c r="G63" s="14" t="s">
        <v>394</v>
      </c>
      <c r="H63" s="14" t="s">
        <v>405</v>
      </c>
      <c r="I63" s="14">
        <v>67082</v>
      </c>
      <c r="J63" s="54" t="s">
        <v>233</v>
      </c>
      <c r="K63" s="25">
        <v>510369</v>
      </c>
      <c r="L63" s="31">
        <v>111722</v>
      </c>
    </row>
    <row r="64" spans="1:12" ht="15.65" customHeight="1" x14ac:dyDescent="0.35">
      <c r="A64" t="s">
        <v>60</v>
      </c>
      <c r="B64" s="14" t="s">
        <v>61</v>
      </c>
      <c r="C64" s="14">
        <v>11</v>
      </c>
      <c r="D64" s="46" t="s">
        <v>441</v>
      </c>
      <c r="E64" s="14" t="s">
        <v>293</v>
      </c>
      <c r="F64" s="14" t="s">
        <v>459</v>
      </c>
      <c r="G64" s="14" t="s">
        <v>394</v>
      </c>
      <c r="H64" s="14" t="s">
        <v>405</v>
      </c>
      <c r="I64" s="14">
        <v>73676</v>
      </c>
      <c r="J64" s="54" t="s">
        <v>442</v>
      </c>
      <c r="K64" s="25">
        <v>510369</v>
      </c>
      <c r="L64" s="31">
        <v>21923.389999999985</v>
      </c>
    </row>
    <row r="65" spans="1:12" ht="15.65" customHeight="1" x14ac:dyDescent="0.35">
      <c r="A65" t="s">
        <v>60</v>
      </c>
      <c r="B65" s="14" t="s">
        <v>61</v>
      </c>
      <c r="C65" s="14">
        <v>11</v>
      </c>
      <c r="D65" s="46" t="s">
        <v>143</v>
      </c>
      <c r="E65" s="14" t="s">
        <v>293</v>
      </c>
      <c r="F65" s="14" t="s">
        <v>355</v>
      </c>
      <c r="G65" s="14" t="s">
        <v>394</v>
      </c>
      <c r="H65" s="14" t="s">
        <v>405</v>
      </c>
      <c r="I65" s="14">
        <v>75242</v>
      </c>
      <c r="J65" s="54" t="s">
        <v>234</v>
      </c>
      <c r="K65" s="25">
        <v>170123</v>
      </c>
      <c r="L65" s="31">
        <v>81105.01999999999</v>
      </c>
    </row>
    <row r="66" spans="1:12" ht="15.65" customHeight="1" x14ac:dyDescent="0.35">
      <c r="A66" t="s">
        <v>62</v>
      </c>
      <c r="B66" s="14" t="s">
        <v>63</v>
      </c>
      <c r="C66" s="14">
        <v>52</v>
      </c>
      <c r="D66" s="46" t="s">
        <v>144</v>
      </c>
      <c r="E66" s="14" t="s">
        <v>294</v>
      </c>
      <c r="F66" s="14" t="s">
        <v>356</v>
      </c>
      <c r="G66" s="14" t="s">
        <v>394</v>
      </c>
      <c r="H66" s="14" t="s">
        <v>405</v>
      </c>
      <c r="I66" s="14">
        <v>67330</v>
      </c>
      <c r="J66" s="54" t="s">
        <v>235</v>
      </c>
      <c r="K66" s="25">
        <v>510369</v>
      </c>
      <c r="L66" s="31">
        <v>12837</v>
      </c>
    </row>
    <row r="67" spans="1:12" ht="15.65" customHeight="1" x14ac:dyDescent="0.35">
      <c r="A67" t="s">
        <v>62</v>
      </c>
      <c r="B67" s="14" t="s">
        <v>63</v>
      </c>
      <c r="C67" s="14">
        <v>52</v>
      </c>
      <c r="D67" s="46" t="s">
        <v>145</v>
      </c>
      <c r="E67" s="14" t="s">
        <v>294</v>
      </c>
      <c r="F67" s="14" t="s">
        <v>357</v>
      </c>
      <c r="G67" s="14" t="s">
        <v>394</v>
      </c>
      <c r="H67" s="14" t="s">
        <v>405</v>
      </c>
      <c r="I67" s="14">
        <v>67439</v>
      </c>
      <c r="J67" s="54" t="s">
        <v>236</v>
      </c>
      <c r="K67" s="25">
        <v>1871363</v>
      </c>
      <c r="L67" s="31">
        <v>87151.459999999963</v>
      </c>
    </row>
    <row r="68" spans="1:12" ht="15.65" customHeight="1" x14ac:dyDescent="0.35">
      <c r="A68" t="s">
        <v>62</v>
      </c>
      <c r="B68" s="14" t="s">
        <v>63</v>
      </c>
      <c r="C68" s="14">
        <v>52</v>
      </c>
      <c r="D68" s="46" t="s">
        <v>146</v>
      </c>
      <c r="E68" s="14" t="s">
        <v>294</v>
      </c>
      <c r="F68" s="14" t="s">
        <v>358</v>
      </c>
      <c r="G68" s="14" t="s">
        <v>394</v>
      </c>
      <c r="H68" s="14" t="s">
        <v>405</v>
      </c>
      <c r="I68" s="14">
        <v>67447</v>
      </c>
      <c r="J68" s="54" t="s">
        <v>237</v>
      </c>
      <c r="K68" s="25">
        <v>510369</v>
      </c>
      <c r="L68" s="31">
        <v>1862.1900000000023</v>
      </c>
    </row>
    <row r="69" spans="1:12" ht="15.65" customHeight="1" x14ac:dyDescent="0.35">
      <c r="A69" t="s">
        <v>62</v>
      </c>
      <c r="B69" s="14" t="s">
        <v>63</v>
      </c>
      <c r="C69" s="14">
        <v>52</v>
      </c>
      <c r="D69" s="46" t="s">
        <v>147</v>
      </c>
      <c r="E69" s="14" t="s">
        <v>294</v>
      </c>
      <c r="F69" s="14" t="s">
        <v>358</v>
      </c>
      <c r="G69" s="14" t="s">
        <v>401</v>
      </c>
      <c r="H69" s="14" t="s">
        <v>412</v>
      </c>
      <c r="I69" s="14" t="s">
        <v>422</v>
      </c>
      <c r="J69" s="54" t="s">
        <v>238</v>
      </c>
      <c r="K69" s="25">
        <v>170123</v>
      </c>
      <c r="L69" s="31">
        <v>18617</v>
      </c>
    </row>
    <row r="70" spans="1:12" ht="15.65" customHeight="1" x14ac:dyDescent="0.35">
      <c r="A70" t="s">
        <v>62</v>
      </c>
      <c r="B70" s="14" t="s">
        <v>63</v>
      </c>
      <c r="C70" s="14">
        <v>52</v>
      </c>
      <c r="D70" s="46" t="s">
        <v>148</v>
      </c>
      <c r="E70" s="14" t="s">
        <v>294</v>
      </c>
      <c r="F70" s="14" t="s">
        <v>359</v>
      </c>
      <c r="G70" s="14" t="s">
        <v>394</v>
      </c>
      <c r="H70" s="14" t="s">
        <v>405</v>
      </c>
      <c r="I70" s="14">
        <v>76505</v>
      </c>
      <c r="J70" s="54" t="s">
        <v>239</v>
      </c>
      <c r="K70" s="25">
        <v>1701240</v>
      </c>
      <c r="L70" s="31">
        <v>898.13999999989755</v>
      </c>
    </row>
    <row r="71" spans="1:12" ht="15.65" customHeight="1" x14ac:dyDescent="0.35">
      <c r="A71" t="s">
        <v>64</v>
      </c>
      <c r="B71" s="14" t="s">
        <v>65</v>
      </c>
      <c r="C71" s="14">
        <v>1</v>
      </c>
      <c r="D71" s="46" t="s">
        <v>149</v>
      </c>
      <c r="E71" s="14" t="s">
        <v>295</v>
      </c>
      <c r="F71" s="14" t="s">
        <v>360</v>
      </c>
      <c r="G71" s="14" t="s">
        <v>394</v>
      </c>
      <c r="H71" s="14" t="s">
        <v>405</v>
      </c>
      <c r="I71" s="14">
        <v>67470</v>
      </c>
      <c r="J71" s="54" t="s">
        <v>240</v>
      </c>
      <c r="K71" s="25">
        <v>340246</v>
      </c>
      <c r="L71" s="31">
        <v>12524.690000000061</v>
      </c>
    </row>
    <row r="72" spans="1:12" ht="15.65" customHeight="1" x14ac:dyDescent="0.35">
      <c r="A72" t="s">
        <v>66</v>
      </c>
      <c r="B72" s="14" t="s">
        <v>67</v>
      </c>
      <c r="C72" s="14">
        <v>4</v>
      </c>
      <c r="D72" s="46" t="s">
        <v>443</v>
      </c>
      <c r="E72" s="14" t="s">
        <v>296</v>
      </c>
      <c r="F72" s="14" t="s">
        <v>460</v>
      </c>
      <c r="G72" s="14" t="s">
        <v>394</v>
      </c>
      <c r="H72" s="14" t="s">
        <v>405</v>
      </c>
      <c r="I72" s="14">
        <v>10363</v>
      </c>
      <c r="J72" s="54" t="s">
        <v>444</v>
      </c>
      <c r="K72" s="25">
        <v>510369</v>
      </c>
      <c r="L72" s="31">
        <v>382777</v>
      </c>
    </row>
    <row r="73" spans="1:12" ht="15.65" customHeight="1" x14ac:dyDescent="0.35">
      <c r="A73" t="s">
        <v>66</v>
      </c>
      <c r="B73" s="14" t="s">
        <v>67</v>
      </c>
      <c r="C73" s="14">
        <v>4</v>
      </c>
      <c r="D73" s="46" t="s">
        <v>150</v>
      </c>
      <c r="E73" s="14" t="s">
        <v>296</v>
      </c>
      <c r="F73" s="14" t="s">
        <v>361</v>
      </c>
      <c r="G73" s="14" t="s">
        <v>394</v>
      </c>
      <c r="H73" s="14" t="s">
        <v>405</v>
      </c>
      <c r="I73" s="14">
        <v>67587</v>
      </c>
      <c r="J73" s="54" t="s">
        <v>241</v>
      </c>
      <c r="K73" s="25">
        <v>850616</v>
      </c>
      <c r="L73" s="31">
        <v>59748.350000000093</v>
      </c>
    </row>
    <row r="74" spans="1:12" ht="15.65" customHeight="1" x14ac:dyDescent="0.35">
      <c r="A74" t="s">
        <v>66</v>
      </c>
      <c r="B74" s="14" t="s">
        <v>67</v>
      </c>
      <c r="C74" s="14">
        <v>4</v>
      </c>
      <c r="D74" s="46" t="s">
        <v>151</v>
      </c>
      <c r="E74" s="14" t="s">
        <v>296</v>
      </c>
      <c r="F74" s="14" t="s">
        <v>362</v>
      </c>
      <c r="G74" s="14" t="s">
        <v>394</v>
      </c>
      <c r="H74" s="14" t="s">
        <v>405</v>
      </c>
      <c r="I74" s="14">
        <v>67686</v>
      </c>
      <c r="J74" s="54" t="s">
        <v>242</v>
      </c>
      <c r="K74" s="25">
        <v>850616</v>
      </c>
      <c r="L74" s="31">
        <v>34403.599999999977</v>
      </c>
    </row>
    <row r="75" spans="1:12" ht="15.65" customHeight="1" x14ac:dyDescent="0.35">
      <c r="A75" t="s">
        <v>66</v>
      </c>
      <c r="B75" s="14" t="s">
        <v>67</v>
      </c>
      <c r="C75" s="14">
        <v>4</v>
      </c>
      <c r="D75" s="46" t="s">
        <v>152</v>
      </c>
      <c r="E75" s="14" t="s">
        <v>296</v>
      </c>
      <c r="F75" s="14" t="s">
        <v>363</v>
      </c>
      <c r="G75" s="14" t="s">
        <v>394</v>
      </c>
      <c r="H75" s="14" t="s">
        <v>405</v>
      </c>
      <c r="I75" s="14">
        <v>67736</v>
      </c>
      <c r="J75" s="54" t="s">
        <v>243</v>
      </c>
      <c r="K75" s="25">
        <v>170123</v>
      </c>
      <c r="L75" s="31">
        <v>20193.630000000005</v>
      </c>
    </row>
    <row r="76" spans="1:12" ht="15.65" customHeight="1" x14ac:dyDescent="0.35">
      <c r="A76" t="s">
        <v>66</v>
      </c>
      <c r="B76" s="14" t="s">
        <v>67</v>
      </c>
      <c r="C76" s="14">
        <v>4</v>
      </c>
      <c r="D76" s="46" t="s">
        <v>445</v>
      </c>
      <c r="E76" s="14" t="s">
        <v>296</v>
      </c>
      <c r="F76" s="14" t="s">
        <v>461</v>
      </c>
      <c r="G76" s="14" t="s">
        <v>394</v>
      </c>
      <c r="H76" s="14" t="s">
        <v>405</v>
      </c>
      <c r="I76" s="14">
        <v>67850</v>
      </c>
      <c r="J76" s="54" t="s">
        <v>446</v>
      </c>
      <c r="K76" s="25">
        <v>850616</v>
      </c>
      <c r="L76" s="31">
        <v>14700.839999999851</v>
      </c>
    </row>
    <row r="77" spans="1:12" ht="15.65" customHeight="1" x14ac:dyDescent="0.35">
      <c r="A77" t="s">
        <v>66</v>
      </c>
      <c r="B77" s="14" t="s">
        <v>67</v>
      </c>
      <c r="C77" s="14">
        <v>4</v>
      </c>
      <c r="D77" s="46" t="s">
        <v>153</v>
      </c>
      <c r="E77" s="14" t="s">
        <v>296</v>
      </c>
      <c r="F77" s="14" t="s">
        <v>364</v>
      </c>
      <c r="G77" s="14" t="s">
        <v>394</v>
      </c>
      <c r="H77" s="14" t="s">
        <v>405</v>
      </c>
      <c r="I77" s="14">
        <v>67868</v>
      </c>
      <c r="J77" s="54" t="s">
        <v>244</v>
      </c>
      <c r="K77" s="25">
        <v>170123</v>
      </c>
      <c r="L77" s="31">
        <v>108280.43</v>
      </c>
    </row>
    <row r="78" spans="1:12" ht="15.65" customHeight="1" x14ac:dyDescent="0.35">
      <c r="A78" t="s">
        <v>66</v>
      </c>
      <c r="B78" s="14" t="s">
        <v>67</v>
      </c>
      <c r="C78" s="14">
        <v>4</v>
      </c>
      <c r="D78" s="46" t="s">
        <v>154</v>
      </c>
      <c r="E78" s="14" t="s">
        <v>296</v>
      </c>
      <c r="F78" s="14" t="s">
        <v>365</v>
      </c>
      <c r="G78" s="14" t="s">
        <v>394</v>
      </c>
      <c r="H78" s="14" t="s">
        <v>405</v>
      </c>
      <c r="I78" s="14">
        <v>67918</v>
      </c>
      <c r="J78" s="54" t="s">
        <v>245</v>
      </c>
      <c r="K78" s="25">
        <v>1020739</v>
      </c>
      <c r="L78" s="31">
        <v>23894.020000000019</v>
      </c>
    </row>
    <row r="79" spans="1:12" ht="15.65" customHeight="1" x14ac:dyDescent="0.35">
      <c r="A79" t="s">
        <v>66</v>
      </c>
      <c r="B79" s="14" t="s">
        <v>67</v>
      </c>
      <c r="C79" s="14">
        <v>4</v>
      </c>
      <c r="D79" s="46" t="s">
        <v>155</v>
      </c>
      <c r="E79" s="14" t="s">
        <v>296</v>
      </c>
      <c r="F79" s="14" t="s">
        <v>366</v>
      </c>
      <c r="G79" s="14" t="s">
        <v>394</v>
      </c>
      <c r="H79" s="14" t="s">
        <v>405</v>
      </c>
      <c r="I79" s="14">
        <v>67934</v>
      </c>
      <c r="J79" s="54" t="s">
        <v>246</v>
      </c>
      <c r="K79" s="25">
        <v>510369</v>
      </c>
      <c r="L79" s="31">
        <v>6676.6900000000023</v>
      </c>
    </row>
    <row r="80" spans="1:12" ht="15.65" customHeight="1" x14ac:dyDescent="0.35">
      <c r="A80" t="s">
        <v>66</v>
      </c>
      <c r="B80" s="14" t="s">
        <v>67</v>
      </c>
      <c r="C80" s="14">
        <v>4</v>
      </c>
      <c r="D80" s="46" t="s">
        <v>156</v>
      </c>
      <c r="E80" s="14" t="s">
        <v>296</v>
      </c>
      <c r="F80" s="14" t="s">
        <v>367</v>
      </c>
      <c r="G80" s="14" t="s">
        <v>394</v>
      </c>
      <c r="H80" s="14" t="s">
        <v>405</v>
      </c>
      <c r="I80" s="14">
        <v>75077</v>
      </c>
      <c r="J80" s="54" t="s">
        <v>247</v>
      </c>
      <c r="K80" s="25">
        <v>340246</v>
      </c>
      <c r="L80" s="31">
        <v>650.07999999995809</v>
      </c>
    </row>
    <row r="81" spans="1:12" ht="15.65" customHeight="1" x14ac:dyDescent="0.35">
      <c r="A81" t="s">
        <v>68</v>
      </c>
      <c r="B81" s="14" t="s">
        <v>69</v>
      </c>
      <c r="C81" s="14">
        <v>2</v>
      </c>
      <c r="D81" s="46" t="s">
        <v>157</v>
      </c>
      <c r="E81" s="14" t="s">
        <v>297</v>
      </c>
      <c r="F81" s="14" t="s">
        <v>368</v>
      </c>
      <c r="G81" s="14" t="s">
        <v>394</v>
      </c>
      <c r="H81" s="14" t="s">
        <v>405</v>
      </c>
      <c r="I81" s="14">
        <v>68197</v>
      </c>
      <c r="J81" s="54" t="s">
        <v>248</v>
      </c>
      <c r="K81" s="25">
        <v>340246</v>
      </c>
      <c r="L81" s="31">
        <v>46735.070000000007</v>
      </c>
    </row>
    <row r="82" spans="1:12" ht="15.65" customHeight="1" x14ac:dyDescent="0.35">
      <c r="A82" t="s">
        <v>68</v>
      </c>
      <c r="B82" s="14" t="s">
        <v>69</v>
      </c>
      <c r="C82" s="14">
        <v>2</v>
      </c>
      <c r="D82" s="46" t="s">
        <v>158</v>
      </c>
      <c r="E82" s="14" t="s">
        <v>297</v>
      </c>
      <c r="F82" s="14" t="s">
        <v>369</v>
      </c>
      <c r="G82" s="14" t="s">
        <v>394</v>
      </c>
      <c r="H82" s="14" t="s">
        <v>405</v>
      </c>
      <c r="I82" s="14">
        <v>68338</v>
      </c>
      <c r="J82" s="54" t="s">
        <v>249</v>
      </c>
      <c r="K82" s="25">
        <v>2721980</v>
      </c>
      <c r="L82" s="31">
        <v>448919.99999999977</v>
      </c>
    </row>
    <row r="83" spans="1:12" ht="15.65" customHeight="1" x14ac:dyDescent="0.35">
      <c r="A83" t="s">
        <v>68</v>
      </c>
      <c r="B83" s="14" t="s">
        <v>69</v>
      </c>
      <c r="C83" s="14">
        <v>2</v>
      </c>
      <c r="D83" s="46" t="s">
        <v>159</v>
      </c>
      <c r="E83" s="14" t="s">
        <v>297</v>
      </c>
      <c r="F83" s="14" t="s">
        <v>370</v>
      </c>
      <c r="G83" s="14" t="s">
        <v>394</v>
      </c>
      <c r="H83" s="14" t="s">
        <v>405</v>
      </c>
      <c r="I83" s="14">
        <v>68411</v>
      </c>
      <c r="J83" s="54" t="s">
        <v>250</v>
      </c>
      <c r="K83" s="25">
        <v>510369</v>
      </c>
      <c r="L83" s="31">
        <v>23013.799999999988</v>
      </c>
    </row>
    <row r="84" spans="1:12" ht="15.65" customHeight="1" x14ac:dyDescent="0.35">
      <c r="A84" t="s">
        <v>68</v>
      </c>
      <c r="B84" s="14" t="s">
        <v>69</v>
      </c>
      <c r="C84" s="14">
        <v>2</v>
      </c>
      <c r="D84" s="46" t="s">
        <v>160</v>
      </c>
      <c r="E84" s="14" t="s">
        <v>297</v>
      </c>
      <c r="F84" s="14" t="s">
        <v>371</v>
      </c>
      <c r="G84" s="14" t="s">
        <v>394</v>
      </c>
      <c r="H84" s="14" t="s">
        <v>405</v>
      </c>
      <c r="I84" s="14">
        <v>68452</v>
      </c>
      <c r="J84" s="54" t="s">
        <v>251</v>
      </c>
      <c r="K84" s="25">
        <v>340246</v>
      </c>
      <c r="L84" s="31">
        <v>41097.010000000009</v>
      </c>
    </row>
    <row r="85" spans="1:12" ht="15.65" customHeight="1" x14ac:dyDescent="0.35">
      <c r="A85" t="s">
        <v>68</v>
      </c>
      <c r="B85" s="14" t="s">
        <v>69</v>
      </c>
      <c r="C85" s="14">
        <v>2</v>
      </c>
      <c r="D85" s="46" t="s">
        <v>161</v>
      </c>
      <c r="E85" s="14" t="s">
        <v>297</v>
      </c>
      <c r="F85" s="14" t="s">
        <v>372</v>
      </c>
      <c r="G85" s="14" t="s">
        <v>394</v>
      </c>
      <c r="H85" s="14" t="s">
        <v>405</v>
      </c>
      <c r="I85" s="14">
        <v>73791</v>
      </c>
      <c r="J85" s="54" t="s">
        <v>252</v>
      </c>
      <c r="K85" s="25">
        <v>170123</v>
      </c>
      <c r="L85" s="31">
        <v>12933.25999999998</v>
      </c>
    </row>
    <row r="86" spans="1:12" ht="15.65" customHeight="1" x14ac:dyDescent="0.35">
      <c r="A86" t="s">
        <v>68</v>
      </c>
      <c r="B86" s="14" t="s">
        <v>69</v>
      </c>
      <c r="C86" s="14">
        <v>2</v>
      </c>
      <c r="D86" s="46" t="s">
        <v>162</v>
      </c>
      <c r="E86" s="14" t="s">
        <v>297</v>
      </c>
      <c r="F86" s="14" t="s">
        <v>373</v>
      </c>
      <c r="G86" s="14" t="s">
        <v>394</v>
      </c>
      <c r="H86" s="14" t="s">
        <v>405</v>
      </c>
      <c r="I86" s="14">
        <v>75614</v>
      </c>
      <c r="J86" s="54" t="s">
        <v>253</v>
      </c>
      <c r="K86" s="25">
        <v>170123</v>
      </c>
      <c r="L86" s="31">
        <v>13681.009999999995</v>
      </c>
    </row>
    <row r="87" spans="1:12" ht="15.65" customHeight="1" x14ac:dyDescent="0.35">
      <c r="A87" s="48" t="s">
        <v>68</v>
      </c>
      <c r="B87" s="47" t="s">
        <v>69</v>
      </c>
      <c r="C87" s="47">
        <v>2</v>
      </c>
      <c r="D87" s="50" t="s">
        <v>163</v>
      </c>
      <c r="E87" s="47" t="s">
        <v>297</v>
      </c>
      <c r="F87" s="47" t="s">
        <v>374</v>
      </c>
      <c r="G87" s="47" t="s">
        <v>402</v>
      </c>
      <c r="H87" s="47" t="s">
        <v>413</v>
      </c>
      <c r="I87" s="47" t="s">
        <v>423</v>
      </c>
      <c r="J87" s="66" t="s">
        <v>254</v>
      </c>
      <c r="K87" s="49">
        <v>170123</v>
      </c>
      <c r="L87" s="31">
        <v>11356.529999999999</v>
      </c>
    </row>
    <row r="88" spans="1:12" ht="15.65" customHeight="1" x14ac:dyDescent="0.35">
      <c r="A88" t="s">
        <v>70</v>
      </c>
      <c r="B88" s="14" t="s">
        <v>71</v>
      </c>
      <c r="C88" s="14">
        <v>1</v>
      </c>
      <c r="D88" s="46" t="s">
        <v>164</v>
      </c>
      <c r="E88" s="14" t="s">
        <v>298</v>
      </c>
      <c r="F88" s="14" t="s">
        <v>375</v>
      </c>
      <c r="G88" s="14" t="s">
        <v>394</v>
      </c>
      <c r="H88" s="14" t="s">
        <v>405</v>
      </c>
      <c r="I88" s="14">
        <v>68478</v>
      </c>
      <c r="J88" s="54" t="s">
        <v>255</v>
      </c>
      <c r="K88" s="25">
        <v>1531108</v>
      </c>
      <c r="L88" s="31">
        <v>187889.70999999996</v>
      </c>
    </row>
    <row r="89" spans="1:12" ht="15.65" customHeight="1" x14ac:dyDescent="0.35">
      <c r="A89" t="s">
        <v>72</v>
      </c>
      <c r="B89" s="14" t="s">
        <v>73</v>
      </c>
      <c r="C89" s="14">
        <v>1</v>
      </c>
      <c r="D89" s="46" t="s">
        <v>165</v>
      </c>
      <c r="E89" s="14" t="s">
        <v>299</v>
      </c>
      <c r="F89" s="14" t="s">
        <v>376</v>
      </c>
      <c r="G89" s="14" t="s">
        <v>394</v>
      </c>
      <c r="H89" s="14" t="s">
        <v>405</v>
      </c>
      <c r="I89" s="14">
        <v>68585</v>
      </c>
      <c r="J89" s="54" t="s">
        <v>256</v>
      </c>
      <c r="K89" s="25">
        <v>680493</v>
      </c>
      <c r="L89" s="31">
        <v>23.400000000023283</v>
      </c>
    </row>
    <row r="90" spans="1:12" ht="15.65" customHeight="1" x14ac:dyDescent="0.35">
      <c r="A90" t="s">
        <v>72</v>
      </c>
      <c r="B90" s="14" t="s">
        <v>73</v>
      </c>
      <c r="C90" s="14">
        <v>1</v>
      </c>
      <c r="D90" s="46" t="s">
        <v>166</v>
      </c>
      <c r="E90" s="14" t="s">
        <v>299</v>
      </c>
      <c r="F90" s="14" t="s">
        <v>377</v>
      </c>
      <c r="G90" s="14" t="s">
        <v>394</v>
      </c>
      <c r="H90" s="14" t="s">
        <v>405</v>
      </c>
      <c r="I90" s="14">
        <v>68676</v>
      </c>
      <c r="J90" s="54" t="s">
        <v>257</v>
      </c>
      <c r="K90" s="25">
        <v>1701240</v>
      </c>
      <c r="L90" s="31">
        <v>1673.9199999999255</v>
      </c>
    </row>
    <row r="91" spans="1:12" ht="15.65" customHeight="1" x14ac:dyDescent="0.35">
      <c r="A91" t="s">
        <v>74</v>
      </c>
      <c r="B91" s="14" t="s">
        <v>75</v>
      </c>
      <c r="C91" s="14">
        <v>1</v>
      </c>
      <c r="D91" s="46" t="s">
        <v>167</v>
      </c>
      <c r="E91" s="14" t="s">
        <v>300</v>
      </c>
      <c r="F91" s="14" t="s">
        <v>378</v>
      </c>
      <c r="G91" s="14" t="s">
        <v>394</v>
      </c>
      <c r="H91" s="14" t="s">
        <v>405</v>
      </c>
      <c r="I91" s="14">
        <v>10405</v>
      </c>
      <c r="J91" s="54" t="s">
        <v>258</v>
      </c>
      <c r="K91" s="25">
        <v>170123</v>
      </c>
      <c r="L91" s="31">
        <v>2862.1700000000128</v>
      </c>
    </row>
    <row r="92" spans="1:12" ht="15.65" customHeight="1" x14ac:dyDescent="0.35">
      <c r="A92" t="s">
        <v>76</v>
      </c>
      <c r="B92" s="14" t="s">
        <v>77</v>
      </c>
      <c r="C92" s="14">
        <v>3</v>
      </c>
      <c r="D92" s="46" t="s">
        <v>447</v>
      </c>
      <c r="E92" s="14" t="s">
        <v>301</v>
      </c>
      <c r="F92" s="14" t="s">
        <v>379</v>
      </c>
      <c r="G92" s="14" t="s">
        <v>394</v>
      </c>
      <c r="H92" s="14" t="s">
        <v>405</v>
      </c>
      <c r="I92" s="14">
        <v>69427</v>
      </c>
      <c r="J92" s="54" t="s">
        <v>448</v>
      </c>
      <c r="K92" s="25">
        <v>510369</v>
      </c>
      <c r="L92" s="31">
        <v>74859.820000000007</v>
      </c>
    </row>
    <row r="93" spans="1:12" ht="15.65" customHeight="1" x14ac:dyDescent="0.35">
      <c r="A93" t="s">
        <v>76</v>
      </c>
      <c r="B93" s="14" t="s">
        <v>77</v>
      </c>
      <c r="C93" s="14">
        <v>3</v>
      </c>
      <c r="D93" s="46" t="s">
        <v>168</v>
      </c>
      <c r="E93" s="14" t="s">
        <v>301</v>
      </c>
      <c r="F93" s="14" t="s">
        <v>380</v>
      </c>
      <c r="G93" s="14" t="s">
        <v>394</v>
      </c>
      <c r="H93" s="14" t="s">
        <v>405</v>
      </c>
      <c r="I93" s="14">
        <v>69666</v>
      </c>
      <c r="J93" s="54" t="s">
        <v>259</v>
      </c>
      <c r="K93" s="25">
        <v>340246</v>
      </c>
      <c r="L93" s="31">
        <v>6961.4699999999721</v>
      </c>
    </row>
    <row r="94" spans="1:12" ht="15.65" customHeight="1" x14ac:dyDescent="0.35">
      <c r="A94" t="s">
        <v>76</v>
      </c>
      <c r="B94" s="14" t="s">
        <v>77</v>
      </c>
      <c r="C94" s="14">
        <v>3</v>
      </c>
      <c r="D94" s="46" t="s">
        <v>169</v>
      </c>
      <c r="E94" s="14" t="s">
        <v>301</v>
      </c>
      <c r="F94" s="14" t="s">
        <v>381</v>
      </c>
      <c r="G94" s="14" t="s">
        <v>394</v>
      </c>
      <c r="H94" s="14" t="s">
        <v>405</v>
      </c>
      <c r="I94" s="14">
        <v>69674</v>
      </c>
      <c r="J94" s="54" t="s">
        <v>260</v>
      </c>
      <c r="K94" s="25">
        <v>170123</v>
      </c>
      <c r="L94" s="31">
        <v>14003</v>
      </c>
    </row>
    <row r="95" spans="1:12" ht="15.65" customHeight="1" x14ac:dyDescent="0.35">
      <c r="A95" t="s">
        <v>78</v>
      </c>
      <c r="B95" s="14" t="s">
        <v>79</v>
      </c>
      <c r="C95" s="14">
        <v>1</v>
      </c>
      <c r="D95" s="46" t="s">
        <v>170</v>
      </c>
      <c r="E95" s="14" t="s">
        <v>302</v>
      </c>
      <c r="F95" s="14" t="s">
        <v>382</v>
      </c>
      <c r="G95" s="14" t="s">
        <v>394</v>
      </c>
      <c r="H95" s="14" t="s">
        <v>405</v>
      </c>
      <c r="I95" s="14">
        <v>69799</v>
      </c>
      <c r="J95" s="54" t="s">
        <v>261</v>
      </c>
      <c r="K95" s="25">
        <v>510369</v>
      </c>
      <c r="L95" s="31">
        <v>134465.84000000003</v>
      </c>
    </row>
    <row r="96" spans="1:12" ht="15.65" customHeight="1" x14ac:dyDescent="0.35">
      <c r="A96" t="s">
        <v>80</v>
      </c>
      <c r="B96" s="14" t="s">
        <v>81</v>
      </c>
      <c r="C96" s="14">
        <v>1</v>
      </c>
      <c r="D96" s="46" t="s">
        <v>171</v>
      </c>
      <c r="E96" s="14" t="s">
        <v>303</v>
      </c>
      <c r="F96" s="14" t="s">
        <v>383</v>
      </c>
      <c r="G96" s="14" t="s">
        <v>394</v>
      </c>
      <c r="H96" s="14" t="s">
        <v>405</v>
      </c>
      <c r="I96" s="14">
        <v>70250</v>
      </c>
      <c r="J96" s="54" t="s">
        <v>262</v>
      </c>
      <c r="K96" s="25">
        <v>170123</v>
      </c>
      <c r="L96" s="31">
        <v>73.300000000017462</v>
      </c>
    </row>
    <row r="97" spans="1:12" ht="15.65" customHeight="1" x14ac:dyDescent="0.35">
      <c r="A97" t="s">
        <v>82</v>
      </c>
      <c r="B97" s="14" t="s">
        <v>83</v>
      </c>
      <c r="C97" s="14">
        <v>3</v>
      </c>
      <c r="D97" s="46" t="s">
        <v>172</v>
      </c>
      <c r="E97" s="14" t="s">
        <v>304</v>
      </c>
      <c r="F97" s="14" t="s">
        <v>384</v>
      </c>
      <c r="G97" s="14" t="s">
        <v>394</v>
      </c>
      <c r="H97" s="14" t="s">
        <v>405</v>
      </c>
      <c r="I97" s="14">
        <v>70532</v>
      </c>
      <c r="J97" s="54" t="s">
        <v>263</v>
      </c>
      <c r="K97" s="25">
        <v>170123</v>
      </c>
      <c r="L97" s="31">
        <v>14027.820000000007</v>
      </c>
    </row>
    <row r="98" spans="1:12" ht="15.65" customHeight="1" x14ac:dyDescent="0.35">
      <c r="A98" t="s">
        <v>84</v>
      </c>
      <c r="B98" s="14" t="s">
        <v>85</v>
      </c>
      <c r="C98" s="14">
        <v>6</v>
      </c>
      <c r="D98" s="46" t="s">
        <v>173</v>
      </c>
      <c r="E98" s="14" t="s">
        <v>305</v>
      </c>
      <c r="F98" s="14" t="s">
        <v>385</v>
      </c>
      <c r="G98" s="14" t="s">
        <v>394</v>
      </c>
      <c r="H98" s="14" t="s">
        <v>405</v>
      </c>
      <c r="I98" s="14">
        <v>70607</v>
      </c>
      <c r="J98" s="54" t="s">
        <v>264</v>
      </c>
      <c r="K98" s="25">
        <v>170123</v>
      </c>
      <c r="L98" s="31">
        <v>5091.0799999999872</v>
      </c>
    </row>
    <row r="99" spans="1:12" ht="15.65" customHeight="1" x14ac:dyDescent="0.35">
      <c r="A99" t="s">
        <v>84</v>
      </c>
      <c r="B99" s="14" t="s">
        <v>85</v>
      </c>
      <c r="C99" s="14">
        <v>6</v>
      </c>
      <c r="D99" s="46" t="s">
        <v>174</v>
      </c>
      <c r="E99" s="14" t="s">
        <v>305</v>
      </c>
      <c r="F99" s="14" t="s">
        <v>386</v>
      </c>
      <c r="G99" s="14" t="s">
        <v>394</v>
      </c>
      <c r="H99" s="14" t="s">
        <v>405</v>
      </c>
      <c r="I99" s="14">
        <v>70821</v>
      </c>
      <c r="J99" s="54" t="s">
        <v>265</v>
      </c>
      <c r="K99" s="25">
        <v>170123</v>
      </c>
      <c r="L99" s="31">
        <v>14309.559999999998</v>
      </c>
    </row>
    <row r="100" spans="1:12" ht="15.65" customHeight="1" x14ac:dyDescent="0.35">
      <c r="A100" t="s">
        <v>86</v>
      </c>
      <c r="B100" s="14" t="s">
        <v>87</v>
      </c>
      <c r="C100" s="14">
        <v>35</v>
      </c>
      <c r="D100" s="46" t="s">
        <v>449</v>
      </c>
      <c r="E100" s="14" t="s">
        <v>306</v>
      </c>
      <c r="F100" s="14" t="s">
        <v>462</v>
      </c>
      <c r="G100" s="14" t="s">
        <v>394</v>
      </c>
      <c r="H100" s="14" t="s">
        <v>405</v>
      </c>
      <c r="I100" s="14">
        <v>10504</v>
      </c>
      <c r="J100" s="54" t="s">
        <v>450</v>
      </c>
      <c r="K100" s="25">
        <v>340246</v>
      </c>
      <c r="L100" s="31">
        <v>123350.97</v>
      </c>
    </row>
    <row r="101" spans="1:12" ht="15.65" customHeight="1" x14ac:dyDescent="0.35">
      <c r="A101" t="s">
        <v>86</v>
      </c>
      <c r="B101" s="14" t="s">
        <v>87</v>
      </c>
      <c r="C101" s="14">
        <v>35</v>
      </c>
      <c r="D101" s="46" t="s">
        <v>175</v>
      </c>
      <c r="E101" s="14" t="s">
        <v>306</v>
      </c>
      <c r="F101" s="14" t="s">
        <v>387</v>
      </c>
      <c r="G101" s="14" t="s">
        <v>394</v>
      </c>
      <c r="H101" s="14" t="s">
        <v>405</v>
      </c>
      <c r="I101" s="14">
        <v>71167</v>
      </c>
      <c r="J101" s="54" t="s">
        <v>266</v>
      </c>
      <c r="K101" s="25">
        <v>340246</v>
      </c>
      <c r="L101" s="31">
        <v>24798.420000000042</v>
      </c>
    </row>
    <row r="102" spans="1:12" ht="15.65" customHeight="1" x14ac:dyDescent="0.35">
      <c r="A102" t="s">
        <v>86</v>
      </c>
      <c r="B102" s="14" t="s">
        <v>87</v>
      </c>
      <c r="C102" s="14">
        <v>35</v>
      </c>
      <c r="D102" s="46" t="s">
        <v>176</v>
      </c>
      <c r="E102" s="14" t="s">
        <v>306</v>
      </c>
      <c r="F102" s="14" t="s">
        <v>387</v>
      </c>
      <c r="G102" s="14" t="s">
        <v>403</v>
      </c>
      <c r="H102" s="14" t="s">
        <v>414</v>
      </c>
      <c r="I102" s="14" t="s">
        <v>424</v>
      </c>
      <c r="J102" s="54" t="s">
        <v>267</v>
      </c>
      <c r="K102" s="25">
        <v>170123</v>
      </c>
      <c r="L102" s="31">
        <v>11989</v>
      </c>
    </row>
    <row r="103" spans="1:12" ht="15.65" customHeight="1" x14ac:dyDescent="0.35">
      <c r="A103" t="s">
        <v>86</v>
      </c>
      <c r="B103" s="14" t="s">
        <v>87</v>
      </c>
      <c r="C103" s="14">
        <v>35</v>
      </c>
      <c r="D103" s="46" t="s">
        <v>177</v>
      </c>
      <c r="E103" s="14" t="s">
        <v>306</v>
      </c>
      <c r="F103" s="14" t="s">
        <v>388</v>
      </c>
      <c r="G103" s="14" t="s">
        <v>404</v>
      </c>
      <c r="H103" s="14" t="s">
        <v>415</v>
      </c>
      <c r="I103" s="14" t="s">
        <v>425</v>
      </c>
      <c r="J103" s="54" t="s">
        <v>268</v>
      </c>
      <c r="K103" s="25">
        <v>170123</v>
      </c>
      <c r="L103" s="31">
        <v>84502</v>
      </c>
    </row>
    <row r="104" spans="1:12" ht="15.65" customHeight="1" x14ac:dyDescent="0.35">
      <c r="A104" t="s">
        <v>88</v>
      </c>
      <c r="B104" s="14" t="s">
        <v>89</v>
      </c>
      <c r="C104" s="14">
        <v>1</v>
      </c>
      <c r="D104" s="46" t="s">
        <v>178</v>
      </c>
      <c r="E104" s="14" t="s">
        <v>307</v>
      </c>
      <c r="F104" s="14" t="s">
        <v>389</v>
      </c>
      <c r="G104" s="14" t="s">
        <v>394</v>
      </c>
      <c r="H104" s="14" t="s">
        <v>405</v>
      </c>
      <c r="I104" s="14">
        <v>10546</v>
      </c>
      <c r="J104" s="54" t="s">
        <v>269</v>
      </c>
      <c r="K104" s="25">
        <v>340246</v>
      </c>
      <c r="L104" s="31">
        <v>13251.470000000001</v>
      </c>
    </row>
    <row r="105" spans="1:12" ht="15.65" customHeight="1" x14ac:dyDescent="0.35">
      <c r="A105" t="s">
        <v>88</v>
      </c>
      <c r="B105" s="14" t="s">
        <v>89</v>
      </c>
      <c r="C105" s="14">
        <v>1</v>
      </c>
      <c r="D105" s="46" t="s">
        <v>179</v>
      </c>
      <c r="E105" s="14" t="s">
        <v>307</v>
      </c>
      <c r="F105" s="14" t="s">
        <v>390</v>
      </c>
      <c r="G105" s="14" t="s">
        <v>394</v>
      </c>
      <c r="H105" s="14" t="s">
        <v>405</v>
      </c>
      <c r="I105" s="14">
        <v>72009</v>
      </c>
      <c r="J105" s="54" t="s">
        <v>270</v>
      </c>
      <c r="K105" s="25">
        <v>170123</v>
      </c>
      <c r="L105" s="31">
        <v>54184.709999999992</v>
      </c>
    </row>
    <row r="106" spans="1:12" ht="15.65" customHeight="1" x14ac:dyDescent="0.35">
      <c r="A106" t="s">
        <v>88</v>
      </c>
      <c r="B106" s="14" t="s">
        <v>89</v>
      </c>
      <c r="C106" s="14">
        <v>1</v>
      </c>
      <c r="D106" s="46" t="s">
        <v>180</v>
      </c>
      <c r="E106" s="14" t="s">
        <v>307</v>
      </c>
      <c r="F106" s="14" t="s">
        <v>391</v>
      </c>
      <c r="G106" s="14" t="s">
        <v>394</v>
      </c>
      <c r="H106" s="14" t="s">
        <v>405</v>
      </c>
      <c r="I106" s="14">
        <v>72256</v>
      </c>
      <c r="J106" s="54" t="s">
        <v>271</v>
      </c>
      <c r="K106" s="25">
        <v>340246</v>
      </c>
      <c r="L106" s="31">
        <v>184862.59</v>
      </c>
    </row>
    <row r="107" spans="1:12" ht="15.65" customHeight="1" x14ac:dyDescent="0.35">
      <c r="A107" t="s">
        <v>90</v>
      </c>
      <c r="B107" s="14" t="s">
        <v>91</v>
      </c>
      <c r="C107" s="14">
        <v>1</v>
      </c>
      <c r="D107" s="46" t="s">
        <v>181</v>
      </c>
      <c r="E107" s="14" t="s">
        <v>308</v>
      </c>
      <c r="F107" s="14" t="s">
        <v>392</v>
      </c>
      <c r="G107" s="14" t="s">
        <v>394</v>
      </c>
      <c r="H107" s="14" t="s">
        <v>405</v>
      </c>
      <c r="I107" s="14">
        <v>10579</v>
      </c>
      <c r="J107" s="54" t="s">
        <v>272</v>
      </c>
      <c r="K107" s="25">
        <v>170123</v>
      </c>
      <c r="L107" s="31">
        <v>383.46000000002095</v>
      </c>
    </row>
    <row r="108" spans="1:12" ht="15.65" customHeight="1" x14ac:dyDescent="0.35">
      <c r="A108" t="s">
        <v>90</v>
      </c>
      <c r="B108" s="14" t="s">
        <v>91</v>
      </c>
      <c r="C108" s="14">
        <v>1</v>
      </c>
      <c r="D108" s="46" t="s">
        <v>182</v>
      </c>
      <c r="E108" s="14" t="s">
        <v>308</v>
      </c>
      <c r="F108" s="14" t="s">
        <v>393</v>
      </c>
      <c r="G108" s="14" t="s">
        <v>394</v>
      </c>
      <c r="H108" s="14" t="s">
        <v>405</v>
      </c>
      <c r="I108" s="14">
        <v>72710</v>
      </c>
      <c r="J108" s="54" t="s">
        <v>273</v>
      </c>
      <c r="K108" s="25">
        <v>170123</v>
      </c>
      <c r="L108" s="31">
        <v>1655.8699999999953</v>
      </c>
    </row>
    <row r="109" spans="1:12" ht="15.65" customHeight="1" x14ac:dyDescent="0.35">
      <c r="A109" s="58" t="s">
        <v>2</v>
      </c>
      <c r="B109" s="67"/>
      <c r="C109" s="67"/>
      <c r="D109" s="67"/>
      <c r="E109" s="58"/>
      <c r="F109" s="59"/>
      <c r="G109" s="59"/>
      <c r="H109" s="59"/>
      <c r="I109" s="59"/>
      <c r="J109" s="67"/>
      <c r="K109" s="60">
        <f>SUBTOTAL(109,Table22812[2019–20 
Final Allocation Adjusted])</f>
        <v>55970562</v>
      </c>
      <c r="L109" s="68">
        <f>SUBTOTAL(109,Table22812[9th Apportionment])</f>
        <v>5829908.6699999999</v>
      </c>
    </row>
    <row r="110" spans="1:12" ht="15.65" customHeight="1" x14ac:dyDescent="0.35">
      <c r="A110" s="1" t="s">
        <v>1</v>
      </c>
      <c r="B110" s="11"/>
      <c r="C110" s="10"/>
      <c r="D110" s="10"/>
      <c r="E110" s="6"/>
      <c r="F110" s="5"/>
      <c r="G110" s="5"/>
      <c r="H110" s="5"/>
      <c r="I110" s="3"/>
      <c r="J110" s="5"/>
      <c r="K110" s="4"/>
      <c r="L110" s="43"/>
    </row>
    <row r="111" spans="1:12" ht="15.65" customHeight="1" x14ac:dyDescent="0.35">
      <c r="A111" s="1" t="s">
        <v>0</v>
      </c>
      <c r="B111" s="11"/>
      <c r="C111" s="10"/>
      <c r="D111" s="10"/>
      <c r="E111" s="6"/>
      <c r="F111" s="5"/>
      <c r="G111" s="5"/>
      <c r="H111" s="5"/>
      <c r="I111" s="3"/>
      <c r="J111" s="5"/>
      <c r="K111" s="4"/>
      <c r="L111" s="43"/>
    </row>
    <row r="112" spans="1:12" ht="15.65" customHeight="1" x14ac:dyDescent="0.35">
      <c r="A112" s="52" t="s">
        <v>463</v>
      </c>
      <c r="B112" s="11"/>
      <c r="C112" s="10"/>
      <c r="D112" s="10"/>
      <c r="E112" s="6"/>
      <c r="F112" s="5"/>
      <c r="G112" s="5"/>
      <c r="H112" s="5"/>
      <c r="I112" s="3"/>
      <c r="J112" s="5"/>
      <c r="K112" s="4"/>
      <c r="L112" s="43"/>
    </row>
    <row r="113" spans="1:12" ht="15.65" customHeight="1" x14ac:dyDescent="0.35">
      <c r="A113" s="10"/>
      <c r="B113" s="11"/>
      <c r="C113" s="10"/>
      <c r="D113" s="10"/>
      <c r="E113" s="6"/>
      <c r="F113" s="5"/>
      <c r="G113" s="5"/>
      <c r="H113" s="5"/>
      <c r="I113" s="3"/>
      <c r="J113" s="5"/>
      <c r="K113" s="4"/>
      <c r="L113" s="43"/>
    </row>
    <row r="114" spans="1:12" ht="15.65" customHeight="1" x14ac:dyDescent="0.35">
      <c r="A114" s="10"/>
      <c r="B114" s="11"/>
      <c r="C114" s="10"/>
      <c r="D114" s="10"/>
      <c r="E114" s="6"/>
      <c r="F114" s="5"/>
      <c r="G114" s="5"/>
      <c r="H114" s="5"/>
      <c r="I114" s="3"/>
      <c r="J114" s="5"/>
      <c r="K114" s="4"/>
      <c r="L114" s="43"/>
    </row>
    <row r="115" spans="1:12" ht="15.65" customHeight="1" x14ac:dyDescent="0.35">
      <c r="A115" s="9"/>
      <c r="B115" s="8"/>
      <c r="C115" s="7"/>
      <c r="D115" s="7"/>
      <c r="E115" s="6"/>
      <c r="F115" s="5"/>
      <c r="G115" s="5"/>
      <c r="H115" s="5"/>
      <c r="I115" s="3"/>
      <c r="J115" s="5"/>
      <c r="K115" s="4"/>
      <c r="L115" s="43"/>
    </row>
    <row r="116" spans="1:12" ht="15.65" customHeight="1" x14ac:dyDescent="0.35">
      <c r="A116" s="9"/>
      <c r="B116" s="8"/>
      <c r="C116" s="7"/>
      <c r="D116" s="7"/>
      <c r="E116" s="6"/>
      <c r="F116" s="5"/>
      <c r="G116" s="5"/>
      <c r="H116" s="5"/>
      <c r="I116" s="3"/>
      <c r="J116" s="5"/>
      <c r="K116" s="4"/>
      <c r="L116" s="43"/>
    </row>
    <row r="117" spans="1:12" ht="15.65" customHeight="1" x14ac:dyDescent="0.35">
      <c r="A117" s="9"/>
      <c r="B117" s="8"/>
      <c r="C117" s="7"/>
      <c r="D117" s="7"/>
      <c r="E117" s="6"/>
      <c r="F117" s="5"/>
      <c r="G117" s="5"/>
      <c r="H117" s="5"/>
      <c r="I117" s="3"/>
      <c r="J117" s="5"/>
      <c r="K117" s="4"/>
      <c r="L117" s="43"/>
    </row>
    <row r="118" spans="1:12" ht="15.65" customHeight="1" x14ac:dyDescent="0.35">
      <c r="A118" s="9"/>
      <c r="B118" s="8"/>
      <c r="C118" s="7"/>
      <c r="D118" s="7"/>
      <c r="E118" s="6"/>
      <c r="F118" s="5"/>
      <c r="G118" s="5"/>
      <c r="H118" s="5"/>
      <c r="I118" s="3"/>
      <c r="J118" s="5"/>
      <c r="K118" s="4"/>
      <c r="L118" s="43"/>
    </row>
    <row r="119" spans="1:12" ht="15.65" customHeight="1" x14ac:dyDescent="0.35">
      <c r="A119" s="9"/>
      <c r="B119" s="8"/>
      <c r="C119" s="7"/>
      <c r="D119" s="7"/>
      <c r="E119" s="6"/>
      <c r="F119" s="5"/>
      <c r="G119" s="5"/>
      <c r="H119" s="5"/>
      <c r="I119" s="3"/>
      <c r="J119" s="5"/>
      <c r="K119" s="4"/>
      <c r="L119" s="43"/>
    </row>
    <row r="120" spans="1:12" ht="15.65" customHeight="1" x14ac:dyDescent="0.35">
      <c r="A120" s="9"/>
      <c r="B120" s="8"/>
      <c r="C120" s="7"/>
      <c r="D120" s="7"/>
      <c r="E120" s="6"/>
      <c r="F120" s="5"/>
      <c r="G120" s="5"/>
      <c r="H120" s="5"/>
      <c r="I120" s="3"/>
      <c r="J120" s="5"/>
      <c r="K120" s="4"/>
      <c r="L120" s="43"/>
    </row>
    <row r="121" spans="1:12" ht="15.65" customHeight="1" x14ac:dyDescent="0.35">
      <c r="A121" s="9"/>
      <c r="B121" s="8"/>
      <c r="C121" s="7"/>
      <c r="D121" s="7"/>
      <c r="E121" s="6"/>
      <c r="F121" s="5"/>
      <c r="G121" s="5"/>
      <c r="H121" s="5"/>
      <c r="I121" s="3"/>
      <c r="J121" s="5"/>
      <c r="K121" s="4"/>
      <c r="L121" s="43"/>
    </row>
    <row r="122" spans="1:12" ht="15.65" customHeight="1" x14ac:dyDescent="0.35">
      <c r="A122" s="9"/>
      <c r="B122" s="8"/>
      <c r="C122" s="7"/>
      <c r="D122" s="7"/>
      <c r="E122" s="6"/>
      <c r="F122" s="5"/>
      <c r="G122" s="5"/>
      <c r="H122" s="5"/>
      <c r="I122" s="3"/>
      <c r="J122" s="5"/>
      <c r="K122" s="4"/>
      <c r="L122" s="43"/>
    </row>
  </sheetData>
  <pageMargins left="0.7" right="0.7" top="0.75" bottom="0.75" header="0.3" footer="0.3"/>
  <pageSetup scale="58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A9D2-3443-464B-93AC-75DC31FBAB58}">
  <sheetPr>
    <pageSetUpPr fitToPage="1"/>
  </sheetPr>
  <dimension ref="A1:F55"/>
  <sheetViews>
    <sheetView zoomScaleNormal="100" workbookViewId="0">
      <pane ySplit="6" topLeftCell="A7" activePane="bottomLeft" state="frozen"/>
      <selection pane="bottomLeft"/>
    </sheetView>
  </sheetViews>
  <sheetFormatPr defaultColWidth="8.84375" defaultRowHeight="15.65" customHeight="1" x14ac:dyDescent="0.35"/>
  <cols>
    <col min="1" max="1" width="17.84375" style="24" customWidth="1"/>
    <col min="2" max="2" width="14.61328125" style="33" bestFit="1" customWidth="1"/>
    <col min="3" max="3" width="21.69140625" style="24" customWidth="1"/>
    <col min="4" max="4" width="16.23046875" style="19" customWidth="1"/>
    <col min="5" max="5" width="8.84375" style="1"/>
    <col min="6" max="8" width="8.84375" style="1" customWidth="1"/>
    <col min="9" max="16384" width="8.84375" style="1"/>
  </cols>
  <sheetData>
    <row r="1" spans="1:6" ht="20" x14ac:dyDescent="0.4">
      <c r="A1" s="69" t="s">
        <v>428</v>
      </c>
      <c r="B1" s="55"/>
      <c r="C1" s="55"/>
      <c r="D1" s="55"/>
      <c r="E1" s="55"/>
      <c r="F1" s="55"/>
    </row>
    <row r="2" spans="1:6" ht="18" x14ac:dyDescent="0.4">
      <c r="A2" s="70" t="s">
        <v>21</v>
      </c>
      <c r="B2" s="8"/>
      <c r="C2" s="10"/>
      <c r="D2" s="23"/>
    </row>
    <row r="3" spans="1:6" s="28" customFormat="1" ht="17.5" x14ac:dyDescent="0.35">
      <c r="A3" s="62" t="s">
        <v>16</v>
      </c>
      <c r="B3" s="32"/>
      <c r="C3" s="29"/>
      <c r="D3" s="37"/>
    </row>
    <row r="4" spans="1:6" s="22" customFormat="1" ht="15.5" x14ac:dyDescent="0.35">
      <c r="A4" s="63" t="s">
        <v>15</v>
      </c>
      <c r="B4" s="33"/>
      <c r="C4" s="24"/>
      <c r="D4" s="19"/>
    </row>
    <row r="5" spans="1:6" ht="15.5" x14ac:dyDescent="0.35">
      <c r="A5" s="35" t="s">
        <v>14</v>
      </c>
      <c r="B5" s="34"/>
      <c r="C5" s="27"/>
      <c r="D5" s="38"/>
    </row>
    <row r="6" spans="1:6" ht="61.5" customHeight="1" thickBot="1" x14ac:dyDescent="0.4">
      <c r="A6" s="15" t="s">
        <v>20</v>
      </c>
      <c r="B6" s="15" t="s">
        <v>19</v>
      </c>
      <c r="C6" s="15" t="s">
        <v>18</v>
      </c>
      <c r="D6" s="39" t="s">
        <v>17</v>
      </c>
      <c r="E6" s="56" t="s">
        <v>465</v>
      </c>
    </row>
    <row r="7" spans="1:6" s="6" customFormat="1" ht="15.65" customHeight="1" x14ac:dyDescent="0.35">
      <c r="A7" s="13" t="s">
        <v>274</v>
      </c>
      <c r="B7" s="26" t="s">
        <v>22</v>
      </c>
      <c r="C7" s="40" t="s">
        <v>464</v>
      </c>
      <c r="D7" s="25">
        <v>566013.95000000007</v>
      </c>
      <c r="E7" s="57" t="s">
        <v>466</v>
      </c>
    </row>
    <row r="8" spans="1:6" s="6" customFormat="1" ht="15.65" customHeight="1" x14ac:dyDescent="0.35">
      <c r="A8" s="13" t="s">
        <v>275</v>
      </c>
      <c r="B8" s="26" t="s">
        <v>24</v>
      </c>
      <c r="C8" s="40" t="s">
        <v>464</v>
      </c>
      <c r="D8" s="53">
        <v>5653.2999999999884</v>
      </c>
      <c r="E8" s="57" t="s">
        <v>467</v>
      </c>
    </row>
    <row r="9" spans="1:6" s="6" customFormat="1" ht="15.65" customHeight="1" x14ac:dyDescent="0.35">
      <c r="A9" s="13" t="s">
        <v>276</v>
      </c>
      <c r="B9" s="26" t="s">
        <v>26</v>
      </c>
      <c r="C9" s="40" t="s">
        <v>464</v>
      </c>
      <c r="D9" s="53">
        <v>26987.099999999977</v>
      </c>
      <c r="E9" s="57" t="s">
        <v>468</v>
      </c>
    </row>
    <row r="10" spans="1:6" s="6" customFormat="1" ht="15.65" customHeight="1" x14ac:dyDescent="0.35">
      <c r="A10" s="13" t="s">
        <v>277</v>
      </c>
      <c r="B10" s="26" t="s">
        <v>28</v>
      </c>
      <c r="C10" s="40" t="s">
        <v>464</v>
      </c>
      <c r="D10" s="53">
        <v>39828</v>
      </c>
      <c r="E10" s="57" t="s">
        <v>469</v>
      </c>
    </row>
    <row r="11" spans="1:6" s="6" customFormat="1" ht="15.65" customHeight="1" x14ac:dyDescent="0.35">
      <c r="A11" s="13" t="s">
        <v>278</v>
      </c>
      <c r="B11" s="26" t="s">
        <v>30</v>
      </c>
      <c r="C11" s="40" t="s">
        <v>464</v>
      </c>
      <c r="D11" s="53">
        <v>4785.5100000000093</v>
      </c>
      <c r="E11" s="57" t="s">
        <v>470</v>
      </c>
    </row>
    <row r="12" spans="1:6" s="6" customFormat="1" ht="15.65" customHeight="1" x14ac:dyDescent="0.35">
      <c r="A12" s="13" t="s">
        <v>279</v>
      </c>
      <c r="B12" s="26" t="s">
        <v>32</v>
      </c>
      <c r="C12" s="40" t="s">
        <v>464</v>
      </c>
      <c r="D12" s="53">
        <v>217192.10000000009</v>
      </c>
      <c r="E12" s="57" t="s">
        <v>471</v>
      </c>
    </row>
    <row r="13" spans="1:6" s="6" customFormat="1" ht="15.65" customHeight="1" x14ac:dyDescent="0.35">
      <c r="A13" s="13" t="s">
        <v>280</v>
      </c>
      <c r="B13" s="26" t="s">
        <v>34</v>
      </c>
      <c r="C13" s="40" t="s">
        <v>464</v>
      </c>
      <c r="D13" s="53">
        <v>177159.94999999998</v>
      </c>
      <c r="E13" s="57" t="s">
        <v>472</v>
      </c>
    </row>
    <row r="14" spans="1:6" s="6" customFormat="1" ht="15.65" customHeight="1" x14ac:dyDescent="0.35">
      <c r="A14" s="13" t="s">
        <v>281</v>
      </c>
      <c r="B14" s="26" t="s">
        <v>36</v>
      </c>
      <c r="C14" s="40" t="s">
        <v>464</v>
      </c>
      <c r="D14" s="53">
        <v>30465.290000000037</v>
      </c>
      <c r="E14" s="57" t="s">
        <v>473</v>
      </c>
    </row>
    <row r="15" spans="1:6" s="6" customFormat="1" ht="15.65" customHeight="1" x14ac:dyDescent="0.35">
      <c r="A15" s="13" t="s">
        <v>282</v>
      </c>
      <c r="B15" s="26" t="s">
        <v>38</v>
      </c>
      <c r="C15" s="40" t="s">
        <v>464</v>
      </c>
      <c r="D15" s="53">
        <v>29936.73000000001</v>
      </c>
      <c r="E15" s="57" t="s">
        <v>474</v>
      </c>
    </row>
    <row r="16" spans="1:6" s="6" customFormat="1" ht="15.65" customHeight="1" x14ac:dyDescent="0.35">
      <c r="A16" s="13" t="s">
        <v>283</v>
      </c>
      <c r="B16" s="26" t="s">
        <v>40</v>
      </c>
      <c r="C16" s="40" t="s">
        <v>464</v>
      </c>
      <c r="D16" s="53">
        <v>216843.80000000008</v>
      </c>
      <c r="E16" s="57" t="s">
        <v>475</v>
      </c>
    </row>
    <row r="17" spans="1:5" s="6" customFormat="1" ht="15.65" customHeight="1" x14ac:dyDescent="0.35">
      <c r="A17" s="13" t="s">
        <v>284</v>
      </c>
      <c r="B17" s="26" t="s">
        <v>42</v>
      </c>
      <c r="C17" s="40" t="s">
        <v>464</v>
      </c>
      <c r="D17" s="53">
        <v>27848.550000000003</v>
      </c>
      <c r="E17" s="57" t="s">
        <v>476</v>
      </c>
    </row>
    <row r="18" spans="1:5" s="6" customFormat="1" ht="15.65" customHeight="1" x14ac:dyDescent="0.35">
      <c r="A18" s="13" t="s">
        <v>285</v>
      </c>
      <c r="B18" s="26" t="s">
        <v>44</v>
      </c>
      <c r="C18" s="40" t="s">
        <v>464</v>
      </c>
      <c r="D18" s="53">
        <v>255184</v>
      </c>
      <c r="E18" s="57" t="s">
        <v>477</v>
      </c>
    </row>
    <row r="19" spans="1:5" s="6" customFormat="1" ht="15.65" customHeight="1" x14ac:dyDescent="0.35">
      <c r="A19" s="13" t="s">
        <v>286</v>
      </c>
      <c r="B19" s="26" t="s">
        <v>46</v>
      </c>
      <c r="C19" s="40" t="s">
        <v>464</v>
      </c>
      <c r="D19" s="53">
        <v>1037530.1199999995</v>
      </c>
      <c r="E19" s="57" t="s">
        <v>478</v>
      </c>
    </row>
    <row r="20" spans="1:5" s="6" customFormat="1" ht="15.65" customHeight="1" x14ac:dyDescent="0.35">
      <c r="A20" s="13" t="s">
        <v>287</v>
      </c>
      <c r="B20" s="26" t="s">
        <v>48</v>
      </c>
      <c r="C20" s="40" t="s">
        <v>464</v>
      </c>
      <c r="D20" s="53">
        <v>53609.619999999995</v>
      </c>
      <c r="E20" s="57" t="s">
        <v>479</v>
      </c>
    </row>
    <row r="21" spans="1:5" s="6" customFormat="1" ht="15.65" customHeight="1" x14ac:dyDescent="0.35">
      <c r="A21" s="13" t="s">
        <v>288</v>
      </c>
      <c r="B21" s="26" t="s">
        <v>50</v>
      </c>
      <c r="C21" s="40" t="s">
        <v>464</v>
      </c>
      <c r="D21" s="53">
        <v>1728.7799999999988</v>
      </c>
      <c r="E21" s="57" t="s">
        <v>480</v>
      </c>
    </row>
    <row r="22" spans="1:5" s="6" customFormat="1" ht="15.65" customHeight="1" x14ac:dyDescent="0.35">
      <c r="A22" s="13" t="s">
        <v>289</v>
      </c>
      <c r="B22" s="26" t="s">
        <v>52</v>
      </c>
      <c r="C22" s="40" t="s">
        <v>464</v>
      </c>
      <c r="D22" s="53">
        <v>71406.11</v>
      </c>
      <c r="E22" s="57" t="s">
        <v>481</v>
      </c>
    </row>
    <row r="23" spans="1:5" s="6" customFormat="1" ht="15.65" customHeight="1" x14ac:dyDescent="0.35">
      <c r="A23" s="13" t="s">
        <v>290</v>
      </c>
      <c r="B23" s="26" t="s">
        <v>54</v>
      </c>
      <c r="C23" s="40" t="s">
        <v>464</v>
      </c>
      <c r="D23" s="53">
        <v>35288.479999999981</v>
      </c>
      <c r="E23" s="57" t="s">
        <v>482</v>
      </c>
    </row>
    <row r="24" spans="1:5" s="6" customFormat="1" ht="15.65" customHeight="1" x14ac:dyDescent="0.35">
      <c r="A24" s="13" t="s">
        <v>291</v>
      </c>
      <c r="B24" s="26" t="s">
        <v>56</v>
      </c>
      <c r="C24" s="40" t="s">
        <v>464</v>
      </c>
      <c r="D24" s="53">
        <v>144812.59999999998</v>
      </c>
      <c r="E24" s="57" t="s">
        <v>483</v>
      </c>
    </row>
    <row r="25" spans="1:5" s="6" customFormat="1" ht="15.65" customHeight="1" x14ac:dyDescent="0.35">
      <c r="A25" s="13" t="s">
        <v>292</v>
      </c>
      <c r="B25" s="26" t="s">
        <v>58</v>
      </c>
      <c r="C25" s="40" t="s">
        <v>464</v>
      </c>
      <c r="D25" s="53">
        <v>22773</v>
      </c>
      <c r="E25" s="57" t="s">
        <v>484</v>
      </c>
    </row>
    <row r="26" spans="1:5" s="6" customFormat="1" ht="15.65" customHeight="1" x14ac:dyDescent="0.35">
      <c r="A26" s="13" t="s">
        <v>293</v>
      </c>
      <c r="B26" s="26" t="s">
        <v>60</v>
      </c>
      <c r="C26" s="40" t="s">
        <v>464</v>
      </c>
      <c r="D26" s="53">
        <v>526690.29999999993</v>
      </c>
      <c r="E26" s="57" t="s">
        <v>485</v>
      </c>
    </row>
    <row r="27" spans="1:5" s="6" customFormat="1" ht="15.65" customHeight="1" x14ac:dyDescent="0.35">
      <c r="A27" s="13" t="s">
        <v>294</v>
      </c>
      <c r="B27" s="26" t="s">
        <v>62</v>
      </c>
      <c r="C27" s="40" t="s">
        <v>464</v>
      </c>
      <c r="D27" s="53">
        <v>121365.78999999986</v>
      </c>
      <c r="E27" s="57" t="s">
        <v>486</v>
      </c>
    </row>
    <row r="28" spans="1:5" s="6" customFormat="1" ht="15.65" customHeight="1" x14ac:dyDescent="0.35">
      <c r="A28" s="13" t="s">
        <v>295</v>
      </c>
      <c r="B28" s="26" t="s">
        <v>64</v>
      </c>
      <c r="C28" s="40" t="s">
        <v>464</v>
      </c>
      <c r="D28" s="53">
        <v>12524.690000000061</v>
      </c>
      <c r="E28" s="57" t="s">
        <v>487</v>
      </c>
    </row>
    <row r="29" spans="1:5" s="6" customFormat="1" ht="15.65" customHeight="1" x14ac:dyDescent="0.35">
      <c r="A29" s="13" t="s">
        <v>296</v>
      </c>
      <c r="B29" s="26" t="s">
        <v>66</v>
      </c>
      <c r="C29" s="40" t="s">
        <v>464</v>
      </c>
      <c r="D29" s="53">
        <v>651324.63999999978</v>
      </c>
      <c r="E29" s="57" t="s">
        <v>488</v>
      </c>
    </row>
    <row r="30" spans="1:5" s="6" customFormat="1" ht="15.65" customHeight="1" x14ac:dyDescent="0.35">
      <c r="A30" s="13" t="s">
        <v>297</v>
      </c>
      <c r="B30" s="26" t="s">
        <v>68</v>
      </c>
      <c r="C30" s="40" t="s">
        <v>464</v>
      </c>
      <c r="D30" s="53">
        <v>597736.67999999982</v>
      </c>
      <c r="E30" s="57" t="s">
        <v>489</v>
      </c>
    </row>
    <row r="31" spans="1:5" s="6" customFormat="1" ht="15.65" customHeight="1" x14ac:dyDescent="0.35">
      <c r="A31" s="13" t="s">
        <v>298</v>
      </c>
      <c r="B31" s="26" t="s">
        <v>70</v>
      </c>
      <c r="C31" s="40" t="s">
        <v>464</v>
      </c>
      <c r="D31" s="53">
        <v>187889.70999999996</v>
      </c>
      <c r="E31" s="57" t="s">
        <v>490</v>
      </c>
    </row>
    <row r="32" spans="1:5" s="6" customFormat="1" ht="15.65" customHeight="1" x14ac:dyDescent="0.35">
      <c r="A32" s="13" t="s">
        <v>299</v>
      </c>
      <c r="B32" s="26" t="s">
        <v>72</v>
      </c>
      <c r="C32" s="40" t="s">
        <v>464</v>
      </c>
      <c r="D32" s="53">
        <v>1697.3199999999488</v>
      </c>
      <c r="E32" s="57" t="s">
        <v>491</v>
      </c>
    </row>
    <row r="33" spans="1:5" s="6" customFormat="1" ht="15.65" customHeight="1" x14ac:dyDescent="0.35">
      <c r="A33" s="13" t="s">
        <v>300</v>
      </c>
      <c r="B33" s="26" t="s">
        <v>74</v>
      </c>
      <c r="C33" s="40" t="s">
        <v>464</v>
      </c>
      <c r="D33" s="53">
        <v>2862.1700000000128</v>
      </c>
      <c r="E33" s="57" t="s">
        <v>492</v>
      </c>
    </row>
    <row r="34" spans="1:5" s="6" customFormat="1" ht="15.65" customHeight="1" x14ac:dyDescent="0.35">
      <c r="A34" s="13" t="s">
        <v>301</v>
      </c>
      <c r="B34" s="26" t="s">
        <v>76</v>
      </c>
      <c r="C34" s="40" t="s">
        <v>464</v>
      </c>
      <c r="D34" s="53">
        <v>95824.289999999979</v>
      </c>
      <c r="E34" s="57" t="s">
        <v>493</v>
      </c>
    </row>
    <row r="35" spans="1:5" s="6" customFormat="1" ht="15.65" customHeight="1" x14ac:dyDescent="0.35">
      <c r="A35" s="13" t="s">
        <v>302</v>
      </c>
      <c r="B35" s="26" t="s">
        <v>78</v>
      </c>
      <c r="C35" s="40" t="s">
        <v>464</v>
      </c>
      <c r="D35" s="53">
        <v>134465.84000000003</v>
      </c>
      <c r="E35" s="57" t="s">
        <v>494</v>
      </c>
    </row>
    <row r="36" spans="1:5" s="6" customFormat="1" ht="15.65" customHeight="1" x14ac:dyDescent="0.35">
      <c r="A36" s="13" t="s">
        <v>303</v>
      </c>
      <c r="B36" s="26" t="s">
        <v>80</v>
      </c>
      <c r="C36" s="40" t="s">
        <v>464</v>
      </c>
      <c r="D36" s="53">
        <v>73.300000000017462</v>
      </c>
      <c r="E36" s="57" t="s">
        <v>495</v>
      </c>
    </row>
    <row r="37" spans="1:5" s="6" customFormat="1" ht="15.65" customHeight="1" x14ac:dyDescent="0.35">
      <c r="A37" s="13" t="s">
        <v>304</v>
      </c>
      <c r="B37" s="26" t="s">
        <v>82</v>
      </c>
      <c r="C37" s="40" t="s">
        <v>464</v>
      </c>
      <c r="D37" s="53">
        <v>14027.820000000007</v>
      </c>
      <c r="E37" s="57" t="s">
        <v>496</v>
      </c>
    </row>
    <row r="38" spans="1:5" s="6" customFormat="1" ht="15.65" customHeight="1" x14ac:dyDescent="0.35">
      <c r="A38" s="13" t="s">
        <v>305</v>
      </c>
      <c r="B38" s="26" t="s">
        <v>84</v>
      </c>
      <c r="C38" s="40" t="s">
        <v>464</v>
      </c>
      <c r="D38" s="53">
        <v>19400.639999999985</v>
      </c>
      <c r="E38" s="57" t="s">
        <v>497</v>
      </c>
    </row>
    <row r="39" spans="1:5" s="6" customFormat="1" ht="15.65" customHeight="1" x14ac:dyDescent="0.35">
      <c r="A39" s="13" t="s">
        <v>306</v>
      </c>
      <c r="B39" s="26" t="s">
        <v>86</v>
      </c>
      <c r="C39" s="40" t="s">
        <v>464</v>
      </c>
      <c r="D39" s="53">
        <v>244640.39000000004</v>
      </c>
      <c r="E39" s="57" t="s">
        <v>498</v>
      </c>
    </row>
    <row r="40" spans="1:5" ht="15.5" x14ac:dyDescent="0.35">
      <c r="A40" s="13" t="s">
        <v>307</v>
      </c>
      <c r="B40" s="36" t="s">
        <v>88</v>
      </c>
      <c r="C40" s="40" t="s">
        <v>464</v>
      </c>
      <c r="D40" s="53">
        <v>252298.77</v>
      </c>
      <c r="E40" s="57" t="s">
        <v>499</v>
      </c>
    </row>
    <row r="41" spans="1:5" ht="15.5" x14ac:dyDescent="0.35">
      <c r="A41" s="13" t="s">
        <v>308</v>
      </c>
      <c r="B41" s="36" t="s">
        <v>90</v>
      </c>
      <c r="C41" s="40" t="s">
        <v>464</v>
      </c>
      <c r="D41" s="53">
        <v>2039.3300000000163</v>
      </c>
      <c r="E41" s="57" t="s">
        <v>500</v>
      </c>
    </row>
    <row r="42" spans="1:5" ht="15.5" x14ac:dyDescent="0.35">
      <c r="A42" s="58" t="s">
        <v>2</v>
      </c>
      <c r="B42" s="58"/>
      <c r="C42" s="59"/>
      <c r="D42" s="60">
        <f>SUBTOTAL(109,Table2281222[County
Total])</f>
        <v>5829908.6699999981</v>
      </c>
      <c r="E42" s="61"/>
    </row>
    <row r="43" spans="1:5" ht="15.5" x14ac:dyDescent="0.35">
      <c r="A43" s="33" t="s">
        <v>1</v>
      </c>
      <c r="B43" s="8"/>
      <c r="C43" s="10"/>
      <c r="D43" s="23"/>
    </row>
    <row r="44" spans="1:5" ht="15.5" x14ac:dyDescent="0.35">
      <c r="A44" s="33" t="s">
        <v>0</v>
      </c>
      <c r="B44" s="8"/>
      <c r="C44" s="10"/>
      <c r="D44" s="23"/>
    </row>
    <row r="45" spans="1:5" ht="15.5" x14ac:dyDescent="0.35">
      <c r="A45" s="51" t="s">
        <v>463</v>
      </c>
      <c r="B45" s="8"/>
      <c r="C45" s="10"/>
      <c r="D45" s="23"/>
    </row>
    <row r="46" spans="1:5" ht="15.5" x14ac:dyDescent="0.35">
      <c r="A46" s="10"/>
      <c r="B46" s="8"/>
      <c r="C46" s="10"/>
      <c r="D46" s="23"/>
    </row>
    <row r="47" spans="1:5" ht="15.5" x14ac:dyDescent="0.35">
      <c r="A47" s="10"/>
      <c r="B47" s="8"/>
      <c r="C47" s="10"/>
      <c r="D47" s="23"/>
    </row>
    <row r="48" spans="1:5" ht="15.5" x14ac:dyDescent="0.35">
      <c r="A48" s="10"/>
      <c r="B48" s="8"/>
      <c r="C48" s="10"/>
      <c r="D48" s="23"/>
    </row>
    <row r="49" spans="1:4" ht="15.5" x14ac:dyDescent="0.35">
      <c r="A49" s="10"/>
      <c r="B49" s="8"/>
      <c r="C49" s="10"/>
      <c r="D49" s="23"/>
    </row>
    <row r="50" spans="1:4" ht="15.65" customHeight="1" x14ac:dyDescent="0.35">
      <c r="A50" s="10"/>
      <c r="B50" s="8"/>
      <c r="C50" s="10"/>
      <c r="D50" s="23"/>
    </row>
    <row r="51" spans="1:4" ht="15.65" customHeight="1" x14ac:dyDescent="0.35">
      <c r="A51" s="10"/>
      <c r="B51" s="8"/>
      <c r="C51" s="10"/>
      <c r="D51" s="23"/>
    </row>
    <row r="52" spans="1:4" ht="15.65" customHeight="1" x14ac:dyDescent="0.35">
      <c r="A52" s="10"/>
      <c r="B52" s="8"/>
      <c r="C52" s="10"/>
      <c r="D52" s="23"/>
    </row>
    <row r="53" spans="1:4" ht="15.65" customHeight="1" x14ac:dyDescent="0.35">
      <c r="A53" s="10"/>
      <c r="B53" s="8"/>
      <c r="C53" s="10"/>
      <c r="D53" s="23"/>
    </row>
    <row r="54" spans="1:4" ht="15.65" customHeight="1" x14ac:dyDescent="0.35">
      <c r="A54" s="10"/>
      <c r="B54" s="8"/>
      <c r="C54" s="10"/>
      <c r="D54" s="23"/>
    </row>
    <row r="55" spans="1:4" ht="15.65" customHeight="1" x14ac:dyDescent="0.35">
      <c r="A55" s="10"/>
      <c r="B55" s="8"/>
      <c r="C55" s="10"/>
      <c r="D55" s="23"/>
    </row>
  </sheetData>
  <pageMargins left="0.7" right="0.7" top="0.75" bottom="0.75" header="0.3" footer="0.3"/>
  <pageSetup scale="72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2019–20 CSI LEA</vt:lpstr>
      <vt:lpstr>2019–20 CSI LEA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Recip9-19: CSI LEA (CA Dept of Education)</dc:title>
  <dc:subject>Comprehensive Support and Improvement for Local Educational Agencies ninth apportionment schedule for fiscal year 2019-20.</dc:subject>
  <dc:creator>Cheryl McGee</dc:creator>
  <cp:lastModifiedBy>Taylor Uda</cp:lastModifiedBy>
  <cp:lastPrinted>2022-11-22T16:38:02Z</cp:lastPrinted>
  <dcterms:created xsi:type="dcterms:W3CDTF">2022-08-24T19:54:15Z</dcterms:created>
  <dcterms:modified xsi:type="dcterms:W3CDTF">2022-12-06T20:19:57Z</dcterms:modified>
</cp:coreProperties>
</file>