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CSI LEA\2021-22\"/>
    </mc:Choice>
  </mc:AlternateContent>
  <xr:revisionPtr revIDLastSave="0" documentId="13_ncr:1_{E41583ED-9FCC-4829-A981-357FF2AE52B6}" xr6:coauthVersionLast="47" xr6:coauthVersionMax="47" xr10:uidLastSave="{00000000-0000-0000-0000-000000000000}"/>
  <bookViews>
    <workbookView xWindow="-120" yWindow="-16320" windowWidth="29040" windowHeight="15840" xr2:uid="{D7452BB3-E42A-4737-B0C8-46CC5077E40A}"/>
  </bookViews>
  <sheets>
    <sheet name="2021-22 CSILEA 3rd - LEA" sheetId="2" r:id="rId1"/>
    <sheet name="2021-22 CSILEA 3rd - County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xlnm._FilterDatabase" localSheetId="1" hidden="1">'2021-22 CSILEA 3rd - County'!#REF!</definedName>
    <definedName name="_xlnm._FilterDatabase" localSheetId="0" hidden="1">'2021-22 CSILEA 3rd - LEA'!$E$6:$L$47</definedName>
    <definedName name="aaaaaaaaaaaaa">#REF!</definedName>
    <definedName name="aasddsdccfsdfsd">'[2]ED State Table'!#REF!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 localSheetId="1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 localSheetId="1">#REF!</definedName>
    <definedName name="CNIPS">#REF!</definedName>
    <definedName name="CNVAP" localSheetId="1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 localSheetId="1">#REF!</definedName>
    <definedName name="Crosswalk">#REF!</definedName>
    <definedName name="cvzdvzcvzcv">#REF!</definedName>
    <definedName name="Debbie" localSheetId="1">#REF!</definedName>
    <definedName name="Debbie">#REF!</definedName>
    <definedName name="Delawar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dfadsfsddsafadsfasdf">#REF!</definedName>
    <definedName name="dfafrerewfgdsvg">#REF!</definedName>
    <definedName name="dfasd1f32131df">#REF!</definedName>
    <definedName name="dfdasdfsdf">#REF!</definedName>
    <definedName name="dfgdfgdfhsdghdsfgsdghsdfgrhsdhgdfsghsdfh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MP" localSheetId="1">#REF!</definedName>
    <definedName name="EMP">#REF!</definedName>
    <definedName name="ENC" localSheetId="1">#REF!</definedName>
    <definedName name="ENC">#REF!</definedName>
    <definedName name="epa">[3]EPA!$A$4:$J$2290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sdfgdfsgdfgsdfg">#REF!</definedName>
    <definedName name="fdgsdgd">#REF!</definedName>
    <definedName name="fdrgdfh">'[2]ED State Table'!#REF!</definedName>
    <definedName name="fdsgsergfdsg">#REF!</definedName>
    <definedName name="fefdvgg">#REF!</definedName>
    <definedName name="fesdfdsfsdfdsfsdffsdfsdfsdfsdfsdfsdfsdfdsdfsdf">#REF!</definedName>
    <definedName name="fgde">#REF!</definedName>
    <definedName name="fgdgsdgfsdgdfgdsg">#REF!</definedName>
    <definedName name="fghjgccgfchcgfchgvhgvjkhvgkuygkgvhvgkhvh">#REF!</definedName>
    <definedName name="fgsdfgdsgdsgsdgdsgdsgsdgdfgdfsgfd">#REF!</definedName>
    <definedName name="fgsdfgfdsgfdgfdgfdg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unded_els">#REF!</definedName>
    <definedName name="gdfgfdgdfgfdsgfdsgdsgds">#REF!</definedName>
    <definedName name="gdfgs">#REF!</definedName>
    <definedName name="gdfzgfg">#REF!</definedName>
    <definedName name="Georgia">#REF!</definedName>
    <definedName name="gffdgh">#REF!</definedName>
    <definedName name="ghkjhjmthg">#REF!</definedName>
    <definedName name="gjhghjgjkkljmlkkl">#REF!</definedName>
    <definedName name="GOV" localSheetId="1">#REF!</definedName>
    <definedName name="GOV">#REF!</definedName>
    <definedName name="Grand_Total">#REF!</definedName>
    <definedName name="Guam">#REF!</definedName>
    <definedName name="Hawaii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l" localSheetId="1">#REF!</definedName>
    <definedName name="l">#REF!</definedName>
    <definedName name="LEP_complete_567">'[8]Approved for Title III LEP'!$A$1:$D$568</definedName>
    <definedName name="list_for_SFSD">#REF!</definedName>
    <definedName name="Louisiana">#REF!</definedName>
    <definedName name="LRDDRResDCode">'[5]18-19 PENSEC LRDDR Calc'!$AI$6:$BK$1048576</definedName>
    <definedName name="m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 localSheetId="1">#REF!</definedName>
    <definedName name="OpenDoc">#REF!</definedName>
    <definedName name="Oregon">#REF!</definedName>
    <definedName name="Other_Non_State_Allocations">'[2]ED State Table'!#REF!</definedName>
    <definedName name="PARIS" localSheetId="1">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SchoolDetailExpanded">#REF!</definedName>
    <definedName name="sdf">#REF!</definedName>
    <definedName name="sdfsadfsssa">#REF!</definedName>
    <definedName name="sdfsdfdsvfdfsdfdsfdsfdsfdsfsfs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outh_Carolina">#REF!</definedName>
    <definedName name="South_Dakota">#REF!</definedName>
    <definedName name="STD" localSheetId="1">#REF!</definedName>
    <definedName name="STD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UpdateCSLEAInfo">#REF!</definedName>
    <definedName name="Utah">#REF!</definedName>
    <definedName name="Vendor_Match_Results" localSheetId="1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b_list_el_1920">#REF!</definedName>
    <definedName name="web_list_imm_1920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3" l="1"/>
  <c r="L47" i="2"/>
  <c r="K47" i="2"/>
</calcChain>
</file>

<file path=xl/sharedStrings.xml><?xml version="1.0" encoding="utf-8"?>
<sst xmlns="http://schemas.openxmlformats.org/spreadsheetml/2006/main" count="465" uniqueCount="282">
  <si>
    <t xml:space="preserve">Every Student Succeeds Act
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</si>
  <si>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</si>
  <si>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</si>
  <si>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</si>
  <si>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</si>
  <si>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</si>
  <si>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</si>
  <si>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</si>
  <si>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</si>
  <si>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</si>
  <si>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</si>
  <si>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</si>
  <si>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0000000</t>
  </si>
  <si>
    <t>Fresno</t>
  </si>
  <si>
    <t>10</t>
  </si>
  <si>
    <t>62166</t>
  </si>
  <si>
    <t>Humboldt</t>
  </si>
  <si>
    <t>12</t>
  </si>
  <si>
    <t>Los Angeles</t>
  </si>
  <si>
    <t>19</t>
  </si>
  <si>
    <t>75309</t>
  </si>
  <si>
    <t>Monterey</t>
  </si>
  <si>
    <t>27660350000000</t>
  </si>
  <si>
    <t>27</t>
  </si>
  <si>
    <t>66035</t>
  </si>
  <si>
    <t>Greenfield Union Elementary</t>
  </si>
  <si>
    <t>Orange</t>
  </si>
  <si>
    <t>30</t>
  </si>
  <si>
    <t>Riverside</t>
  </si>
  <si>
    <t>33</t>
  </si>
  <si>
    <t>San Bernardino</t>
  </si>
  <si>
    <t>36</t>
  </si>
  <si>
    <t>67876</t>
  </si>
  <si>
    <t>San Diego</t>
  </si>
  <si>
    <t>37</t>
  </si>
  <si>
    <t>Santa Clara</t>
  </si>
  <si>
    <t>43</t>
  </si>
  <si>
    <t>Statewide Total</t>
  </si>
  <si>
    <t>California Department of Education</t>
  </si>
  <si>
    <t>School Fiscal Services Division</t>
  </si>
  <si>
    <t>Fiscal Year 2021–22</t>
  </si>
  <si>
    <t>Del Norte</t>
  </si>
  <si>
    <t>County 
Code</t>
  </si>
  <si>
    <t>County 
Treasurer</t>
  </si>
  <si>
    <t>Invoice Number</t>
  </si>
  <si>
    <t>08100820000000</t>
  </si>
  <si>
    <t>10621661030840</t>
  </si>
  <si>
    <t>10622650000000</t>
  </si>
  <si>
    <t>12629270000000</t>
  </si>
  <si>
    <t>12629840000000</t>
  </si>
  <si>
    <t>19753090135145</t>
  </si>
  <si>
    <t>30103060134239</t>
  </si>
  <si>
    <t>33670900000000</t>
  </si>
  <si>
    <t>33671240000000</t>
  </si>
  <si>
    <t>36678763630993</t>
  </si>
  <si>
    <t>37681710000000</t>
  </si>
  <si>
    <t>37682130127084</t>
  </si>
  <si>
    <t>08</t>
  </si>
  <si>
    <t>10082</t>
  </si>
  <si>
    <t>62265</t>
  </si>
  <si>
    <t>62927</t>
  </si>
  <si>
    <t>62984</t>
  </si>
  <si>
    <t>10306</t>
  </si>
  <si>
    <t>67090</t>
  </si>
  <si>
    <t>67124</t>
  </si>
  <si>
    <t>68171</t>
  </si>
  <si>
    <t>68213</t>
  </si>
  <si>
    <t>1030840</t>
  </si>
  <si>
    <t>0135145</t>
  </si>
  <si>
    <t>0134239</t>
  </si>
  <si>
    <t>3630993</t>
  </si>
  <si>
    <t>0127084</t>
  </si>
  <si>
    <t>0378</t>
  </si>
  <si>
    <t>1651</t>
  </si>
  <si>
    <t>1807</t>
  </si>
  <si>
    <t>0335</t>
  </si>
  <si>
    <t>1454</t>
  </si>
  <si>
    <t>C0378</t>
  </si>
  <si>
    <t>C1651</t>
  </si>
  <si>
    <t>C1807</t>
  </si>
  <si>
    <t>C0335</t>
  </si>
  <si>
    <t>C1454</t>
  </si>
  <si>
    <t>Del Norte County Office of Education</t>
  </si>
  <si>
    <t>Carter G. Woodson Public Charter</t>
  </si>
  <si>
    <t>Kings Canyon Joint Unified</t>
  </si>
  <si>
    <t>Loleta Union Elementary</t>
  </si>
  <si>
    <t>Peninsula Union</t>
  </si>
  <si>
    <t>Compass Charter Schools of Los Angeles</t>
  </si>
  <si>
    <t>EPIC Charter (Excellence Performance Innovation Citizenship)</t>
  </si>
  <si>
    <t>Jurupa Unified</t>
  </si>
  <si>
    <t>Moreno Valley Unified</t>
  </si>
  <si>
    <t>Provisional Accelerated Learning Academy</t>
  </si>
  <si>
    <t>Julian Union High</t>
  </si>
  <si>
    <t>Compass Charter Schools of San Diego</t>
  </si>
  <si>
    <t>2021–22
Final Allocation Adjusted</t>
  </si>
  <si>
    <t>Local Educational Agency (LEA) Subgrant</t>
  </si>
  <si>
    <t>N/A</t>
  </si>
  <si>
    <t xml:space="preserve">Schedule of the Third Apportionment for the Comprehensive Support and Improvement </t>
  </si>
  <si>
    <t xml:space="preserve">County Summary of the Third Apportionment for the Comprehensive Support and Improvement </t>
  </si>
  <si>
    <t>3rd Apportionment</t>
  </si>
  <si>
    <t>Alameda</t>
  </si>
  <si>
    <t>Glenn</t>
  </si>
  <si>
    <t>Kern</t>
  </si>
  <si>
    <t>Kings</t>
  </si>
  <si>
    <t>Lake</t>
  </si>
  <si>
    <t>Lassen</t>
  </si>
  <si>
    <t>Merced</t>
  </si>
  <si>
    <t>Placer</t>
  </si>
  <si>
    <t>Sacramento</t>
  </si>
  <si>
    <t>San Mateo</t>
  </si>
  <si>
    <t>Shasta</t>
  </si>
  <si>
    <t>Stanislaus</t>
  </si>
  <si>
    <t>Tulare</t>
  </si>
  <si>
    <t>Ventura</t>
  </si>
  <si>
    <t>Yolo</t>
  </si>
  <si>
    <t>01</t>
  </si>
  <si>
    <t>11</t>
  </si>
  <si>
    <t>15</t>
  </si>
  <si>
    <t>16</t>
  </si>
  <si>
    <t>17</t>
  </si>
  <si>
    <t>18</t>
  </si>
  <si>
    <t>24</t>
  </si>
  <si>
    <t>31</t>
  </si>
  <si>
    <t>34</t>
  </si>
  <si>
    <t>41</t>
  </si>
  <si>
    <t>45</t>
  </si>
  <si>
    <t>50</t>
  </si>
  <si>
    <t>54</t>
  </si>
  <si>
    <t>56</t>
  </si>
  <si>
    <t>57</t>
  </si>
  <si>
    <t>01612590115014</t>
  </si>
  <si>
    <t>01613090000000</t>
  </si>
  <si>
    <t>10625390000000</t>
  </si>
  <si>
    <t>11101160000000</t>
  </si>
  <si>
    <t>11626530000000</t>
  </si>
  <si>
    <t>15101570000000</t>
  </si>
  <si>
    <t>16639820000000</t>
  </si>
  <si>
    <t>17640300000000</t>
  </si>
  <si>
    <t>18641880000000</t>
  </si>
  <si>
    <t>19643520000000</t>
  </si>
  <si>
    <t>24657300000000</t>
  </si>
  <si>
    <t>31669280000000</t>
  </si>
  <si>
    <t>34674470120469</t>
  </si>
  <si>
    <t>36677360000000</t>
  </si>
  <si>
    <t>36678760120006</t>
  </si>
  <si>
    <t>37682960000000</t>
  </si>
  <si>
    <t>37683790000000</t>
  </si>
  <si>
    <t>41104130000000</t>
  </si>
  <si>
    <t>41689990135608</t>
  </si>
  <si>
    <t>41690470000000</t>
  </si>
  <si>
    <t>43696740000000</t>
  </si>
  <si>
    <t>45699710000000</t>
  </si>
  <si>
    <t>45752670000000</t>
  </si>
  <si>
    <t>50711750120212</t>
  </si>
  <si>
    <t>54768360000000</t>
  </si>
  <si>
    <t>56726030000000</t>
  </si>
  <si>
    <t>57105790132464</t>
  </si>
  <si>
    <t>61259</t>
  </si>
  <si>
    <t>0115014</t>
  </si>
  <si>
    <t>0938</t>
  </si>
  <si>
    <t>C0938</t>
  </si>
  <si>
    <t>KIPP Bridge Academy</t>
  </si>
  <si>
    <t>61309</t>
  </si>
  <si>
    <t>San Lorenzo Unified</t>
  </si>
  <si>
    <t>62539</t>
  </si>
  <si>
    <t>West Park Elementary</t>
  </si>
  <si>
    <t>10116</t>
  </si>
  <si>
    <t>Glenn County Office of Education</t>
  </si>
  <si>
    <t>62653</t>
  </si>
  <si>
    <t>Stony Creek Joint Unified</t>
  </si>
  <si>
    <t>10157</t>
  </si>
  <si>
    <t>Kern County Office of Education</t>
  </si>
  <si>
    <t>63982</t>
  </si>
  <si>
    <t>Lemoore Union High</t>
  </si>
  <si>
    <t>64030</t>
  </si>
  <si>
    <t>Lakeport Unified</t>
  </si>
  <si>
    <t>64188</t>
  </si>
  <si>
    <t>Shaffer Union Elementary</t>
  </si>
  <si>
    <t>64352</t>
  </si>
  <si>
    <t>Centinela Valley Union High</t>
  </si>
  <si>
    <t>65730</t>
  </si>
  <si>
    <t>Le Grand Union High</t>
  </si>
  <si>
    <t>66928</t>
  </si>
  <si>
    <t>Roseville Joint Union High</t>
  </si>
  <si>
    <t>67447</t>
  </si>
  <si>
    <t>0120469</t>
  </si>
  <si>
    <t>1554</t>
  </si>
  <si>
    <t>C1554</t>
  </si>
  <si>
    <t>Aspire Alexander Twilight College Preparatory Academy</t>
  </si>
  <si>
    <t>67736</t>
  </si>
  <si>
    <t>Helendale Elementary</t>
  </si>
  <si>
    <t>0120006</t>
  </si>
  <si>
    <t>1089</t>
  </si>
  <si>
    <t>C1089</t>
  </si>
  <si>
    <t>New Vision Middle</t>
  </si>
  <si>
    <t>68296</t>
  </si>
  <si>
    <t>Poway Unified</t>
  </si>
  <si>
    <t>68379</t>
  </si>
  <si>
    <t>San Ysidro Elementary</t>
  </si>
  <si>
    <t>10413</t>
  </si>
  <si>
    <t>San Mateo County Office of Education</t>
  </si>
  <si>
    <t>68999</t>
  </si>
  <si>
    <t>0135608</t>
  </si>
  <si>
    <t>1868</t>
  </si>
  <si>
    <t>C1868</t>
  </si>
  <si>
    <t>KIPP Valiant Community Prep</t>
  </si>
  <si>
    <t>69047</t>
  </si>
  <si>
    <t>San Mateo Union High</t>
  </si>
  <si>
    <t>69674</t>
  </si>
  <si>
    <t>Santa Clara Unified</t>
  </si>
  <si>
    <t>69971</t>
  </si>
  <si>
    <t>Enterprise Elementary</t>
  </si>
  <si>
    <t>75267</t>
  </si>
  <si>
    <t>Gateway Unified</t>
  </si>
  <si>
    <t>71175</t>
  </si>
  <si>
    <t>0120212</t>
  </si>
  <si>
    <t>1125</t>
  </si>
  <si>
    <t>C1125</t>
  </si>
  <si>
    <t>Aspire Vanguard College Preparatory Academy</t>
  </si>
  <si>
    <t>76836</t>
  </si>
  <si>
    <t>Exeter Unified</t>
  </si>
  <si>
    <t>72603</t>
  </si>
  <si>
    <t>Simi Valley Unified</t>
  </si>
  <si>
    <t>10579</t>
  </si>
  <si>
    <t>0132464</t>
  </si>
  <si>
    <t>1746</t>
  </si>
  <si>
    <t>C1746</t>
  </si>
  <si>
    <t>Empowering Possibilities International Charter</t>
  </si>
  <si>
    <t>0000011784</t>
  </si>
  <si>
    <t>0000011789</t>
  </si>
  <si>
    <t>0000006842</t>
  </si>
  <si>
    <t>0000011791</t>
  </si>
  <si>
    <t>0000011813</t>
  </si>
  <si>
    <t>0000040496</t>
  </si>
  <si>
    <t>0000012471</t>
  </si>
  <si>
    <t>0000011819</t>
  </si>
  <si>
    <t>0000011821</t>
  </si>
  <si>
    <t>0000044132</t>
  </si>
  <si>
    <t>0000011831</t>
  </si>
  <si>
    <t>0000008322</t>
  </si>
  <si>
    <t>0000012840</t>
  </si>
  <si>
    <t>0000012839</t>
  </si>
  <si>
    <t>0000011837</t>
  </si>
  <si>
    <t>0000004357</t>
  </si>
  <si>
    <t>0000011839</t>
  </si>
  <si>
    <t>0000007988</t>
  </si>
  <si>
    <t>0000011843</t>
  </si>
  <si>
    <t>0000011846</t>
  </si>
  <si>
    <t>0000011849</t>
  </si>
  <si>
    <t>0000013338</t>
  </si>
  <si>
    <t>0000011859</t>
  </si>
  <si>
    <t>0000001357</t>
  </si>
  <si>
    <t>0000011865</t>
  </si>
  <si>
    <t>County 
Total</t>
  </si>
  <si>
    <t>21-15438 12-08-2022</t>
  </si>
  <si>
    <t>January 2023</t>
  </si>
  <si>
    <t>Voucher Number</t>
  </si>
  <si>
    <t>00340305</t>
  </si>
  <si>
    <t>00340306</t>
  </si>
  <si>
    <t>00340307</t>
  </si>
  <si>
    <t>00340308</t>
  </si>
  <si>
    <t>00340309</t>
  </si>
  <si>
    <t>00340310</t>
  </si>
  <si>
    <t>00340311</t>
  </si>
  <si>
    <t>00340312</t>
  </si>
  <si>
    <t>00340313</t>
  </si>
  <si>
    <t>00340314</t>
  </si>
  <si>
    <t>00340315</t>
  </si>
  <si>
    <t>00340316</t>
  </si>
  <si>
    <t>00340317</t>
  </si>
  <si>
    <t>00340318</t>
  </si>
  <si>
    <t>00340319</t>
  </si>
  <si>
    <t>00340320</t>
  </si>
  <si>
    <t>00340321</t>
  </si>
  <si>
    <t>00340322</t>
  </si>
  <si>
    <t>00340323</t>
  </si>
  <si>
    <t>00340324</t>
  </si>
  <si>
    <t>00340325</t>
  </si>
  <si>
    <t>00340326</t>
  </si>
  <si>
    <t>00340327</t>
  </si>
  <si>
    <t>00340328</t>
  </si>
  <si>
    <t>00340329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</si>
</sst>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3" fillId="0" borderId="0" applyNumberFormat="0" applyFill="0" applyAlignment="0" applyProtection="0"/>
    <xf numFmtId="0" fontId="4" fillId="0" borderId="0"/>
    <xf numFmtId="0" fontId="5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/>
    <xf numFmtId="0" fontId="5" fillId="0" borderId="0">
      <alignment vertical="center"/>
    </xf>
    <xf numFmtId="0" fontId="2" fillId="0" borderId="0"/>
    <xf numFmtId="0" fontId="5" fillId="0" borderId="0" applyAlignment="0">
      <alignment vertical="center"/>
    </xf>
    <xf numFmtId="0" fontId="2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1" fillId="0" borderId="2" applyNumberFormat="0" applyFill="0" applyAlignment="0" applyProtection="0"/>
  </cellStyleXfs>
  <cellXfs count="44">
    <xf numFmtId="0" fontId="0" fillId="0" borderId="0" xfId="0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3"/>
    <xf numFmtId="49" fontId="6" fillId="0" borderId="0" xfId="2" applyNumberFormat="1" applyFont="1" applyAlignment="1">
      <alignment horizontal="center"/>
    </xf>
    <xf numFmtId="49" fontId="5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right"/>
    </xf>
    <xf numFmtId="164" fontId="5" fillId="0" borderId="0" xfId="3" applyNumberFormat="1" applyAlignment="1">
      <alignment horizontal="right"/>
    </xf>
    <xf numFmtId="0" fontId="9" fillId="0" borderId="0" xfId="3" applyFont="1" applyAlignment="1">
      <alignment horizontal="center"/>
    </xf>
    <xf numFmtId="0" fontId="10" fillId="2" borderId="1" xfId="3" applyFont="1" applyFill="1" applyBorder="1" applyAlignment="1">
      <alignment horizontal="center" wrapText="1"/>
    </xf>
    <xf numFmtId="0" fontId="10" fillId="2" borderId="1" xfId="3" applyFont="1" applyFill="1" applyBorder="1" applyAlignment="1">
      <alignment horizontal="center"/>
    </xf>
    <xf numFmtId="164" fontId="10" fillId="2" borderId="1" xfId="2" applyNumberFormat="1" applyFont="1" applyFill="1" applyBorder="1" applyAlignment="1">
      <alignment horizontal="center" wrapText="1"/>
    </xf>
    <xf numFmtId="164" fontId="5" fillId="0" borderId="0" xfId="3" applyNumberFormat="1"/>
    <xf numFmtId="0" fontId="5" fillId="0" borderId="0" xfId="3" applyAlignment="1">
      <alignment horizont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5" fillId="0" borderId="0" xfId="3" applyNumberFormat="1"/>
    <xf numFmtId="15" fontId="1" fillId="0" borderId="0" xfId="3" quotePrefix="1" applyNumberFormat="1" applyFont="1"/>
    <xf numFmtId="0" fontId="1" fillId="0" borderId="0" xfId="0" applyFont="1" applyAlignment="1">
      <alignment horizontal="center"/>
    </xf>
    <xf numFmtId="0" fontId="1" fillId="0" borderId="0" xfId="3" applyFont="1" applyAlignment="1">
      <alignment horizontal="center" vertical="center"/>
    </xf>
    <xf numFmtId="165" fontId="1" fillId="0" borderId="0" xfId="0" applyNumberFormat="1" applyFont="1" applyAlignment="1">
      <alignment horizontal="right" wrapText="1"/>
    </xf>
    <xf numFmtId="0" fontId="1" fillId="0" borderId="0" xfId="0" applyFont="1"/>
    <xf numFmtId="0" fontId="6" fillId="0" borderId="0" xfId="12" applyFont="1" applyAlignment="1">
      <alignment horizontal="center"/>
    </xf>
    <xf numFmtId="0" fontId="6" fillId="0" borderId="0" xfId="13" applyFont="1" applyAlignment="1">
      <alignment horizontal="center"/>
    </xf>
    <xf numFmtId="165" fontId="6" fillId="0" borderId="0" xfId="2" applyNumberFormat="1" applyFont="1"/>
    <xf numFmtId="0" fontId="1" fillId="0" borderId="0" xfId="6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3" applyNumberFormat="1" applyFont="1"/>
    <xf numFmtId="0" fontId="1" fillId="0" borderId="0" xfId="0" quotePrefix="1" applyFont="1" applyAlignment="1">
      <alignment horizontal="center"/>
    </xf>
    <xf numFmtId="0" fontId="0" fillId="0" borderId="0" xfId="0" applyAlignment="1">
      <alignment wrapText="1"/>
    </xf>
    <xf numFmtId="0" fontId="3" fillId="0" borderId="0" xfId="19" applyFill="1" applyAlignment="1">
      <alignment horizontal="left" vertical="center"/>
    </xf>
    <xf numFmtId="0" fontId="11" fillId="0" borderId="0" xfId="0" applyFont="1"/>
    <xf numFmtId="0" fontId="7" fillId="0" borderId="0" xfId="17" applyFont="1" applyAlignment="1"/>
    <xf numFmtId="0" fontId="8" fillId="0" borderId="0" xfId="18" applyFont="1"/>
    <xf numFmtId="0" fontId="11" fillId="0" borderId="2" xfId="21" applyAlignment="1">
      <alignment horizontal="left"/>
    </xf>
    <xf numFmtId="0" fontId="11" fillId="0" borderId="2" xfId="21"/>
    <xf numFmtId="0" fontId="11" fillId="0" borderId="2" xfId="21" applyAlignment="1">
      <alignment horizontal="center"/>
    </xf>
    <xf numFmtId="165" fontId="11" fillId="0" borderId="2" xfId="21" applyNumberFormat="1"/>
    <xf numFmtId="0" fontId="1" fillId="0" borderId="0" xfId="3" applyFont="1" applyAlignment="1">
      <alignment horizontal="right"/>
    </xf>
    <xf numFmtId="0" fontId="7" fillId="0" borderId="0" xfId="17" applyFont="1"/>
    <xf numFmtId="0" fontId="1" fillId="0" borderId="0" xfId="0" applyFont="1" applyAlignment="1">
      <alignment wrapText="1"/>
    </xf>
    <xf numFmtId="165" fontId="11" fillId="0" borderId="2" xfId="21" applyNumberFormat="1" applyAlignment="1">
      <alignment horizontal="right"/>
    </xf>
  </cellXfs>
  <cellStyles count="22">
    <cellStyle name="Heading 1" xfId="17" builtinId="16" customBuiltin="1"/>
    <cellStyle name="Heading 1 2 3" xfId="1" xr:uid="{01B7809A-33BB-4C4D-9A56-654DCB322ED3}"/>
    <cellStyle name="Heading 2" xfId="18" builtinId="17" customBuiltin="1"/>
    <cellStyle name="Heading 2 2" xfId="4" xr:uid="{D3DCEB29-3C8A-4898-B18F-F41C0D138F86}"/>
    <cellStyle name="Heading 3" xfId="19" builtinId="18" customBuiltin="1"/>
    <cellStyle name="Heading 3 2" xfId="5" xr:uid="{88FAFA81-876A-43C7-A5FF-4CE2AD83A2C0}"/>
    <cellStyle name="Heading 4" xfId="20" builtinId="19" customBuiltin="1"/>
    <cellStyle name="Normal" xfId="0" builtinId="0" customBuiltin="1"/>
    <cellStyle name="Normal 10 2" xfId="16" xr:uid="{9A737367-3F16-4C24-88F1-6F965A8EA4FC}"/>
    <cellStyle name="Normal 12 2 2 2 2" xfId="14" xr:uid="{80C1DC02-2D7A-4445-A68D-7A7EF0EE12CC}"/>
    <cellStyle name="Normal 2" xfId="7" xr:uid="{5BF1D772-5320-4854-BE04-EF64655C8A48}"/>
    <cellStyle name="Normal 2 2" xfId="13" xr:uid="{A6FA5B77-A256-4A1D-8B6D-69CBA37C9A69}"/>
    <cellStyle name="Normal 2 4" xfId="3" xr:uid="{4F3D33C7-AA95-444F-8AD5-3D67B23B2854}"/>
    <cellStyle name="Normal 20" xfId="6" xr:uid="{0A63881D-F3D6-437F-AD1B-1C9A52781060}"/>
    <cellStyle name="Normal 20 2" xfId="8" xr:uid="{528D84EB-2FCD-4D3D-A1C5-32AAF60E1749}"/>
    <cellStyle name="Normal 20 3" xfId="2" xr:uid="{FD53CE25-016C-40D0-9938-BE3B304218D7}"/>
    <cellStyle name="Normal 27" xfId="9" xr:uid="{93E9CACF-C722-43ED-B2CF-C24779DAC822}"/>
    <cellStyle name="Normal 3" xfId="12" xr:uid="{3C8112DB-201B-49E2-8725-060A1A1A59B2}"/>
    <cellStyle name="Normal 5" xfId="11" xr:uid="{5651CC31-9951-470C-9A23-376ED9637695}"/>
    <cellStyle name="Normal 6" xfId="10" xr:uid="{CD623D7F-AE01-4C7F-AC08-818CB4AE03FD}"/>
    <cellStyle name="Normal 6 5" xfId="15" xr:uid="{BC0E8E3F-788C-44C6-A3D6-1857B4BC8F86}"/>
    <cellStyle name="Total" xfId="21" builtinId="25" customBuiltin="1"/>
  </cellStyles>
  <dxfs count="42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rgb="FF000000"/>
          <bgColor rgb="FFFFFFFF"/>
        </patternFill>
      </fill>
    </dxf>
    <dxf>
      <numFmt numFmtId="165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drade\Desktop\DA%20Desk%20Top\DA%20Title%20III\DA-T3-IMM-2018-Revised%20Allocation\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A/Programs/LCFF%20Charter/Transition/2017-18/P-2/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904CA5-D261-4FF3-8FD9-35341F4F0665}" name="Table22812" displayName="Table22812" ref="A6:L47" totalsRowCount="1" headerRowDxfId="40" dataDxfId="38" headerRowBorderDxfId="39" tableBorderDxfId="37" totalsRowCellStyle="Total">
  <autoFilter ref="A6:L46" xr:uid="{FDE5D323-EB56-4F66-A197-E9205814E65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29BA037B-144B-4404-8681-FA2FE2B80D03}" name="County Name" totalsRowLabel="Statewide Total" dataDxfId="36" totalsRowDxfId="35" dataCellStyle="Normal 20" totalsRowCellStyle="Total"/>
    <tableColumn id="2" xr3:uid="{52B35E1D-CE11-49DD-9D6C-A723F201556B}" name="FI$Cal _x000a_Supplier _x000a_ID" dataDxfId="34" totalsRowDxfId="33" totalsRowCellStyle="Total"/>
    <tableColumn id="20" xr3:uid="{60D010A3-1306-4611-B474-33FD5E96A8C0}" name="FI$Cal _x000a_Address Sequence _x000a_ID" dataDxfId="32" totalsRowDxfId="31" dataCellStyle="Normal 2 4" totalsRowCellStyle="Total"/>
    <tableColumn id="21" xr3:uid="{4AF3E632-1A79-47B4-BF9F-1922FDA02912}" name="Full CDS Code" dataDxfId="30" totalsRowDxfId="29" dataCellStyle="Normal 2 4" totalsRowCellStyle="Total"/>
    <tableColumn id="3" xr3:uid="{C007807A-0547-4351-806F-F435D5CB39D0}" name="County_x000a_Code" dataDxfId="28" totalsRowDxfId="27" dataCellStyle="Normal 20" totalsRowCellStyle="Total"/>
    <tableColumn id="4" xr3:uid="{778C48B6-10F6-47F5-A93C-4B00C5A28D61}" name="District_x000a_Code" dataDxfId="26" totalsRowDxfId="25" dataCellStyle="Normal 20" totalsRowCellStyle="Total"/>
    <tableColumn id="5" xr3:uid="{EB382486-5C96-4304-B8A2-800B8418A137}" name="School_x000a_Code" dataDxfId="24" totalsRowDxfId="23" dataCellStyle="Normal 20" totalsRowCellStyle="Total"/>
    <tableColumn id="6" xr3:uid="{1C1B1E88-196C-4BC8-B362-B8AAC9DC29C0}" name="Direct_x000a_Funded_x000a_Charter School_x000a_Number" dataDxfId="22" totalsRowDxfId="21" dataCellStyle="Normal 20" totalsRowCellStyle="Total"/>
    <tableColumn id="7" xr3:uid="{A6AF7592-CAD8-499B-8741-C68546304F7A}" name="Service Location Field" dataDxfId="2" totalsRowDxfId="20" totalsRowCellStyle="Total"/>
    <tableColumn id="8" xr3:uid="{97FDC94A-9B9A-45B4-B10F-A72D9C7FA63C}" name="Local Educational Agency" dataDxfId="0" totalsRowDxfId="19" dataCellStyle="Normal 20" totalsRowCellStyle="Total"/>
    <tableColumn id="16" xr3:uid="{AD985B62-40AA-4350-8DC0-9A22AF16F621}" name="2021–22_x000a_Final Allocation Adjusted" totalsRowFunction="sum" dataDxfId="1" totalsRowDxfId="18" dataCellStyle="Normal 20 3" totalsRowCellStyle="Total"/>
    <tableColumn id="9" xr3:uid="{79B3F6C3-5941-454C-9ADA-FED2A2B70E67}" name="3rd Apportionment" totalsRowFunction="sum" dataDxfId="17" totalsRow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Comprehensive Support and Improv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7A2AF6-295B-4E38-AB4A-092E13F82314}" name="Table2281222" displayName="Table2281222" ref="A5:E31" totalsRowCount="1" headerRowDxfId="15" dataDxfId="13" headerRowBorderDxfId="14" tableBorderDxfId="12" totalsRowCellStyle="Total">
  <tableColumns count="5">
    <tableColumn id="1" xr3:uid="{D4965262-B4FE-4240-BB56-C05B78B0CBBD}" name="County _x000a_Code" totalsRowLabel="Statewide Total" dataDxfId="11" totalsRowDxfId="10" dataCellStyle="Normal 20" totalsRowCellStyle="Total"/>
    <tableColumn id="2" xr3:uid="{0C06D377-9437-4CCF-A7EE-0BAA86C94AB2}" name="County _x000a_Treasurer" dataDxfId="9" totalsRowDxfId="8" totalsRowCellStyle="Total"/>
    <tableColumn id="20" xr3:uid="{D670AA73-D1CF-4DBF-92CF-FF3C831DEC1A}" name="Invoice Number" dataDxfId="7" totalsRowDxfId="6" dataCellStyle="Normal 2 4" totalsRowCellStyle="Total"/>
    <tableColumn id="3" xr3:uid="{EC802AF6-188E-4EB4-A5E8-C9D721294495}" name="County _x000a_Total" totalsRowFunction="sum" dataDxfId="4" totalsRowDxfId="5" totalsRowCellStyle="Total"/>
    <tableColumn id="4" xr3:uid="{E3514C09-6271-4D75-AAB7-41C51876E734}" name="Voucher Number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he Comprehensive Support and Improve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5139-6CD6-4F4E-9DFF-EA7090E44441}">
  <sheetPr>
    <pageSetUpPr fitToPage="1"/>
  </sheetPr>
  <dimension ref="A1:L52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ColWidth="10.53515625" defaultRowHeight="15.65" customHeight="1" x14ac:dyDescent="0.35"/>
  <cols>
    <col min="1" max="1" width="16.61328125" style="3" customWidth="1"/>
    <col min="2" max="2" width="19.23046875" style="3" customWidth="1"/>
    <col min="3" max="3" width="13.23046875" style="3" customWidth="1"/>
    <col min="4" max="4" width="19.07421875" style="3" customWidth="1"/>
    <col min="5" max="5" width="9.23046875" style="3" customWidth="1"/>
    <col min="6" max="6" width="9.84375" style="3" customWidth="1"/>
    <col min="7" max="7" width="11.53515625" style="3" customWidth="1"/>
    <col min="8" max="8" width="11.07421875" style="3" customWidth="1"/>
    <col min="9" max="9" width="14.23046875" style="3" customWidth="1"/>
    <col min="10" max="10" width="40.61328125" style="3" customWidth="1"/>
    <col min="11" max="11" width="20.23046875" style="12" customWidth="1"/>
    <col min="12" max="12" width="20.84375" style="3" customWidth="1"/>
    <col min="13" max="13" width="10.53515625" style="3"/>
    <col min="14" max="16" width="10.53515625" style="3" customWidth="1"/>
    <col min="17" max="16384" width="10.53515625" style="3"/>
  </cols>
  <sheetData>
    <row r="1" spans="1:12" ht="20" x14ac:dyDescent="0.4">
      <c r="A1" s="41" t="s">
        <v>97</v>
      </c>
      <c r="B1" s="1"/>
      <c r="C1" s="2"/>
      <c r="D1" s="2"/>
      <c r="F1" s="4"/>
      <c r="G1" s="4"/>
      <c r="H1" s="4"/>
      <c r="I1" s="5"/>
      <c r="J1" s="4"/>
      <c r="K1" s="6"/>
      <c r="L1" s="5"/>
    </row>
    <row r="2" spans="1:12" ht="18" x14ac:dyDescent="0.4">
      <c r="A2" s="35" t="s">
        <v>95</v>
      </c>
      <c r="B2" s="1"/>
      <c r="C2" s="2"/>
      <c r="D2" s="2"/>
      <c r="F2" s="4"/>
      <c r="G2" s="4"/>
      <c r="H2" s="4"/>
      <c r="I2" s="5"/>
      <c r="J2" s="4"/>
      <c r="K2" s="6"/>
      <c r="L2" s="5"/>
    </row>
    <row r="3" spans="1:12" ht="15.5" x14ac:dyDescent="0.35">
      <c r="A3" s="32" t="s">
        <v>0</v>
      </c>
      <c r="K3" s="7"/>
    </row>
    <row r="4" spans="1:12" ht="15.5" x14ac:dyDescent="0.35">
      <c r="A4" s="33" t="s">
        <v>40</v>
      </c>
      <c r="K4" s="7"/>
    </row>
    <row r="5" spans="1:12" ht="15.5" x14ac:dyDescent="0.35">
      <c r="A5" s="3" t="s">
        <v>1</v>
      </c>
      <c r="J5" s="8"/>
      <c r="K5" s="7"/>
    </row>
    <row r="6" spans="1:12" ht="78" thickBot="1" x14ac:dyDescent="0.4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10" t="s">
        <v>11</v>
      </c>
      <c r="K6" s="11" t="s">
        <v>94</v>
      </c>
      <c r="L6" s="9" t="s">
        <v>99</v>
      </c>
    </row>
    <row r="7" spans="1:12" ht="15.5" x14ac:dyDescent="0.35">
      <c r="A7" s="23" t="s">
        <v>100</v>
      </c>
      <c r="B7" s="16" t="s">
        <v>228</v>
      </c>
      <c r="C7" s="14">
        <v>1</v>
      </c>
      <c r="D7" s="23" t="s">
        <v>130</v>
      </c>
      <c r="E7" s="24" t="s">
        <v>115</v>
      </c>
      <c r="F7" s="24" t="s">
        <v>157</v>
      </c>
      <c r="G7" s="24" t="s">
        <v>158</v>
      </c>
      <c r="H7" s="24" t="s">
        <v>159</v>
      </c>
      <c r="I7" s="25" t="s">
        <v>160</v>
      </c>
      <c r="J7" s="42" t="s">
        <v>161</v>
      </c>
      <c r="K7" s="26">
        <v>207483</v>
      </c>
      <c r="L7" s="15">
        <v>17290</v>
      </c>
    </row>
    <row r="8" spans="1:12" ht="15.5" x14ac:dyDescent="0.35">
      <c r="A8" s="23" t="s">
        <v>100</v>
      </c>
      <c r="B8" s="16" t="s">
        <v>228</v>
      </c>
      <c r="C8" s="14">
        <v>1</v>
      </c>
      <c r="D8" s="23" t="s">
        <v>131</v>
      </c>
      <c r="E8" s="24" t="s">
        <v>115</v>
      </c>
      <c r="F8" s="24" t="s">
        <v>162</v>
      </c>
      <c r="G8" s="24" t="s">
        <v>12</v>
      </c>
      <c r="H8" s="24" t="s">
        <v>96</v>
      </c>
      <c r="I8" s="25">
        <v>61309</v>
      </c>
      <c r="J8" s="42" t="s">
        <v>163</v>
      </c>
      <c r="K8" s="26">
        <v>207483</v>
      </c>
      <c r="L8" s="15">
        <v>142119</v>
      </c>
    </row>
    <row r="9" spans="1:12" ht="15.5" x14ac:dyDescent="0.35">
      <c r="A9" s="23" t="s">
        <v>41</v>
      </c>
      <c r="B9" s="20" t="s">
        <v>229</v>
      </c>
      <c r="C9" s="21">
        <v>1</v>
      </c>
      <c r="D9" s="23" t="s">
        <v>45</v>
      </c>
      <c r="E9" s="24" t="s">
        <v>57</v>
      </c>
      <c r="F9" s="24" t="s">
        <v>58</v>
      </c>
      <c r="G9" s="24" t="s">
        <v>12</v>
      </c>
      <c r="H9" s="24" t="s">
        <v>96</v>
      </c>
      <c r="I9" s="25">
        <v>10082</v>
      </c>
      <c r="J9" s="42" t="s">
        <v>82</v>
      </c>
      <c r="K9" s="26">
        <v>414965</v>
      </c>
      <c r="L9" s="22">
        <v>11387</v>
      </c>
    </row>
    <row r="10" spans="1:12" ht="15.5" x14ac:dyDescent="0.35">
      <c r="A10" s="23" t="s">
        <v>13</v>
      </c>
      <c r="B10" s="20" t="s">
        <v>230</v>
      </c>
      <c r="C10" s="21">
        <v>10</v>
      </c>
      <c r="D10" s="23" t="s">
        <v>46</v>
      </c>
      <c r="E10" s="24" t="s">
        <v>14</v>
      </c>
      <c r="F10" s="24" t="s">
        <v>15</v>
      </c>
      <c r="G10" s="24" t="s">
        <v>67</v>
      </c>
      <c r="H10" s="24" t="s">
        <v>72</v>
      </c>
      <c r="I10" s="25" t="s">
        <v>77</v>
      </c>
      <c r="J10" s="42" t="s">
        <v>83</v>
      </c>
      <c r="K10" s="26">
        <v>207483</v>
      </c>
      <c r="L10" s="22">
        <v>47638</v>
      </c>
    </row>
    <row r="11" spans="1:12" ht="15.5" x14ac:dyDescent="0.35">
      <c r="A11" s="23" t="s">
        <v>13</v>
      </c>
      <c r="B11" s="20" t="s">
        <v>230</v>
      </c>
      <c r="C11" s="21">
        <v>10</v>
      </c>
      <c r="D11" s="23" t="s">
        <v>47</v>
      </c>
      <c r="E11" s="24" t="s">
        <v>14</v>
      </c>
      <c r="F11" s="24" t="s">
        <v>59</v>
      </c>
      <c r="G11" s="24" t="s">
        <v>12</v>
      </c>
      <c r="H11" s="24" t="s">
        <v>96</v>
      </c>
      <c r="I11" s="25">
        <v>62265</v>
      </c>
      <c r="J11" s="42" t="s">
        <v>84</v>
      </c>
      <c r="K11" s="26">
        <v>207483</v>
      </c>
      <c r="L11" s="22">
        <v>35865</v>
      </c>
    </row>
    <row r="12" spans="1:12" ht="15.5" x14ac:dyDescent="0.35">
      <c r="A12" s="23" t="s">
        <v>13</v>
      </c>
      <c r="B12" s="20" t="s">
        <v>230</v>
      </c>
      <c r="C12" s="21">
        <v>10</v>
      </c>
      <c r="D12" s="23" t="s">
        <v>132</v>
      </c>
      <c r="E12" s="24" t="s">
        <v>14</v>
      </c>
      <c r="F12" s="24" t="s">
        <v>164</v>
      </c>
      <c r="G12" s="24" t="s">
        <v>12</v>
      </c>
      <c r="H12" s="24" t="s">
        <v>96</v>
      </c>
      <c r="I12" s="25">
        <v>62539</v>
      </c>
      <c r="J12" s="42" t="s">
        <v>165</v>
      </c>
      <c r="K12" s="26">
        <v>207483</v>
      </c>
      <c r="L12" s="22">
        <v>15360</v>
      </c>
    </row>
    <row r="13" spans="1:12" ht="15.5" x14ac:dyDescent="0.35">
      <c r="A13" s="23" t="s">
        <v>101</v>
      </c>
      <c r="B13" s="20" t="s">
        <v>231</v>
      </c>
      <c r="C13" s="21">
        <v>5</v>
      </c>
      <c r="D13" s="23" t="s">
        <v>133</v>
      </c>
      <c r="E13" s="24" t="s">
        <v>116</v>
      </c>
      <c r="F13" s="24" t="s">
        <v>166</v>
      </c>
      <c r="G13" s="24" t="s">
        <v>12</v>
      </c>
      <c r="H13" s="24" t="s">
        <v>96</v>
      </c>
      <c r="I13" s="25">
        <v>10116</v>
      </c>
      <c r="J13" s="42" t="s">
        <v>167</v>
      </c>
      <c r="K13" s="26">
        <v>414965</v>
      </c>
      <c r="L13" s="22">
        <v>11067</v>
      </c>
    </row>
    <row r="14" spans="1:12" ht="15.5" x14ac:dyDescent="0.35">
      <c r="A14" s="23" t="s">
        <v>101</v>
      </c>
      <c r="B14" s="20" t="s">
        <v>231</v>
      </c>
      <c r="C14" s="21">
        <v>5</v>
      </c>
      <c r="D14" s="23" t="s">
        <v>134</v>
      </c>
      <c r="E14" s="24" t="s">
        <v>116</v>
      </c>
      <c r="F14" s="24" t="s">
        <v>168</v>
      </c>
      <c r="G14" s="24" t="s">
        <v>12</v>
      </c>
      <c r="H14" s="24" t="s">
        <v>96</v>
      </c>
      <c r="I14" s="25">
        <v>62653</v>
      </c>
      <c r="J14" s="42" t="s">
        <v>169</v>
      </c>
      <c r="K14" s="26">
        <v>414965</v>
      </c>
      <c r="L14" s="22">
        <v>53392</v>
      </c>
    </row>
    <row r="15" spans="1:12" ht="15.5" x14ac:dyDescent="0.35">
      <c r="A15" s="23" t="s">
        <v>16</v>
      </c>
      <c r="B15" s="20" t="s">
        <v>232</v>
      </c>
      <c r="C15" s="21">
        <v>1</v>
      </c>
      <c r="D15" s="23" t="s">
        <v>48</v>
      </c>
      <c r="E15" s="24" t="s">
        <v>17</v>
      </c>
      <c r="F15" s="24" t="s">
        <v>60</v>
      </c>
      <c r="G15" s="24" t="s">
        <v>12</v>
      </c>
      <c r="H15" s="24" t="s">
        <v>96</v>
      </c>
      <c r="I15" s="25">
        <v>62927</v>
      </c>
      <c r="J15" s="42" t="s">
        <v>85</v>
      </c>
      <c r="K15" s="26">
        <v>207483</v>
      </c>
      <c r="L15" s="22">
        <v>10532</v>
      </c>
    </row>
    <row r="16" spans="1:12" ht="15.5" x14ac:dyDescent="0.35">
      <c r="A16" s="23" t="s">
        <v>16</v>
      </c>
      <c r="B16" s="20" t="s">
        <v>232</v>
      </c>
      <c r="C16" s="21">
        <v>1</v>
      </c>
      <c r="D16" s="23" t="s">
        <v>49</v>
      </c>
      <c r="E16" s="24" t="s">
        <v>17</v>
      </c>
      <c r="F16" s="24" t="s">
        <v>61</v>
      </c>
      <c r="G16" s="24" t="s">
        <v>12</v>
      </c>
      <c r="H16" s="24" t="s">
        <v>96</v>
      </c>
      <c r="I16" s="25">
        <v>62984</v>
      </c>
      <c r="J16" s="42" t="s">
        <v>86</v>
      </c>
      <c r="K16" s="26">
        <v>207483</v>
      </c>
      <c r="L16" s="22">
        <v>29096</v>
      </c>
    </row>
    <row r="17" spans="1:12" ht="15.5" x14ac:dyDescent="0.35">
      <c r="A17" s="23" t="s">
        <v>102</v>
      </c>
      <c r="B17" s="20" t="s">
        <v>233</v>
      </c>
      <c r="C17" s="21">
        <v>2</v>
      </c>
      <c r="D17" s="23" t="s">
        <v>135</v>
      </c>
      <c r="E17" s="24" t="s">
        <v>117</v>
      </c>
      <c r="F17" s="24" t="s">
        <v>170</v>
      </c>
      <c r="G17" s="24" t="s">
        <v>12</v>
      </c>
      <c r="H17" s="24" t="s">
        <v>96</v>
      </c>
      <c r="I17" s="25">
        <v>10157</v>
      </c>
      <c r="J17" s="42" t="s">
        <v>171</v>
      </c>
      <c r="K17" s="26">
        <v>414965</v>
      </c>
      <c r="L17" s="22">
        <v>42837</v>
      </c>
    </row>
    <row r="18" spans="1:12" ht="15.5" x14ac:dyDescent="0.35">
      <c r="A18" s="23" t="s">
        <v>103</v>
      </c>
      <c r="B18" s="20" t="s">
        <v>234</v>
      </c>
      <c r="C18" s="21">
        <v>22</v>
      </c>
      <c r="D18" s="23" t="s">
        <v>136</v>
      </c>
      <c r="E18" s="24" t="s">
        <v>118</v>
      </c>
      <c r="F18" s="24" t="s">
        <v>172</v>
      </c>
      <c r="G18" s="24" t="s">
        <v>12</v>
      </c>
      <c r="H18" s="24" t="s">
        <v>96</v>
      </c>
      <c r="I18" s="25">
        <v>63982</v>
      </c>
      <c r="J18" s="42" t="s">
        <v>173</v>
      </c>
      <c r="K18" s="26">
        <v>207483</v>
      </c>
      <c r="L18" s="22">
        <v>3175</v>
      </c>
    </row>
    <row r="19" spans="1:12" ht="15.5" x14ac:dyDescent="0.35">
      <c r="A19" s="23" t="s">
        <v>104</v>
      </c>
      <c r="B19" s="20" t="s">
        <v>235</v>
      </c>
      <c r="C19" s="21">
        <v>5</v>
      </c>
      <c r="D19" s="23" t="s">
        <v>137</v>
      </c>
      <c r="E19" s="24" t="s">
        <v>119</v>
      </c>
      <c r="F19" s="24" t="s">
        <v>174</v>
      </c>
      <c r="G19" s="24" t="s">
        <v>12</v>
      </c>
      <c r="H19" s="24" t="s">
        <v>96</v>
      </c>
      <c r="I19" s="25">
        <v>64030</v>
      </c>
      <c r="J19" s="42" t="s">
        <v>175</v>
      </c>
      <c r="K19" s="26">
        <v>414965</v>
      </c>
      <c r="L19" s="22">
        <v>8485</v>
      </c>
    </row>
    <row r="20" spans="1:12" ht="15.5" x14ac:dyDescent="0.35">
      <c r="A20" s="23" t="s">
        <v>105</v>
      </c>
      <c r="B20" s="20" t="s">
        <v>236</v>
      </c>
      <c r="C20" s="21">
        <v>1</v>
      </c>
      <c r="D20" s="23" t="s">
        <v>138</v>
      </c>
      <c r="E20" s="24" t="s">
        <v>120</v>
      </c>
      <c r="F20" s="24" t="s">
        <v>176</v>
      </c>
      <c r="G20" s="24" t="s">
        <v>12</v>
      </c>
      <c r="H20" s="24" t="s">
        <v>96</v>
      </c>
      <c r="I20" s="25">
        <v>64188</v>
      </c>
      <c r="J20" s="42" t="s">
        <v>177</v>
      </c>
      <c r="K20" s="26">
        <v>207483</v>
      </c>
      <c r="L20" s="22">
        <v>33992</v>
      </c>
    </row>
    <row r="21" spans="1:12" ht="15.5" x14ac:dyDescent="0.35">
      <c r="A21" s="23" t="s">
        <v>18</v>
      </c>
      <c r="B21" s="20" t="s">
        <v>237</v>
      </c>
      <c r="C21" s="21">
        <v>1</v>
      </c>
      <c r="D21" s="23" t="s">
        <v>139</v>
      </c>
      <c r="E21" s="24" t="s">
        <v>19</v>
      </c>
      <c r="F21" s="24" t="s">
        <v>178</v>
      </c>
      <c r="G21" s="24" t="s">
        <v>12</v>
      </c>
      <c r="H21" s="24" t="s">
        <v>96</v>
      </c>
      <c r="I21" s="25">
        <v>64352</v>
      </c>
      <c r="J21" s="42" t="s">
        <v>179</v>
      </c>
      <c r="K21" s="26">
        <v>207483</v>
      </c>
      <c r="L21" s="22">
        <v>155612</v>
      </c>
    </row>
    <row r="22" spans="1:12" ht="15.5" x14ac:dyDescent="0.35">
      <c r="A22" s="23" t="s">
        <v>18</v>
      </c>
      <c r="B22" s="20" t="s">
        <v>237</v>
      </c>
      <c r="C22" s="21">
        <v>1</v>
      </c>
      <c r="D22" s="23" t="s">
        <v>50</v>
      </c>
      <c r="E22" s="24" t="s">
        <v>19</v>
      </c>
      <c r="F22" s="24" t="s">
        <v>20</v>
      </c>
      <c r="G22" s="24" t="s">
        <v>68</v>
      </c>
      <c r="H22" s="24" t="s">
        <v>73</v>
      </c>
      <c r="I22" s="25" t="s">
        <v>78</v>
      </c>
      <c r="J22" s="42" t="s">
        <v>87</v>
      </c>
      <c r="K22" s="26">
        <v>207483</v>
      </c>
      <c r="L22" s="22">
        <v>19715</v>
      </c>
    </row>
    <row r="23" spans="1:12" ht="15.5" x14ac:dyDescent="0.35">
      <c r="A23" s="23" t="s">
        <v>106</v>
      </c>
      <c r="B23" s="20" t="s">
        <v>238</v>
      </c>
      <c r="C23" s="21">
        <v>1</v>
      </c>
      <c r="D23" s="23" t="s">
        <v>140</v>
      </c>
      <c r="E23" s="24" t="s">
        <v>121</v>
      </c>
      <c r="F23" s="24" t="s">
        <v>180</v>
      </c>
      <c r="G23" s="24" t="s">
        <v>12</v>
      </c>
      <c r="H23" s="24" t="s">
        <v>96</v>
      </c>
      <c r="I23" s="25">
        <v>65730</v>
      </c>
      <c r="J23" s="42" t="s">
        <v>181</v>
      </c>
      <c r="K23" s="26">
        <v>207483</v>
      </c>
      <c r="L23" s="22">
        <v>15836</v>
      </c>
    </row>
    <row r="24" spans="1:12" ht="15.5" x14ac:dyDescent="0.35">
      <c r="A24" s="23" t="s">
        <v>21</v>
      </c>
      <c r="B24" s="20" t="s">
        <v>239</v>
      </c>
      <c r="C24" s="21">
        <v>2</v>
      </c>
      <c r="D24" s="23" t="s">
        <v>22</v>
      </c>
      <c r="E24" s="24" t="s">
        <v>23</v>
      </c>
      <c r="F24" s="24" t="s">
        <v>24</v>
      </c>
      <c r="G24" s="24" t="s">
        <v>12</v>
      </c>
      <c r="H24" s="24" t="s">
        <v>96</v>
      </c>
      <c r="I24" s="25">
        <v>66035</v>
      </c>
      <c r="J24" s="42" t="s">
        <v>25</v>
      </c>
      <c r="K24" s="26">
        <v>207483</v>
      </c>
      <c r="L24" s="22">
        <v>29217</v>
      </c>
    </row>
    <row r="25" spans="1:12" ht="31" x14ac:dyDescent="0.35">
      <c r="A25" s="23" t="s">
        <v>26</v>
      </c>
      <c r="B25" s="20" t="s">
        <v>240</v>
      </c>
      <c r="C25" s="21">
        <v>4</v>
      </c>
      <c r="D25" s="23" t="s">
        <v>51</v>
      </c>
      <c r="E25" s="24" t="s">
        <v>27</v>
      </c>
      <c r="F25" s="24" t="s">
        <v>62</v>
      </c>
      <c r="G25" s="24" t="s">
        <v>69</v>
      </c>
      <c r="H25" s="24" t="s">
        <v>74</v>
      </c>
      <c r="I25" s="25" t="s">
        <v>79</v>
      </c>
      <c r="J25" s="42" t="s">
        <v>88</v>
      </c>
      <c r="K25" s="26">
        <v>207483</v>
      </c>
      <c r="L25" s="22">
        <v>17574</v>
      </c>
    </row>
    <row r="26" spans="1:12" ht="15.5" x14ac:dyDescent="0.35">
      <c r="A26" s="23" t="s">
        <v>107</v>
      </c>
      <c r="B26" s="20" t="s">
        <v>241</v>
      </c>
      <c r="C26" s="21">
        <v>4</v>
      </c>
      <c r="D26" s="23" t="s">
        <v>141</v>
      </c>
      <c r="E26" s="24" t="s">
        <v>122</v>
      </c>
      <c r="F26" s="24" t="s">
        <v>182</v>
      </c>
      <c r="G26" s="24" t="s">
        <v>12</v>
      </c>
      <c r="H26" s="24" t="s">
        <v>96</v>
      </c>
      <c r="I26" s="25">
        <v>66928</v>
      </c>
      <c r="J26" s="42" t="s">
        <v>183</v>
      </c>
      <c r="K26" s="26">
        <v>414965</v>
      </c>
      <c r="L26" s="22">
        <v>35309</v>
      </c>
    </row>
    <row r="27" spans="1:12" ht="15.5" x14ac:dyDescent="0.35">
      <c r="A27" s="23" t="s">
        <v>28</v>
      </c>
      <c r="B27" s="20" t="s">
        <v>242</v>
      </c>
      <c r="C27" s="21">
        <v>11</v>
      </c>
      <c r="D27" s="23" t="s">
        <v>52</v>
      </c>
      <c r="E27" s="24" t="s">
        <v>29</v>
      </c>
      <c r="F27" s="24" t="s">
        <v>63</v>
      </c>
      <c r="G27" s="24" t="s">
        <v>12</v>
      </c>
      <c r="H27" s="24" t="s">
        <v>96</v>
      </c>
      <c r="I27" s="25">
        <v>67090</v>
      </c>
      <c r="J27" s="42" t="s">
        <v>89</v>
      </c>
      <c r="K27" s="26">
        <v>414965</v>
      </c>
      <c r="L27" s="22">
        <v>121192</v>
      </c>
    </row>
    <row r="28" spans="1:12" ht="15.5" x14ac:dyDescent="0.35">
      <c r="A28" s="23" t="s">
        <v>28</v>
      </c>
      <c r="B28" s="20" t="s">
        <v>242</v>
      </c>
      <c r="C28" s="21">
        <v>11</v>
      </c>
      <c r="D28" s="23" t="s">
        <v>53</v>
      </c>
      <c r="E28" s="24" t="s">
        <v>29</v>
      </c>
      <c r="F28" s="24" t="s">
        <v>64</v>
      </c>
      <c r="G28" s="24" t="s">
        <v>12</v>
      </c>
      <c r="H28" s="24" t="s">
        <v>96</v>
      </c>
      <c r="I28" s="25">
        <v>67124</v>
      </c>
      <c r="J28" s="42" t="s">
        <v>90</v>
      </c>
      <c r="K28" s="26">
        <v>414965</v>
      </c>
      <c r="L28" s="22">
        <v>33715</v>
      </c>
    </row>
    <row r="29" spans="1:12" ht="31" x14ac:dyDescent="0.35">
      <c r="A29" s="23" t="s">
        <v>108</v>
      </c>
      <c r="B29" s="20" t="s">
        <v>243</v>
      </c>
      <c r="C29" s="21">
        <v>52</v>
      </c>
      <c r="D29" s="23" t="s">
        <v>142</v>
      </c>
      <c r="E29" s="24" t="s">
        <v>123</v>
      </c>
      <c r="F29" s="24" t="s">
        <v>184</v>
      </c>
      <c r="G29" s="24" t="s">
        <v>185</v>
      </c>
      <c r="H29" s="24" t="s">
        <v>186</v>
      </c>
      <c r="I29" s="24" t="s">
        <v>187</v>
      </c>
      <c r="J29" s="42" t="s">
        <v>188</v>
      </c>
      <c r="K29" s="26">
        <v>207483</v>
      </c>
      <c r="L29" s="22">
        <v>8465</v>
      </c>
    </row>
    <row r="30" spans="1:12" ht="15.5" x14ac:dyDescent="0.35">
      <c r="A30" s="23" t="s">
        <v>30</v>
      </c>
      <c r="B30" s="20" t="s">
        <v>244</v>
      </c>
      <c r="C30" s="21">
        <v>4</v>
      </c>
      <c r="D30" s="23" t="s">
        <v>143</v>
      </c>
      <c r="E30" s="24" t="s">
        <v>31</v>
      </c>
      <c r="F30" s="24" t="s">
        <v>189</v>
      </c>
      <c r="G30" s="24" t="s">
        <v>12</v>
      </c>
      <c r="H30" s="24" t="s">
        <v>96</v>
      </c>
      <c r="I30" s="25">
        <v>67736</v>
      </c>
      <c r="J30" s="42" t="s">
        <v>190</v>
      </c>
      <c r="K30" s="26">
        <v>207483</v>
      </c>
      <c r="L30" s="22">
        <v>432</v>
      </c>
    </row>
    <row r="31" spans="1:12" ht="15.5" x14ac:dyDescent="0.35">
      <c r="A31" s="23" t="s">
        <v>30</v>
      </c>
      <c r="B31" s="20" t="s">
        <v>244</v>
      </c>
      <c r="C31" s="21">
        <v>4</v>
      </c>
      <c r="D31" s="23" t="s">
        <v>144</v>
      </c>
      <c r="E31" s="24" t="s">
        <v>31</v>
      </c>
      <c r="F31" s="24" t="s">
        <v>32</v>
      </c>
      <c r="G31" s="24" t="s">
        <v>191</v>
      </c>
      <c r="H31" s="24" t="s">
        <v>192</v>
      </c>
      <c r="I31" s="25" t="s">
        <v>193</v>
      </c>
      <c r="J31" s="42" t="s">
        <v>194</v>
      </c>
      <c r="K31" s="26">
        <v>207483</v>
      </c>
      <c r="L31" s="22">
        <v>7760</v>
      </c>
    </row>
    <row r="32" spans="1:12" ht="15.5" x14ac:dyDescent="0.35">
      <c r="A32" s="23" t="s">
        <v>30</v>
      </c>
      <c r="B32" s="20" t="s">
        <v>244</v>
      </c>
      <c r="C32" s="21">
        <v>4</v>
      </c>
      <c r="D32" s="23" t="s">
        <v>54</v>
      </c>
      <c r="E32" s="24" t="s">
        <v>31</v>
      </c>
      <c r="F32" s="24" t="s">
        <v>32</v>
      </c>
      <c r="G32" s="24" t="s">
        <v>70</v>
      </c>
      <c r="H32" s="24" t="s">
        <v>75</v>
      </c>
      <c r="I32" s="25" t="s">
        <v>80</v>
      </c>
      <c r="J32" s="42" t="s">
        <v>91</v>
      </c>
      <c r="K32" s="26">
        <v>207483</v>
      </c>
      <c r="L32" s="22">
        <v>35999</v>
      </c>
    </row>
    <row r="33" spans="1:12" ht="15.5" x14ac:dyDescent="0.35">
      <c r="A33" s="23" t="s">
        <v>33</v>
      </c>
      <c r="B33" s="20" t="s">
        <v>245</v>
      </c>
      <c r="C33" s="21">
        <v>2</v>
      </c>
      <c r="D33" s="23" t="s">
        <v>55</v>
      </c>
      <c r="E33" s="24" t="s">
        <v>34</v>
      </c>
      <c r="F33" s="24" t="s">
        <v>65</v>
      </c>
      <c r="G33" s="24" t="s">
        <v>12</v>
      </c>
      <c r="H33" s="24" t="s">
        <v>96</v>
      </c>
      <c r="I33" s="25">
        <v>68171</v>
      </c>
      <c r="J33" s="42" t="s">
        <v>92</v>
      </c>
      <c r="K33" s="26">
        <v>207483</v>
      </c>
      <c r="L33" s="22">
        <v>105767</v>
      </c>
    </row>
    <row r="34" spans="1:12" ht="15.5" x14ac:dyDescent="0.35">
      <c r="A34" s="23" t="s">
        <v>33</v>
      </c>
      <c r="B34" s="20" t="s">
        <v>245</v>
      </c>
      <c r="C34" s="21">
        <v>2</v>
      </c>
      <c r="D34" s="23" t="s">
        <v>56</v>
      </c>
      <c r="E34" s="24" t="s">
        <v>34</v>
      </c>
      <c r="F34" s="24" t="s">
        <v>66</v>
      </c>
      <c r="G34" s="24" t="s">
        <v>71</v>
      </c>
      <c r="H34" s="24" t="s">
        <v>76</v>
      </c>
      <c r="I34" s="25" t="s">
        <v>81</v>
      </c>
      <c r="J34" s="42" t="s">
        <v>93</v>
      </c>
      <c r="K34" s="26">
        <v>207483</v>
      </c>
      <c r="L34" s="22">
        <v>6475</v>
      </c>
    </row>
    <row r="35" spans="1:12" ht="15.5" x14ac:dyDescent="0.35">
      <c r="A35" s="23" t="s">
        <v>33</v>
      </c>
      <c r="B35" s="20" t="s">
        <v>245</v>
      </c>
      <c r="C35" s="21">
        <v>2</v>
      </c>
      <c r="D35" s="23" t="s">
        <v>145</v>
      </c>
      <c r="E35" s="24" t="s">
        <v>34</v>
      </c>
      <c r="F35" s="24" t="s">
        <v>195</v>
      </c>
      <c r="G35" s="24" t="s">
        <v>12</v>
      </c>
      <c r="H35" s="24" t="s">
        <v>96</v>
      </c>
      <c r="I35" s="25">
        <v>68296</v>
      </c>
      <c r="J35" s="42" t="s">
        <v>196</v>
      </c>
      <c r="K35" s="26">
        <v>207483</v>
      </c>
      <c r="L35" s="22">
        <v>22095</v>
      </c>
    </row>
    <row r="36" spans="1:12" ht="15.5" x14ac:dyDescent="0.35">
      <c r="A36" s="23" t="s">
        <v>33</v>
      </c>
      <c r="B36" s="20" t="s">
        <v>245</v>
      </c>
      <c r="C36" s="21">
        <v>2</v>
      </c>
      <c r="D36" s="23" t="s">
        <v>146</v>
      </c>
      <c r="E36" s="24" t="s">
        <v>34</v>
      </c>
      <c r="F36" s="24" t="s">
        <v>197</v>
      </c>
      <c r="G36" s="24" t="s">
        <v>12</v>
      </c>
      <c r="H36" s="24" t="s">
        <v>96</v>
      </c>
      <c r="I36" s="25">
        <v>68379</v>
      </c>
      <c r="J36" s="42" t="s">
        <v>198</v>
      </c>
      <c r="K36" s="26">
        <v>207483</v>
      </c>
      <c r="L36" s="22">
        <v>123639</v>
      </c>
    </row>
    <row r="37" spans="1:12" ht="15.5" x14ac:dyDescent="0.35">
      <c r="A37" s="23" t="s">
        <v>109</v>
      </c>
      <c r="B37" s="20" t="s">
        <v>246</v>
      </c>
      <c r="C37" s="21">
        <v>1</v>
      </c>
      <c r="D37" s="23" t="s">
        <v>147</v>
      </c>
      <c r="E37" s="24" t="s">
        <v>124</v>
      </c>
      <c r="F37" s="24" t="s">
        <v>199</v>
      </c>
      <c r="G37" s="24" t="s">
        <v>12</v>
      </c>
      <c r="H37" s="24" t="s">
        <v>96</v>
      </c>
      <c r="I37" s="25">
        <v>10413</v>
      </c>
      <c r="J37" s="42" t="s">
        <v>200</v>
      </c>
      <c r="K37" s="26">
        <v>207483</v>
      </c>
      <c r="L37" s="22">
        <v>42604</v>
      </c>
    </row>
    <row r="38" spans="1:12" ht="15.5" x14ac:dyDescent="0.35">
      <c r="A38" s="23" t="s">
        <v>109</v>
      </c>
      <c r="B38" s="20" t="s">
        <v>246</v>
      </c>
      <c r="C38" s="21">
        <v>1</v>
      </c>
      <c r="D38" s="23" t="s">
        <v>148</v>
      </c>
      <c r="E38" s="24" t="s">
        <v>124</v>
      </c>
      <c r="F38" s="24" t="s">
        <v>201</v>
      </c>
      <c r="G38" s="24" t="s">
        <v>202</v>
      </c>
      <c r="H38" s="24" t="s">
        <v>203</v>
      </c>
      <c r="I38" s="25" t="s">
        <v>204</v>
      </c>
      <c r="J38" s="42" t="s">
        <v>205</v>
      </c>
      <c r="K38" s="26">
        <v>207483</v>
      </c>
      <c r="L38" s="22">
        <v>17291</v>
      </c>
    </row>
    <row r="39" spans="1:12" ht="15.5" x14ac:dyDescent="0.35">
      <c r="A39" s="23" t="s">
        <v>109</v>
      </c>
      <c r="B39" s="20" t="s">
        <v>246</v>
      </c>
      <c r="C39" s="21">
        <v>1</v>
      </c>
      <c r="D39" s="23" t="s">
        <v>149</v>
      </c>
      <c r="E39" s="24" t="s">
        <v>124</v>
      </c>
      <c r="F39" s="24" t="s">
        <v>206</v>
      </c>
      <c r="G39" s="24" t="s">
        <v>12</v>
      </c>
      <c r="H39" s="24" t="s">
        <v>96</v>
      </c>
      <c r="I39" s="25">
        <v>69047</v>
      </c>
      <c r="J39" s="42" t="s">
        <v>207</v>
      </c>
      <c r="K39" s="26">
        <v>207483</v>
      </c>
      <c r="L39" s="22">
        <v>10417</v>
      </c>
    </row>
    <row r="40" spans="1:12" ht="15.5" x14ac:dyDescent="0.35">
      <c r="A40" s="23" t="s">
        <v>35</v>
      </c>
      <c r="B40" s="20" t="s">
        <v>247</v>
      </c>
      <c r="C40" s="21">
        <v>3</v>
      </c>
      <c r="D40" s="23" t="s">
        <v>150</v>
      </c>
      <c r="E40" s="24" t="s">
        <v>36</v>
      </c>
      <c r="F40" s="24" t="s">
        <v>208</v>
      </c>
      <c r="G40" s="24" t="s">
        <v>12</v>
      </c>
      <c r="H40" s="24" t="s">
        <v>96</v>
      </c>
      <c r="I40" s="25">
        <v>69674</v>
      </c>
      <c r="J40" s="42" t="s">
        <v>209</v>
      </c>
      <c r="K40" s="26">
        <v>207483</v>
      </c>
      <c r="L40" s="22">
        <v>35210</v>
      </c>
    </row>
    <row r="41" spans="1:12" ht="15.5" x14ac:dyDescent="0.35">
      <c r="A41" s="23" t="s">
        <v>110</v>
      </c>
      <c r="B41" s="20" t="s">
        <v>248</v>
      </c>
      <c r="C41" s="21">
        <v>1</v>
      </c>
      <c r="D41" s="23" t="s">
        <v>151</v>
      </c>
      <c r="E41" s="24" t="s">
        <v>125</v>
      </c>
      <c r="F41" s="24" t="s">
        <v>210</v>
      </c>
      <c r="G41" s="24" t="s">
        <v>12</v>
      </c>
      <c r="H41" s="24" t="s">
        <v>96</v>
      </c>
      <c r="I41" s="24">
        <v>69971</v>
      </c>
      <c r="J41" s="42" t="s">
        <v>211</v>
      </c>
      <c r="K41" s="26">
        <v>207483</v>
      </c>
      <c r="L41" s="22">
        <v>33321</v>
      </c>
    </row>
    <row r="42" spans="1:12" ht="15.5" x14ac:dyDescent="0.35">
      <c r="A42" s="23" t="s">
        <v>110</v>
      </c>
      <c r="B42" s="20" t="s">
        <v>248</v>
      </c>
      <c r="C42" s="21">
        <v>1</v>
      </c>
      <c r="D42" s="23" t="s">
        <v>152</v>
      </c>
      <c r="E42" s="24" t="s">
        <v>125</v>
      </c>
      <c r="F42" s="24" t="s">
        <v>212</v>
      </c>
      <c r="G42" s="24" t="s">
        <v>12</v>
      </c>
      <c r="H42" s="24" t="s">
        <v>96</v>
      </c>
      <c r="I42" s="25">
        <v>75267</v>
      </c>
      <c r="J42" s="42" t="s">
        <v>213</v>
      </c>
      <c r="K42" s="26">
        <v>829930</v>
      </c>
      <c r="L42" s="22">
        <v>33569</v>
      </c>
    </row>
    <row r="43" spans="1:12" ht="15.5" x14ac:dyDescent="0.35">
      <c r="A43" s="23" t="s">
        <v>111</v>
      </c>
      <c r="B43" s="20" t="s">
        <v>249</v>
      </c>
      <c r="C43" s="21">
        <v>35</v>
      </c>
      <c r="D43" s="23" t="s">
        <v>153</v>
      </c>
      <c r="E43" s="24" t="s">
        <v>126</v>
      </c>
      <c r="F43" s="24" t="s">
        <v>214</v>
      </c>
      <c r="G43" s="24" t="s">
        <v>215</v>
      </c>
      <c r="H43" s="24" t="s">
        <v>216</v>
      </c>
      <c r="I43" s="25" t="s">
        <v>217</v>
      </c>
      <c r="J43" s="42" t="s">
        <v>218</v>
      </c>
      <c r="K43" s="26">
        <v>207483</v>
      </c>
      <c r="L43" s="22">
        <v>61021</v>
      </c>
    </row>
    <row r="44" spans="1:12" ht="15.5" x14ac:dyDescent="0.35">
      <c r="A44" s="23" t="s">
        <v>112</v>
      </c>
      <c r="B44" s="20" t="s">
        <v>250</v>
      </c>
      <c r="C44" s="21">
        <v>1</v>
      </c>
      <c r="D44" s="23" t="s">
        <v>154</v>
      </c>
      <c r="E44" s="24" t="s">
        <v>127</v>
      </c>
      <c r="F44" s="24" t="s">
        <v>219</v>
      </c>
      <c r="G44" s="24" t="s">
        <v>12</v>
      </c>
      <c r="H44" s="24" t="s">
        <v>96</v>
      </c>
      <c r="I44" s="25">
        <v>76836</v>
      </c>
      <c r="J44" s="42" t="s">
        <v>220</v>
      </c>
      <c r="K44" s="26">
        <v>207483</v>
      </c>
      <c r="L44" s="22">
        <v>23761</v>
      </c>
    </row>
    <row r="45" spans="1:12" ht="15.5" x14ac:dyDescent="0.35">
      <c r="A45" s="23" t="s">
        <v>113</v>
      </c>
      <c r="B45" s="20" t="s">
        <v>251</v>
      </c>
      <c r="C45" s="21">
        <v>58</v>
      </c>
      <c r="D45" s="23" t="s">
        <v>155</v>
      </c>
      <c r="E45" s="24" t="s">
        <v>128</v>
      </c>
      <c r="F45" s="24" t="s">
        <v>221</v>
      </c>
      <c r="G45" s="24" t="s">
        <v>12</v>
      </c>
      <c r="H45" s="24" t="s">
        <v>96</v>
      </c>
      <c r="I45" s="25">
        <v>72603</v>
      </c>
      <c r="J45" s="42" t="s">
        <v>222</v>
      </c>
      <c r="K45" s="26">
        <v>207483</v>
      </c>
      <c r="L45" s="22">
        <v>32262</v>
      </c>
    </row>
    <row r="46" spans="1:12" ht="15.5" x14ac:dyDescent="0.35">
      <c r="A46" s="23" t="s">
        <v>114</v>
      </c>
      <c r="B46" s="20" t="s">
        <v>252</v>
      </c>
      <c r="C46" s="21">
        <v>1</v>
      </c>
      <c r="D46" s="23" t="s">
        <v>156</v>
      </c>
      <c r="E46" s="24" t="s">
        <v>129</v>
      </c>
      <c r="F46" s="24" t="s">
        <v>223</v>
      </c>
      <c r="G46" s="24" t="s">
        <v>224</v>
      </c>
      <c r="H46" s="24" t="s">
        <v>225</v>
      </c>
      <c r="I46" s="25" t="s">
        <v>226</v>
      </c>
      <c r="J46" s="42" t="s">
        <v>227</v>
      </c>
      <c r="K46" s="26">
        <v>207483</v>
      </c>
      <c r="L46" s="22">
        <v>34243</v>
      </c>
    </row>
    <row r="47" spans="1:12" ht="15.65" customHeight="1" x14ac:dyDescent="0.35">
      <c r="A47" s="36" t="s">
        <v>37</v>
      </c>
      <c r="B47" s="37"/>
      <c r="C47" s="37"/>
      <c r="D47" s="37"/>
      <c r="E47" s="36"/>
      <c r="F47" s="38"/>
      <c r="G47" s="38"/>
      <c r="H47" s="38"/>
      <c r="I47" s="38"/>
      <c r="J47" s="37"/>
      <c r="K47" s="43">
        <f>SUBTOTAL(109,Table22812[2021–22
Final Allocation Adjusted])</f>
        <v>10581623</v>
      </c>
      <c r="L47" s="39">
        <f>SUBTOTAL(109,Table22812[3rd Apportionment])</f>
        <v>1524736</v>
      </c>
    </row>
    <row r="48" spans="1:12" ht="15.65" customHeight="1" x14ac:dyDescent="0.35">
      <c r="A48" s="3" t="s">
        <v>38</v>
      </c>
      <c r="B48" s="1"/>
      <c r="C48" s="2"/>
      <c r="D48" s="2"/>
      <c r="F48" s="4"/>
      <c r="G48" s="4"/>
      <c r="H48" s="4"/>
      <c r="I48" s="5"/>
      <c r="J48" s="4"/>
      <c r="K48" s="6"/>
      <c r="L48" s="5"/>
    </row>
    <row r="49" spans="1:12" ht="15.65" customHeight="1" x14ac:dyDescent="0.35">
      <c r="A49" s="3" t="s">
        <v>39</v>
      </c>
      <c r="B49" s="1"/>
      <c r="C49" s="2"/>
      <c r="D49" s="2"/>
      <c r="F49" s="4"/>
      <c r="G49" s="4"/>
      <c r="H49" s="4"/>
      <c r="I49" s="5"/>
      <c r="J49" s="4"/>
      <c r="K49" s="6"/>
      <c r="L49" s="5"/>
    </row>
    <row r="50" spans="1:12" ht="15.65" customHeight="1" x14ac:dyDescent="0.35">
      <c r="A50" s="19" t="s">
        <v>255</v>
      </c>
      <c r="B50" s="1"/>
      <c r="C50" s="2"/>
      <c r="D50" s="2"/>
      <c r="F50" s="4"/>
      <c r="G50" s="4"/>
      <c r="H50" s="4"/>
      <c r="I50" s="5"/>
      <c r="J50" s="4"/>
      <c r="K50" s="6"/>
      <c r="L50" s="5"/>
    </row>
    <row r="51" spans="1:12" ht="15.65" customHeight="1" x14ac:dyDescent="0.35">
      <c r="A51" s="2"/>
      <c r="B51" s="1"/>
      <c r="C51" s="2"/>
      <c r="D51" s="2"/>
      <c r="F51" s="4"/>
      <c r="G51" s="4"/>
      <c r="H51" s="4"/>
      <c r="I51" s="5"/>
      <c r="J51" s="4"/>
      <c r="K51" s="6"/>
      <c r="L51" s="5"/>
    </row>
    <row r="52" spans="1:12" ht="15.65" customHeight="1" x14ac:dyDescent="0.35">
      <c r="A52" s="2"/>
      <c r="B52" s="1"/>
      <c r="C52" s="2"/>
      <c r="D52" s="2"/>
      <c r="F52" s="4"/>
      <c r="G52" s="4"/>
      <c r="H52" s="4"/>
      <c r="I52" s="5"/>
      <c r="J52" s="4"/>
      <c r="K52" s="6"/>
      <c r="L52" s="5"/>
    </row>
  </sheetData>
  <conditionalFormatting sqref="I7:I46">
    <cfRule type="duplicateValues" dxfId="41" priority="38"/>
  </conditionalFormatting>
  <pageMargins left="0.7" right="0.7" top="0.75" bottom="0.75" header="0.3" footer="0.3"/>
  <pageSetup scale="4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176F-1F38-4CD5-9CEC-AB47829B94EC}">
  <sheetPr>
    <pageSetUpPr fitToPage="1"/>
  </sheetPr>
  <dimension ref="A1:F36"/>
  <sheetViews>
    <sheetView zoomScaleNormal="100" workbookViewId="0">
      <pane ySplit="5" topLeftCell="A6" activePane="bottomLeft" state="frozen"/>
      <selection pane="bottomLeft"/>
    </sheetView>
  </sheetViews>
  <sheetFormatPr defaultColWidth="10.53515625" defaultRowHeight="15.65" customHeight="1" x14ac:dyDescent="0.35"/>
  <cols>
    <col min="1" max="1" width="16.61328125" style="3" customWidth="1"/>
    <col min="2" max="2" width="13.84375" style="3" bestFit="1" customWidth="1"/>
    <col min="3" max="3" width="19" style="13" bestFit="1" customWidth="1"/>
    <col min="4" max="4" width="23.53515625" style="18" customWidth="1"/>
    <col min="5" max="5" width="11.61328125" style="3" customWidth="1"/>
    <col min="6" max="16384" width="10.53515625" style="3"/>
  </cols>
  <sheetData>
    <row r="1" spans="1:6" ht="20" x14ac:dyDescent="0.4">
      <c r="A1" s="34" t="s">
        <v>98</v>
      </c>
      <c r="B1" s="31"/>
      <c r="C1" s="31"/>
      <c r="D1" s="31"/>
      <c r="E1" s="31"/>
      <c r="F1" s="31"/>
    </row>
    <row r="2" spans="1:6" ht="20.149999999999999" customHeight="1" x14ac:dyDescent="0.4">
      <c r="A2" s="35" t="s">
        <v>95</v>
      </c>
      <c r="B2" s="1"/>
      <c r="C2" s="2"/>
    </row>
    <row r="3" spans="1:6" ht="15.5" x14ac:dyDescent="0.35">
      <c r="A3" s="32" t="s">
        <v>0</v>
      </c>
    </row>
    <row r="4" spans="1:6" ht="15.5" x14ac:dyDescent="0.35">
      <c r="A4" s="33" t="s">
        <v>40</v>
      </c>
    </row>
    <row r="5" spans="1:6" ht="50.15" customHeight="1" thickBot="1" x14ac:dyDescent="0.4">
      <c r="A5" s="9" t="s">
        <v>42</v>
      </c>
      <c r="B5" s="9" t="s">
        <v>43</v>
      </c>
      <c r="C5" s="9" t="s">
        <v>44</v>
      </c>
      <c r="D5" s="9" t="s">
        <v>253</v>
      </c>
      <c r="E5" s="9" t="s">
        <v>256</v>
      </c>
    </row>
    <row r="6" spans="1:6" ht="15.65" customHeight="1" x14ac:dyDescent="0.35">
      <c r="A6" s="30" t="s">
        <v>115</v>
      </c>
      <c r="B6" s="17" t="s">
        <v>100</v>
      </c>
      <c r="C6" s="20" t="s">
        <v>254</v>
      </c>
      <c r="D6" s="18">
        <v>159409</v>
      </c>
      <c r="E6" s="40" t="s">
        <v>257</v>
      </c>
    </row>
    <row r="7" spans="1:6" ht="15.65" customHeight="1" x14ac:dyDescent="0.35">
      <c r="A7" s="30" t="s">
        <v>57</v>
      </c>
      <c r="B7" s="17" t="s">
        <v>41</v>
      </c>
      <c r="C7" s="20" t="s">
        <v>254</v>
      </c>
      <c r="D7" s="18">
        <v>11387</v>
      </c>
      <c r="E7" s="40" t="s">
        <v>258</v>
      </c>
    </row>
    <row r="8" spans="1:6" ht="15.65" customHeight="1" x14ac:dyDescent="0.35">
      <c r="A8" s="30" t="s">
        <v>14</v>
      </c>
      <c r="B8" s="17" t="s">
        <v>13</v>
      </c>
      <c r="C8" s="20" t="s">
        <v>254</v>
      </c>
      <c r="D8" s="18">
        <v>98863</v>
      </c>
      <c r="E8" s="40" t="s">
        <v>259</v>
      </c>
    </row>
    <row r="9" spans="1:6" ht="15.5" x14ac:dyDescent="0.35">
      <c r="A9" s="30" t="s">
        <v>116</v>
      </c>
      <c r="B9" s="17" t="s">
        <v>101</v>
      </c>
      <c r="C9" s="20" t="s">
        <v>254</v>
      </c>
      <c r="D9" s="18">
        <v>64459</v>
      </c>
      <c r="E9" s="40" t="s">
        <v>260</v>
      </c>
    </row>
    <row r="10" spans="1:6" ht="15.5" x14ac:dyDescent="0.35">
      <c r="A10" s="30" t="s">
        <v>17</v>
      </c>
      <c r="B10" s="17" t="s">
        <v>16</v>
      </c>
      <c r="C10" s="20" t="s">
        <v>254</v>
      </c>
      <c r="D10" s="18">
        <v>39628</v>
      </c>
      <c r="E10" s="40" t="s">
        <v>261</v>
      </c>
    </row>
    <row r="11" spans="1:6" ht="15.5" x14ac:dyDescent="0.35">
      <c r="A11" s="30" t="s">
        <v>117</v>
      </c>
      <c r="B11" s="17" t="s">
        <v>102</v>
      </c>
      <c r="C11" s="20" t="s">
        <v>254</v>
      </c>
      <c r="D11" s="18">
        <v>42837</v>
      </c>
      <c r="E11" s="40" t="s">
        <v>262</v>
      </c>
    </row>
    <row r="12" spans="1:6" ht="15.5" x14ac:dyDescent="0.35">
      <c r="A12" s="27" t="s">
        <v>118</v>
      </c>
      <c r="B12" s="28" t="s">
        <v>103</v>
      </c>
      <c r="C12" s="20" t="s">
        <v>254</v>
      </c>
      <c r="D12" s="29">
        <v>3175</v>
      </c>
      <c r="E12" s="40" t="s">
        <v>263</v>
      </c>
    </row>
    <row r="13" spans="1:6" ht="15.5" x14ac:dyDescent="0.35">
      <c r="A13" s="27" t="s">
        <v>119</v>
      </c>
      <c r="B13" s="28" t="s">
        <v>104</v>
      </c>
      <c r="C13" s="20" t="s">
        <v>254</v>
      </c>
      <c r="D13" s="29">
        <v>8485</v>
      </c>
      <c r="E13" s="40" t="s">
        <v>264</v>
      </c>
    </row>
    <row r="14" spans="1:6" ht="15.5" x14ac:dyDescent="0.35">
      <c r="A14" s="27" t="s">
        <v>120</v>
      </c>
      <c r="B14" s="28" t="s">
        <v>105</v>
      </c>
      <c r="C14" s="20" t="s">
        <v>254</v>
      </c>
      <c r="D14" s="29">
        <v>33992</v>
      </c>
      <c r="E14" s="40" t="s">
        <v>265</v>
      </c>
    </row>
    <row r="15" spans="1:6" ht="15.5" x14ac:dyDescent="0.35">
      <c r="A15" s="27" t="s">
        <v>19</v>
      </c>
      <c r="B15" s="28" t="s">
        <v>18</v>
      </c>
      <c r="C15" s="20" t="s">
        <v>254</v>
      </c>
      <c r="D15" s="29">
        <v>175327</v>
      </c>
      <c r="E15" s="40" t="s">
        <v>266</v>
      </c>
    </row>
    <row r="16" spans="1:6" ht="15.5" x14ac:dyDescent="0.35">
      <c r="A16" s="27" t="s">
        <v>121</v>
      </c>
      <c r="B16" s="28" t="s">
        <v>106</v>
      </c>
      <c r="C16" s="20" t="s">
        <v>254</v>
      </c>
      <c r="D16" s="29">
        <v>15836</v>
      </c>
      <c r="E16" s="40" t="s">
        <v>267</v>
      </c>
    </row>
    <row r="17" spans="1:5" ht="15.5" x14ac:dyDescent="0.35">
      <c r="A17" s="27" t="s">
        <v>23</v>
      </c>
      <c r="B17" s="28" t="s">
        <v>21</v>
      </c>
      <c r="C17" s="20" t="s">
        <v>254</v>
      </c>
      <c r="D17" s="29">
        <v>29217</v>
      </c>
      <c r="E17" s="40" t="s">
        <v>268</v>
      </c>
    </row>
    <row r="18" spans="1:5" ht="15.5" x14ac:dyDescent="0.35">
      <c r="A18" s="27" t="s">
        <v>27</v>
      </c>
      <c r="B18" s="28" t="s">
        <v>26</v>
      </c>
      <c r="C18" s="20" t="s">
        <v>254</v>
      </c>
      <c r="D18" s="29">
        <v>17574</v>
      </c>
      <c r="E18" s="40" t="s">
        <v>269</v>
      </c>
    </row>
    <row r="19" spans="1:5" ht="15.5" x14ac:dyDescent="0.35">
      <c r="A19" s="27" t="s">
        <v>122</v>
      </c>
      <c r="B19" s="28" t="s">
        <v>107</v>
      </c>
      <c r="C19" s="20" t="s">
        <v>254</v>
      </c>
      <c r="D19" s="29">
        <v>35309</v>
      </c>
      <c r="E19" s="40" t="s">
        <v>270</v>
      </c>
    </row>
    <row r="20" spans="1:5" ht="15.5" x14ac:dyDescent="0.35">
      <c r="A20" s="27" t="s">
        <v>29</v>
      </c>
      <c r="B20" s="28" t="s">
        <v>28</v>
      </c>
      <c r="C20" s="20" t="s">
        <v>254</v>
      </c>
      <c r="D20" s="29">
        <v>154907</v>
      </c>
      <c r="E20" s="40" t="s">
        <v>271</v>
      </c>
    </row>
    <row r="21" spans="1:5" ht="15.5" x14ac:dyDescent="0.35">
      <c r="A21" s="27" t="s">
        <v>123</v>
      </c>
      <c r="B21" s="28" t="s">
        <v>108</v>
      </c>
      <c r="C21" s="20" t="s">
        <v>254</v>
      </c>
      <c r="D21" s="29">
        <v>8465</v>
      </c>
      <c r="E21" s="40" t="s">
        <v>272</v>
      </c>
    </row>
    <row r="22" spans="1:5" ht="15.5" x14ac:dyDescent="0.35">
      <c r="A22" s="27" t="s">
        <v>31</v>
      </c>
      <c r="B22" s="28" t="s">
        <v>30</v>
      </c>
      <c r="C22" s="20" t="s">
        <v>254</v>
      </c>
      <c r="D22" s="29">
        <v>44191</v>
      </c>
      <c r="E22" s="40" t="s">
        <v>273</v>
      </c>
    </row>
    <row r="23" spans="1:5" ht="15.5" x14ac:dyDescent="0.35">
      <c r="A23" s="27" t="s">
        <v>34</v>
      </c>
      <c r="B23" s="28" t="s">
        <v>33</v>
      </c>
      <c r="C23" s="20" t="s">
        <v>254</v>
      </c>
      <c r="D23" s="29">
        <v>257976</v>
      </c>
      <c r="E23" s="40" t="s">
        <v>274</v>
      </c>
    </row>
    <row r="24" spans="1:5" ht="15.5" x14ac:dyDescent="0.35">
      <c r="A24" s="27" t="s">
        <v>124</v>
      </c>
      <c r="B24" s="28" t="s">
        <v>109</v>
      </c>
      <c r="C24" s="20" t="s">
        <v>254</v>
      </c>
      <c r="D24" s="29">
        <v>70312</v>
      </c>
      <c r="E24" s="40" t="s">
        <v>275</v>
      </c>
    </row>
    <row r="25" spans="1:5" ht="15.5" x14ac:dyDescent="0.35">
      <c r="A25" s="27" t="s">
        <v>36</v>
      </c>
      <c r="B25" s="28" t="s">
        <v>35</v>
      </c>
      <c r="C25" s="20" t="s">
        <v>254</v>
      </c>
      <c r="D25" s="29">
        <v>35210</v>
      </c>
      <c r="E25" s="40" t="s">
        <v>276</v>
      </c>
    </row>
    <row r="26" spans="1:5" ht="15.5" x14ac:dyDescent="0.35">
      <c r="A26" s="27" t="s">
        <v>125</v>
      </c>
      <c r="B26" s="28" t="s">
        <v>110</v>
      </c>
      <c r="C26" s="20" t="s">
        <v>254</v>
      </c>
      <c r="D26" s="29">
        <v>66890</v>
      </c>
      <c r="E26" s="40" t="s">
        <v>277</v>
      </c>
    </row>
    <row r="27" spans="1:5" ht="15.5" x14ac:dyDescent="0.35">
      <c r="A27" s="27" t="s">
        <v>126</v>
      </c>
      <c r="B27" s="28" t="s">
        <v>111</v>
      </c>
      <c r="C27" s="20" t="s">
        <v>254</v>
      </c>
      <c r="D27" s="29">
        <v>61021</v>
      </c>
      <c r="E27" s="40" t="s">
        <v>278</v>
      </c>
    </row>
    <row r="28" spans="1:5" ht="15.5" x14ac:dyDescent="0.35">
      <c r="A28" s="27" t="s">
        <v>127</v>
      </c>
      <c r="B28" s="28" t="s">
        <v>112</v>
      </c>
      <c r="C28" s="20" t="s">
        <v>254</v>
      </c>
      <c r="D28" s="29">
        <v>23761</v>
      </c>
      <c r="E28" s="40" t="s">
        <v>279</v>
      </c>
    </row>
    <row r="29" spans="1:5" ht="15.5" x14ac:dyDescent="0.35">
      <c r="A29" s="27" t="s">
        <v>128</v>
      </c>
      <c r="B29" s="28" t="s">
        <v>113</v>
      </c>
      <c r="C29" s="20" t="s">
        <v>254</v>
      </c>
      <c r="D29" s="29">
        <v>32262</v>
      </c>
      <c r="E29" s="40" t="s">
        <v>280</v>
      </c>
    </row>
    <row r="30" spans="1:5" ht="15.5" x14ac:dyDescent="0.35">
      <c r="A30" s="27" t="s">
        <v>129</v>
      </c>
      <c r="B30" s="28" t="s">
        <v>114</v>
      </c>
      <c r="C30" s="20" t="s">
        <v>254</v>
      </c>
      <c r="D30" s="29">
        <v>34243</v>
      </c>
      <c r="E30" s="40" t="s">
        <v>281</v>
      </c>
    </row>
    <row r="31" spans="1:5" ht="15.65" customHeight="1" x14ac:dyDescent="0.35">
      <c r="A31" s="36" t="s">
        <v>37</v>
      </c>
      <c r="B31" s="37"/>
      <c r="C31" s="38"/>
      <c r="D31" s="39">
        <f>SUBTOTAL(109,Table2281222[County 
Total])</f>
        <v>1524736</v>
      </c>
      <c r="E31" s="37"/>
    </row>
    <row r="32" spans="1:5" ht="15.65" customHeight="1" x14ac:dyDescent="0.35">
      <c r="A32" s="3" t="s">
        <v>38</v>
      </c>
      <c r="B32" s="1"/>
      <c r="C32" s="2"/>
    </row>
    <row r="33" spans="1:3" ht="15.65" customHeight="1" x14ac:dyDescent="0.35">
      <c r="A33" s="3" t="s">
        <v>39</v>
      </c>
      <c r="B33" s="1"/>
      <c r="C33" s="2"/>
    </row>
    <row r="34" spans="1:3" ht="15.65" customHeight="1" x14ac:dyDescent="0.35">
      <c r="A34" s="19" t="s">
        <v>255</v>
      </c>
      <c r="B34" s="1"/>
      <c r="C34" s="2"/>
    </row>
    <row r="35" spans="1:3" ht="15.65" customHeight="1" x14ac:dyDescent="0.35">
      <c r="A35" s="2"/>
      <c r="B35" s="1"/>
      <c r="C35" s="2"/>
    </row>
    <row r="36" spans="1:3" ht="15.65" customHeight="1" x14ac:dyDescent="0.35">
      <c r="A36" s="2"/>
      <c r="B36" s="1"/>
      <c r="C36" s="2"/>
    </row>
  </sheetData>
  <pageMargins left="0.7" right="0.7" top="0.75" bottom="0.75" header="0.3" footer="0.3"/>
  <pageSetup scale="75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CSILEA 3rd - LEA</vt:lpstr>
      <vt:lpstr>2021-22 CSILEA 3rd - 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Recip3-21: CSI LEA (CA Dept of Education)</dc:title>
  <dc:subject>Comprehensive Support and Improvement for Local Educational Agencies third apportionment letter for fiscal year 2021-22.</dc:subject>
  <dc:creator>Caroline Takahashi</dc:creator>
  <cp:lastModifiedBy>Taylor Uda</cp:lastModifiedBy>
  <cp:lastPrinted>2022-12-13T16:08:32Z</cp:lastPrinted>
  <dcterms:created xsi:type="dcterms:W3CDTF">2022-04-07T22:04:42Z</dcterms:created>
  <dcterms:modified xsi:type="dcterms:W3CDTF">2022-12-21T18:07:28Z</dcterms:modified>
</cp:coreProperties>
</file>