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/>
  <mc:AlternateContent xmlns:mc="http://schemas.openxmlformats.org/markup-compatibility/2006">
    <mc:Choice Requires="x15">
      <x15ac:absPath xmlns:x15ac="http://schemas.microsoft.com/office/spreadsheetml/2010/11/ac" url="\\CDE.Cal\data\SFSDATA\CENTRAL\DATA\CATEG\Categorical Web Migration\Title III\Immigrant\2019-20\"/>
    </mc:Choice>
  </mc:AlternateContent>
  <xr:revisionPtr revIDLastSave="0" documentId="13_ncr:1_{4704CEC5-D6BF-4E8A-93C1-DE529C730C13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-20 Imm Appt 7th" sheetId="1" r:id="rId1"/>
    <sheet name="2019-20 Title III IMM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'2019-20 Imm Appt 7th'!$A$5:$I$34</definedName>
    <definedName name="_xlnm._FilterDatabase" localSheetId="1" hidden="1">'2019-20 Title III IMM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Area" localSheetId="1">'2019-20 Title III IMM County'!$A$1:$E$26</definedName>
    <definedName name="_xlnm.Print_Titles" localSheetId="0">'2019-20 Imm Appt 7th'!$1:$5</definedName>
    <definedName name="_xlnm.Print_Titles" localSheetId="1">'2019-20 Title III IMM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H35" i="1" l="1"/>
  <c r="I35" i="1"/>
</calcChain>
</file>

<file path=xl/sharedStrings.xml><?xml version="1.0" encoding="utf-8"?>
<sst xmlns="http://schemas.openxmlformats.org/spreadsheetml/2006/main" count="255" uniqueCount="133">
  <si>
    <t>County
Name</t>
  </si>
  <si>
    <t>County
Code</t>
  </si>
  <si>
    <t>District
Code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</si>
  <si>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</si>
  <si>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</si>
  <si>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</si>
  <si>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</si>
  <si>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</si>
  <si>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</si>
  <si>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</si>
  <si>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</si>
  <si>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</si>
  <si>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</si>
  <si>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</si>
  <si>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Immigrant Students</t>
  </si>
  <si>
    <r>
      <t>Fiscal Year 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</t>
    </r>
  </si>
  <si>
    <r>
      <t xml:space="preserve">
2019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20
Final Allocation Amount</t>
    </r>
  </si>
  <si>
    <t>Alameda</t>
  </si>
  <si>
    <t>01</t>
  </si>
  <si>
    <t>Contra Costa</t>
  </si>
  <si>
    <t>07</t>
  </si>
  <si>
    <t>Washington Unified</t>
  </si>
  <si>
    <t>Los Angeles</t>
  </si>
  <si>
    <t>19</t>
  </si>
  <si>
    <t>64501</t>
  </si>
  <si>
    <t>El Monte City</t>
  </si>
  <si>
    <t>64733</t>
  </si>
  <si>
    <t>Los Angeles Unified</t>
  </si>
  <si>
    <t>Marin</t>
  </si>
  <si>
    <t>21</t>
  </si>
  <si>
    <t>65334</t>
  </si>
  <si>
    <t>Kentfield Elementary</t>
  </si>
  <si>
    <t>Orange</t>
  </si>
  <si>
    <t>30</t>
  </si>
  <si>
    <t>66506</t>
  </si>
  <si>
    <t>Fullerton Elementary</t>
  </si>
  <si>
    <t>Sacramento</t>
  </si>
  <si>
    <t>34</t>
  </si>
  <si>
    <t>San Mateo</t>
  </si>
  <si>
    <t>41</t>
  </si>
  <si>
    <t>68858</t>
  </si>
  <si>
    <t>Bayshore Elementary</t>
  </si>
  <si>
    <t>Santa Clara</t>
  </si>
  <si>
    <t>43</t>
  </si>
  <si>
    <t>Stanislaus</t>
  </si>
  <si>
    <t>50</t>
  </si>
  <si>
    <t>71217</t>
  </si>
  <si>
    <t>Patterson Joint Unified</t>
  </si>
  <si>
    <t>Tulare</t>
  </si>
  <si>
    <t>54</t>
  </si>
  <si>
    <t>Ventura</t>
  </si>
  <si>
    <t>56</t>
  </si>
  <si>
    <t>72538</t>
  </si>
  <si>
    <t>Oxnard</t>
  </si>
  <si>
    <t>Yolo</t>
  </si>
  <si>
    <t>57</t>
  </si>
  <si>
    <t>72694</t>
  </si>
  <si>
    <t>75093</t>
  </si>
  <si>
    <t>Dublin Unified</t>
  </si>
  <si>
    <t>73437</t>
  </si>
  <si>
    <t>Compton Unified</t>
  </si>
  <si>
    <t>66746</t>
  </si>
  <si>
    <t>Westminster</t>
  </si>
  <si>
    <t>73643</t>
  </si>
  <si>
    <t>Tustin Unified</t>
  </si>
  <si>
    <t>San Benito</t>
  </si>
  <si>
    <t>35</t>
  </si>
  <si>
    <t>69468</t>
  </si>
  <si>
    <t>Fremont Union High</t>
  </si>
  <si>
    <t>75325</t>
  </si>
  <si>
    <t>Farmersville Unified</t>
  </si>
  <si>
    <t>Schedule of the Seventh Apportionment for Title III, Part A</t>
  </si>
  <si>
    <t>7th
Apportionment</t>
  </si>
  <si>
    <t>March 2021</t>
  </si>
  <si>
    <t>County Summary of the Seventh Apportionment for Title III, Part A</t>
  </si>
  <si>
    <t>61192</t>
  </si>
  <si>
    <t>Hayward Unified</t>
  </si>
  <si>
    <t>06</t>
  </si>
  <si>
    <t>61598</t>
  </si>
  <si>
    <t>Colusa Unified</t>
  </si>
  <si>
    <t>61739</t>
  </si>
  <si>
    <t>Martinez Unified</t>
  </si>
  <si>
    <t>12</t>
  </si>
  <si>
    <t>75515</t>
  </si>
  <si>
    <t>Eureka City Schools</t>
  </si>
  <si>
    <t>64287</t>
  </si>
  <si>
    <t>Baldwin Park Unified</t>
  </si>
  <si>
    <t>66530</t>
  </si>
  <si>
    <t>Huntington Beach City Elementary</t>
  </si>
  <si>
    <t>67421</t>
  </si>
  <si>
    <t>Robla Elementary</t>
  </si>
  <si>
    <t>67470</t>
  </si>
  <si>
    <t>Hollister</t>
  </si>
  <si>
    <t>37</t>
  </si>
  <si>
    <t>68114</t>
  </si>
  <si>
    <t>Fallbrook Union Elementary</t>
  </si>
  <si>
    <t>69062</t>
  </si>
  <si>
    <t>Sequoia Union High</t>
  </si>
  <si>
    <t>42</t>
  </si>
  <si>
    <t>69310</t>
  </si>
  <si>
    <t>Santa Maria Joint Union High</t>
  </si>
  <si>
    <t>69617</t>
  </si>
  <si>
    <t>Mount Pleasant Elementary</t>
  </si>
  <si>
    <t>69674</t>
  </si>
  <si>
    <t>Santa Clara Unified</t>
  </si>
  <si>
    <t>71860</t>
  </si>
  <si>
    <t>Cutler-Orosi Joint Unified</t>
  </si>
  <si>
    <t>72454</t>
  </si>
  <si>
    <t>Fillmore Unified</t>
  </si>
  <si>
    <t>Colusa</t>
  </si>
  <si>
    <t>Humboldt</t>
  </si>
  <si>
    <t>San Diego</t>
  </si>
  <si>
    <t>Santa Barbara</t>
  </si>
  <si>
    <t>0000011784</t>
  </si>
  <si>
    <t>0000011787</t>
  </si>
  <si>
    <t>0000009047</t>
  </si>
  <si>
    <t>0000011813</t>
  </si>
  <si>
    <t>0000044132</t>
  </si>
  <si>
    <t>0000004508</t>
  </si>
  <si>
    <t>0000012840</t>
  </si>
  <si>
    <t>0000004357</t>
  </si>
  <si>
    <t>0000011838</t>
  </si>
  <si>
    <t>0000007988</t>
  </si>
  <si>
    <t>0000011843</t>
  </si>
  <si>
    <t>0000002583</t>
  </si>
  <si>
    <t>0000011846</t>
  </si>
  <si>
    <t>0000013338</t>
  </si>
  <si>
    <t>0000011859</t>
  </si>
  <si>
    <t>0000001357</t>
  </si>
  <si>
    <t>0000011865</t>
  </si>
  <si>
    <t>19-15146 03-19-2021</t>
  </si>
  <si>
    <t>Voucher Number</t>
  </si>
  <si>
    <t xml:space="preserve">English Language Acquisition, Language Enhancement, and Academic Achievement for Immigrant Students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</si>
</sst>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5" fillId="0" borderId="0" applyNumberFormat="0" applyFill="0" applyAlignment="0" applyProtection="0"/>
    <xf numFmtId="0" fontId="4" fillId="0" borderId="0" applyNumberFormat="0" applyFill="0" applyAlignment="0" applyProtection="0"/>
  </cellStyleXfs>
  <cellXfs count="52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quotePrefix="1" applyFont="1"/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14" fontId="1" fillId="0" borderId="0" xfId="0" quotePrefix="1" applyNumberFormat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6" fillId="0" borderId="7" xfId="0" applyFont="1" applyBorder="1"/>
    <xf numFmtId="0" fontId="6" fillId="0" borderId="0" xfId="0" applyFont="1" applyAlignment="1">
      <alignment horizontal="center"/>
    </xf>
    <xf numFmtId="0" fontId="6" fillId="0" borderId="0" xfId="21" applyNumberFormat="1" applyFont="1" applyFill="1" applyBorder="1" applyAlignment="1">
      <alignment horizontal="center"/>
    </xf>
    <xf numFmtId="49" fontId="6" fillId="0" borderId="0" xfId="21" applyNumberFormat="1" applyFont="1" applyFill="1" applyBorder="1" applyAlignment="1">
      <alignment horizontal="center"/>
    </xf>
    <xf numFmtId="49" fontId="6" fillId="0" borderId="0" xfId="21" applyNumberFormat="1" applyFont="1" applyFill="1" applyBorder="1"/>
    <xf numFmtId="6" fontId="1" fillId="0" borderId="0" xfId="0" applyNumberFormat="1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6" fontId="1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6" fillId="0" borderId="7" xfId="21" applyNumberFormat="1" applyFont="1" applyFill="1" applyBorder="1" applyAlignment="1">
      <alignment horizontal="center"/>
    </xf>
    <xf numFmtId="49" fontId="6" fillId="0" borderId="7" xfId="21" applyNumberFormat="1" applyFont="1" applyFill="1" applyBorder="1" applyAlignment="1">
      <alignment horizontal="center"/>
    </xf>
    <xf numFmtId="49" fontId="6" fillId="0" borderId="7" xfId="21" applyNumberFormat="1" applyFont="1" applyFill="1" applyBorder="1"/>
    <xf numFmtId="6" fontId="1" fillId="0" borderId="7" xfId="0" applyNumberFormat="1" applyFont="1" applyBorder="1"/>
    <xf numFmtId="0" fontId="23" fillId="0" borderId="0" xfId="0" applyFont="1"/>
    <xf numFmtId="0" fontId="24" fillId="0" borderId="7" xfId="0" applyFont="1" applyBorder="1" applyAlignment="1">
      <alignment horizontal="center" wrapText="1"/>
    </xf>
    <xf numFmtId="0" fontId="5" fillId="0" borderId="0" xfId="4"/>
    <xf numFmtId="49" fontId="25" fillId="0" borderId="0" xfId="3" applyNumberFormat="1" applyFont="1" applyBorder="1" applyAlignment="1">
      <alignment horizontal="left" vertical="top"/>
    </xf>
    <xf numFmtId="0" fontId="2" fillId="0" borderId="0" xfId="22" applyFont="1"/>
    <xf numFmtId="0" fontId="4" fillId="0" borderId="8" xfId="23" applyBorder="1" applyAlignment="1">
      <alignment horizontal="left"/>
    </xf>
    <xf numFmtId="0" fontId="4" fillId="0" borderId="8" xfId="23" applyBorder="1"/>
    <xf numFmtId="164" fontId="4" fillId="0" borderId="8" xfId="23" applyNumberFormat="1" applyBorder="1"/>
    <xf numFmtId="0" fontId="25" fillId="0" borderId="0" xfId="3" applyFont="1" applyBorder="1" applyAlignment="1">
      <alignment horizontal="left" vertical="top"/>
    </xf>
    <xf numFmtId="0" fontId="4" fillId="0" borderId="8" xfId="23" applyFill="1" applyBorder="1"/>
    <xf numFmtId="0" fontId="4" fillId="0" borderId="8" xfId="23" applyBorder="1" applyAlignment="1">
      <alignment horizontal="center"/>
    </xf>
    <xf numFmtId="6" fontId="4" fillId="0" borderId="8" xfId="23" applyNumberFormat="1" applyBorder="1"/>
  </cellXfs>
  <cellStyles count="24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2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te" xfId="15" builtinId="10" hidden="1"/>
    <cellStyle name="Output" xfId="10" builtinId="21" hidden="1"/>
    <cellStyle name="Title" xfId="2" builtinId="15" hidden="1"/>
    <cellStyle name="Total" xfId="23" builtinId="25" customBuiltin="1"/>
    <cellStyle name="Total 2" xfId="17" xr:uid="{00000000-0005-0000-0000-000014000000}"/>
    <cellStyle name="Warning Text" xfId="14" builtinId="11" hidden="1"/>
  </cellStyles>
  <dxfs count="25">
    <dxf>
      <numFmt numFmtId="10" formatCode="&quot;$&quot;#,##0_);[Red]\(&quot;$&quot;#,##0\)"/>
    </dxf>
    <dxf>
      <numFmt numFmtId="10" formatCode="&quot;$&quot;#,##0_);[Red]\(&quot;$&quot;#,##0\)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5:I35" totalsRowCount="1" headerRowDxfId="24" dataDxfId="23" tableBorderDxfId="22" totalsRowBorderDxfId="4" totalsRowCellStyle="Total">
  <sortState ref="A3:K34">
    <sortCondition ref="D3:D34"/>
    <sortCondition ref="E3:E34"/>
  </sortState>
  <tableColumns count="9">
    <tableColumn id="1" xr3:uid="{00000000-0010-0000-0000-000001000000}" name="County_x000a_Name" totalsRowLabel="Statewide Total" dataDxfId="21" totalsRowDxfId="3" totalsRowCellStyle="Total"/>
    <tableColumn id="2" xr3:uid="{00000000-0010-0000-0000-000002000000}" name="FI$Cal_x000a_Supplier ID" dataDxfId="20" totalsRowCellStyle="Total"/>
    <tableColumn id="3" xr3:uid="{00000000-0010-0000-0000-000003000000}" name="FI$Cal_x000a_Address_x000a_Sequence_x000a_ID" dataDxfId="19" totalsRowCellStyle="Total"/>
    <tableColumn id="4" xr3:uid="{00000000-0010-0000-0000-000004000000}" name="County_x000a_Code" dataDxfId="18" totalsRowCellStyle="Total"/>
    <tableColumn id="5" xr3:uid="{00000000-0010-0000-0000-000005000000}" name="District_x000a_Code" dataDxfId="17" totalsRowCellStyle="Total"/>
    <tableColumn id="9" xr3:uid="{00000000-0010-0000-0000-000009000000}" name="Service_x000a_Location_x000a_Field" totalsRowDxfId="2" totalsRowCellStyle="Total"/>
    <tableColumn id="10" xr3:uid="{00000000-0010-0000-0000-00000A000000}" name="Local Educational Agency" totalsRowCellStyle="Total"/>
    <tableColumn id="11" xr3:uid="{00000000-0010-0000-0000-00000B000000}" name="_x000a_2019–20_x000a_Final Allocation Amount" totalsRowFunction="sum" totalsRowDxfId="1" totalsRowCellStyle="Total"/>
    <tableColumn id="12" xr3:uid="{00000000-0010-0000-0000-00000C000000}" name="7th_x000a_Apportionment" totalsRowFunction="sum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eventh apportionment for Title III, Part A, Immigrant Students for fiscal year 2019-20.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23" totalsRowCount="1" headerRowDxfId="16" dataDxfId="14" headerRowBorderDxfId="15" tableBorderDxfId="13" totalsRowBorderDxfId="6" totalsRowCellStyle="Total">
  <tableColumns count="5">
    <tableColumn id="1" xr3:uid="{00000000-0010-0000-0100-000001000000}" name="County_x000a_Code" totalsRowLabel="Statewide Total" dataDxfId="12" totalsRowDxfId="5" totalsRowCellStyle="Total"/>
    <tableColumn id="2" xr3:uid="{00000000-0010-0000-0100-000002000000}" name="County_x000a_Treasurer" dataDxfId="11" totalsRowCellStyle="Total"/>
    <tableColumn id="3" xr3:uid="{00000000-0010-0000-0100-000003000000}" name="Invoice #" dataDxfId="10" totalsRowCellStyle="Total"/>
    <tableColumn id="4" xr3:uid="{00000000-0010-0000-0100-000004000000}" name="County_x000a_Total" totalsRowFunction="sum" dataDxfId="9" totalsRowCellStyle="Total"/>
    <tableColumn id="5" xr3:uid="{1A3EFF88-9A53-4C86-981F-890E68F27234}" name="Voucher Number" data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, Part A Immigrant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zoomScaleNormal="100" workbookViewId="0"/>
  </sheetViews>
  <sheetFormatPr defaultColWidth="9.21875" defaultRowHeight="15" x14ac:dyDescent="0.2"/>
  <cols>
    <col min="1" max="2" width="13" style="1" customWidth="1"/>
    <col min="3" max="3" width="9.6640625" style="1" customWidth="1"/>
    <col min="4" max="5" width="7.77734375" style="1" customWidth="1"/>
    <col min="6" max="6" width="11.109375" style="1" customWidth="1"/>
    <col min="7" max="7" width="31.109375" style="1" customWidth="1"/>
    <col min="8" max="8" width="12.44140625" style="1" customWidth="1"/>
    <col min="9" max="9" width="15.44140625" style="1" customWidth="1"/>
    <col min="10" max="16384" width="9.21875" style="1"/>
  </cols>
  <sheetData>
    <row r="1" spans="1:9" ht="20.25" x14ac:dyDescent="0.2">
      <c r="A1" s="48" t="s">
        <v>71</v>
      </c>
    </row>
    <row r="2" spans="1:9" ht="18" x14ac:dyDescent="0.25">
      <c r="A2" s="44" t="s">
        <v>14</v>
      </c>
    </row>
    <row r="3" spans="1:9" ht="15.75" x14ac:dyDescent="0.25">
      <c r="A3" s="42" t="s">
        <v>13</v>
      </c>
    </row>
    <row r="4" spans="1:9" ht="15.75" x14ac:dyDescent="0.25">
      <c r="A4" s="20" t="s">
        <v>15</v>
      </c>
      <c r="B4" s="5"/>
      <c r="C4" s="5"/>
      <c r="D4" s="5"/>
      <c r="E4" s="5"/>
      <c r="F4" s="5"/>
      <c r="G4" s="5"/>
      <c r="H4" s="5"/>
      <c r="I4" s="5"/>
    </row>
    <row r="5" spans="1:9" ht="84" customHeight="1" thickBot="1" x14ac:dyDescent="0.3">
      <c r="A5" s="18" t="s">
        <v>0</v>
      </c>
      <c r="B5" s="18" t="s">
        <v>7</v>
      </c>
      <c r="C5" s="18" t="s">
        <v>8</v>
      </c>
      <c r="D5" s="18" t="s">
        <v>1</v>
      </c>
      <c r="E5" s="18" t="s">
        <v>2</v>
      </c>
      <c r="F5" s="18" t="s">
        <v>9</v>
      </c>
      <c r="G5" s="18" t="s">
        <v>3</v>
      </c>
      <c r="H5" s="18" t="s">
        <v>16</v>
      </c>
      <c r="I5" s="18" t="s">
        <v>72</v>
      </c>
    </row>
    <row r="6" spans="1:9" ht="15.75" thickTop="1" x14ac:dyDescent="0.2">
      <c r="A6" s="19" t="s">
        <v>17</v>
      </c>
      <c r="B6" s="27" t="s">
        <v>113</v>
      </c>
      <c r="C6" s="27">
        <v>1</v>
      </c>
      <c r="D6" s="28" t="s">
        <v>18</v>
      </c>
      <c r="E6" s="28" t="s">
        <v>75</v>
      </c>
      <c r="F6" s="29" t="s">
        <v>75</v>
      </c>
      <c r="G6" s="30" t="s">
        <v>76</v>
      </c>
      <c r="H6" s="31">
        <v>111366</v>
      </c>
      <c r="I6" s="31">
        <v>111366</v>
      </c>
    </row>
    <row r="7" spans="1:9" x14ac:dyDescent="0.2">
      <c r="A7" s="19" t="s">
        <v>17</v>
      </c>
      <c r="B7" s="27" t="s">
        <v>113</v>
      </c>
      <c r="C7" s="27">
        <v>1</v>
      </c>
      <c r="D7" s="28" t="s">
        <v>18</v>
      </c>
      <c r="E7" s="28" t="s">
        <v>57</v>
      </c>
      <c r="F7" s="29" t="s">
        <v>57</v>
      </c>
      <c r="G7" s="30" t="s">
        <v>58</v>
      </c>
      <c r="H7" s="31">
        <v>71499</v>
      </c>
      <c r="I7" s="31">
        <v>2223</v>
      </c>
    </row>
    <row r="8" spans="1:9" x14ac:dyDescent="0.2">
      <c r="A8" s="19" t="s">
        <v>109</v>
      </c>
      <c r="B8" s="27" t="s">
        <v>114</v>
      </c>
      <c r="C8" s="27">
        <v>1</v>
      </c>
      <c r="D8" s="28" t="s">
        <v>77</v>
      </c>
      <c r="E8" s="28" t="s">
        <v>78</v>
      </c>
      <c r="F8" s="29" t="s">
        <v>78</v>
      </c>
      <c r="G8" s="30" t="s">
        <v>79</v>
      </c>
      <c r="H8" s="31">
        <v>2812</v>
      </c>
      <c r="I8" s="31">
        <v>703</v>
      </c>
    </row>
    <row r="9" spans="1:9" x14ac:dyDescent="0.2">
      <c r="A9" s="19" t="s">
        <v>19</v>
      </c>
      <c r="B9" s="27" t="s">
        <v>115</v>
      </c>
      <c r="C9" s="27">
        <v>50</v>
      </c>
      <c r="D9" s="28" t="s">
        <v>20</v>
      </c>
      <c r="E9" s="28" t="s">
        <v>80</v>
      </c>
      <c r="F9" s="29" t="s">
        <v>80</v>
      </c>
      <c r="G9" s="30" t="s">
        <v>81</v>
      </c>
      <c r="H9" s="31">
        <v>5523</v>
      </c>
      <c r="I9" s="31">
        <v>269</v>
      </c>
    </row>
    <row r="10" spans="1:9" x14ac:dyDescent="0.2">
      <c r="A10" s="19" t="s">
        <v>110</v>
      </c>
      <c r="B10" s="27" t="s">
        <v>116</v>
      </c>
      <c r="C10" s="27">
        <v>1</v>
      </c>
      <c r="D10" s="28" t="s">
        <v>82</v>
      </c>
      <c r="E10" s="28" t="s">
        <v>83</v>
      </c>
      <c r="F10" s="29" t="s">
        <v>83</v>
      </c>
      <c r="G10" s="30" t="s">
        <v>84</v>
      </c>
      <c r="H10" s="31">
        <v>7732</v>
      </c>
      <c r="I10" s="31">
        <v>1168</v>
      </c>
    </row>
    <row r="11" spans="1:9" x14ac:dyDescent="0.2">
      <c r="A11" s="19" t="s">
        <v>22</v>
      </c>
      <c r="B11" s="27" t="s">
        <v>117</v>
      </c>
      <c r="C11" s="27">
        <v>1</v>
      </c>
      <c r="D11" s="28" t="s">
        <v>23</v>
      </c>
      <c r="E11" s="28" t="s">
        <v>85</v>
      </c>
      <c r="F11" s="29" t="s">
        <v>85</v>
      </c>
      <c r="G11" s="30" t="s">
        <v>86</v>
      </c>
      <c r="H11" s="31">
        <v>23699</v>
      </c>
      <c r="I11" s="31">
        <v>1154</v>
      </c>
    </row>
    <row r="12" spans="1:9" x14ac:dyDescent="0.2">
      <c r="A12" s="19" t="s">
        <v>22</v>
      </c>
      <c r="B12" s="27" t="s">
        <v>117</v>
      </c>
      <c r="C12" s="27">
        <v>1</v>
      </c>
      <c r="D12" s="28" t="s">
        <v>23</v>
      </c>
      <c r="E12" s="28" t="s">
        <v>24</v>
      </c>
      <c r="F12" s="29" t="s">
        <v>24</v>
      </c>
      <c r="G12" s="30" t="s">
        <v>25</v>
      </c>
      <c r="H12" s="31">
        <v>31130</v>
      </c>
      <c r="I12" s="31">
        <v>8815</v>
      </c>
    </row>
    <row r="13" spans="1:9" x14ac:dyDescent="0.2">
      <c r="A13" s="19" t="s">
        <v>22</v>
      </c>
      <c r="B13" s="27" t="s">
        <v>117</v>
      </c>
      <c r="C13" s="27">
        <v>1</v>
      </c>
      <c r="D13" s="28" t="s">
        <v>23</v>
      </c>
      <c r="E13" s="28" t="s">
        <v>26</v>
      </c>
      <c r="F13" s="29" t="s">
        <v>26</v>
      </c>
      <c r="G13" s="30" t="s">
        <v>27</v>
      </c>
      <c r="H13" s="31">
        <v>2718771</v>
      </c>
      <c r="I13" s="31">
        <v>356475</v>
      </c>
    </row>
    <row r="14" spans="1:9" x14ac:dyDescent="0.2">
      <c r="A14" s="19" t="s">
        <v>22</v>
      </c>
      <c r="B14" s="27" t="s">
        <v>117</v>
      </c>
      <c r="C14" s="27">
        <v>1</v>
      </c>
      <c r="D14" s="28" t="s">
        <v>23</v>
      </c>
      <c r="E14" s="28" t="s">
        <v>59</v>
      </c>
      <c r="F14" s="29" t="s">
        <v>59</v>
      </c>
      <c r="G14" s="30" t="s">
        <v>60</v>
      </c>
      <c r="H14" s="31">
        <v>34946</v>
      </c>
      <c r="I14" s="31">
        <v>627</v>
      </c>
    </row>
    <row r="15" spans="1:9" x14ac:dyDescent="0.2">
      <c r="A15" s="19" t="s">
        <v>28</v>
      </c>
      <c r="B15" s="27" t="s">
        <v>118</v>
      </c>
      <c r="C15" s="27">
        <v>53</v>
      </c>
      <c r="D15" s="28" t="s">
        <v>29</v>
      </c>
      <c r="E15" s="28" t="s">
        <v>30</v>
      </c>
      <c r="F15" s="29" t="s">
        <v>30</v>
      </c>
      <c r="G15" s="30" t="s">
        <v>31</v>
      </c>
      <c r="H15" s="31">
        <v>2912</v>
      </c>
      <c r="I15" s="31">
        <v>753</v>
      </c>
    </row>
    <row r="16" spans="1:9" x14ac:dyDescent="0.2">
      <c r="A16" s="19" t="s">
        <v>32</v>
      </c>
      <c r="B16" s="27" t="s">
        <v>119</v>
      </c>
      <c r="C16" s="27">
        <v>4</v>
      </c>
      <c r="D16" s="28" t="s">
        <v>33</v>
      </c>
      <c r="E16" s="28" t="s">
        <v>34</v>
      </c>
      <c r="F16" s="29" t="s">
        <v>34</v>
      </c>
      <c r="G16" s="30" t="s">
        <v>35</v>
      </c>
      <c r="H16" s="31">
        <v>31632</v>
      </c>
      <c r="I16" s="31">
        <v>3185</v>
      </c>
    </row>
    <row r="17" spans="1:9" x14ac:dyDescent="0.2">
      <c r="A17" s="19" t="s">
        <v>32</v>
      </c>
      <c r="B17" s="27" t="s">
        <v>119</v>
      </c>
      <c r="C17" s="27">
        <v>4</v>
      </c>
      <c r="D17" s="28" t="s">
        <v>33</v>
      </c>
      <c r="E17" s="28" t="s">
        <v>87</v>
      </c>
      <c r="F17" s="29" t="s">
        <v>87</v>
      </c>
      <c r="G17" s="30" t="s">
        <v>88</v>
      </c>
      <c r="H17" s="31">
        <v>10845</v>
      </c>
      <c r="I17" s="31">
        <v>2502</v>
      </c>
    </row>
    <row r="18" spans="1:9" x14ac:dyDescent="0.2">
      <c r="A18" s="32" t="s">
        <v>32</v>
      </c>
      <c r="B18" s="33" t="s">
        <v>119</v>
      </c>
      <c r="C18" s="33">
        <v>4</v>
      </c>
      <c r="D18" s="28" t="s">
        <v>33</v>
      </c>
      <c r="E18" s="28" t="s">
        <v>61</v>
      </c>
      <c r="F18" s="29" t="s">
        <v>61</v>
      </c>
      <c r="G18" s="30" t="s">
        <v>62</v>
      </c>
      <c r="H18" s="34">
        <v>43482</v>
      </c>
      <c r="I18" s="34">
        <v>745</v>
      </c>
    </row>
    <row r="19" spans="1:9" x14ac:dyDescent="0.2">
      <c r="A19" s="19" t="s">
        <v>32</v>
      </c>
      <c r="B19" s="27" t="s">
        <v>119</v>
      </c>
      <c r="C19" s="27">
        <v>4</v>
      </c>
      <c r="D19" s="28" t="s">
        <v>33</v>
      </c>
      <c r="E19" s="28" t="s">
        <v>63</v>
      </c>
      <c r="F19" s="29" t="s">
        <v>63</v>
      </c>
      <c r="G19" s="30" t="s">
        <v>64</v>
      </c>
      <c r="H19" s="31">
        <v>79733</v>
      </c>
      <c r="I19" s="31">
        <v>1597</v>
      </c>
    </row>
    <row r="20" spans="1:9" x14ac:dyDescent="0.2">
      <c r="A20" s="19" t="s">
        <v>36</v>
      </c>
      <c r="B20" s="27" t="s">
        <v>120</v>
      </c>
      <c r="C20" s="27">
        <v>52</v>
      </c>
      <c r="D20" s="28" t="s">
        <v>37</v>
      </c>
      <c r="E20" s="28" t="s">
        <v>89</v>
      </c>
      <c r="F20" s="29" t="s">
        <v>89</v>
      </c>
      <c r="G20" s="30" t="s">
        <v>90</v>
      </c>
      <c r="H20" s="31">
        <v>4318</v>
      </c>
      <c r="I20" s="31">
        <v>210</v>
      </c>
    </row>
    <row r="21" spans="1:9" x14ac:dyDescent="0.2">
      <c r="A21" s="19" t="s">
        <v>65</v>
      </c>
      <c r="B21" s="27" t="s">
        <v>121</v>
      </c>
      <c r="C21" s="27">
        <v>1</v>
      </c>
      <c r="D21" s="28" t="s">
        <v>66</v>
      </c>
      <c r="E21" s="28" t="s">
        <v>91</v>
      </c>
      <c r="F21" s="29" t="s">
        <v>91</v>
      </c>
      <c r="G21" s="30" t="s">
        <v>92</v>
      </c>
      <c r="H21" s="31">
        <v>9439</v>
      </c>
      <c r="I21" s="31">
        <v>5025</v>
      </c>
    </row>
    <row r="22" spans="1:9" x14ac:dyDescent="0.2">
      <c r="A22" s="19" t="s">
        <v>111</v>
      </c>
      <c r="B22" s="27" t="s">
        <v>122</v>
      </c>
      <c r="C22" s="27">
        <v>2</v>
      </c>
      <c r="D22" s="28" t="s">
        <v>93</v>
      </c>
      <c r="E22" s="28" t="s">
        <v>94</v>
      </c>
      <c r="F22" s="29" t="s">
        <v>94</v>
      </c>
      <c r="G22" s="30" t="s">
        <v>95</v>
      </c>
      <c r="H22" s="31">
        <v>30327</v>
      </c>
      <c r="I22" s="31">
        <v>1810</v>
      </c>
    </row>
    <row r="23" spans="1:9" x14ac:dyDescent="0.2">
      <c r="A23" s="19" t="s">
        <v>38</v>
      </c>
      <c r="B23" s="27" t="s">
        <v>123</v>
      </c>
      <c r="C23" s="27">
        <v>1</v>
      </c>
      <c r="D23" s="28" t="s">
        <v>39</v>
      </c>
      <c r="E23" s="28" t="s">
        <v>40</v>
      </c>
      <c r="F23" s="29" t="s">
        <v>40</v>
      </c>
      <c r="G23" s="30" t="s">
        <v>41</v>
      </c>
      <c r="H23" s="31">
        <v>4519</v>
      </c>
      <c r="I23" s="31">
        <v>532</v>
      </c>
    </row>
    <row r="24" spans="1:9" x14ac:dyDescent="0.2">
      <c r="A24" s="19" t="s">
        <v>38</v>
      </c>
      <c r="B24" s="27" t="s">
        <v>123</v>
      </c>
      <c r="C24" s="27">
        <v>1</v>
      </c>
      <c r="D24" s="28" t="s">
        <v>39</v>
      </c>
      <c r="E24" s="28" t="s">
        <v>96</v>
      </c>
      <c r="F24" s="29" t="s">
        <v>96</v>
      </c>
      <c r="G24" s="30" t="s">
        <v>97</v>
      </c>
      <c r="H24" s="31">
        <v>30829</v>
      </c>
      <c r="I24" s="31">
        <v>3681</v>
      </c>
    </row>
    <row r="25" spans="1:9" x14ac:dyDescent="0.2">
      <c r="A25" s="19" t="s">
        <v>112</v>
      </c>
      <c r="B25" s="27" t="s">
        <v>124</v>
      </c>
      <c r="C25" s="27">
        <v>39</v>
      </c>
      <c r="D25" s="28" t="s">
        <v>98</v>
      </c>
      <c r="E25" s="28" t="s">
        <v>99</v>
      </c>
      <c r="F25" s="29" t="s">
        <v>99</v>
      </c>
      <c r="G25" s="30" t="s">
        <v>100</v>
      </c>
      <c r="H25" s="31">
        <v>22394</v>
      </c>
      <c r="I25" s="31">
        <v>516</v>
      </c>
    </row>
    <row r="26" spans="1:9" x14ac:dyDescent="0.2">
      <c r="A26" s="19" t="s">
        <v>42</v>
      </c>
      <c r="B26" s="27" t="s">
        <v>125</v>
      </c>
      <c r="C26" s="27">
        <v>3</v>
      </c>
      <c r="D26" s="28" t="s">
        <v>43</v>
      </c>
      <c r="E26" s="28" t="s">
        <v>67</v>
      </c>
      <c r="F26" s="29" t="s">
        <v>67</v>
      </c>
      <c r="G26" s="30" t="s">
        <v>68</v>
      </c>
      <c r="H26" s="31">
        <v>45691</v>
      </c>
      <c r="I26" s="31">
        <v>9234</v>
      </c>
    </row>
    <row r="27" spans="1:9" x14ac:dyDescent="0.2">
      <c r="A27" s="19" t="s">
        <v>42</v>
      </c>
      <c r="B27" s="27" t="s">
        <v>125</v>
      </c>
      <c r="C27" s="27">
        <v>3</v>
      </c>
      <c r="D27" s="28" t="s">
        <v>43</v>
      </c>
      <c r="E27" s="28" t="s">
        <v>101</v>
      </c>
      <c r="F27" s="29" t="s">
        <v>101</v>
      </c>
      <c r="G27" s="30" t="s">
        <v>102</v>
      </c>
      <c r="H27" s="31">
        <v>9640</v>
      </c>
      <c r="I27" s="31">
        <v>1500</v>
      </c>
    </row>
    <row r="28" spans="1:9" x14ac:dyDescent="0.2">
      <c r="A28" s="19" t="s">
        <v>42</v>
      </c>
      <c r="B28" s="27" t="s">
        <v>125</v>
      </c>
      <c r="C28" s="27">
        <v>3</v>
      </c>
      <c r="D28" s="28" t="s">
        <v>43</v>
      </c>
      <c r="E28" s="28" t="s">
        <v>103</v>
      </c>
      <c r="F28" s="29" t="s">
        <v>103</v>
      </c>
      <c r="G28" s="30" t="s">
        <v>104</v>
      </c>
      <c r="H28" s="31">
        <v>154245</v>
      </c>
      <c r="I28" s="31">
        <v>10244</v>
      </c>
    </row>
    <row r="29" spans="1:9" x14ac:dyDescent="0.2">
      <c r="A29" s="19" t="s">
        <v>44</v>
      </c>
      <c r="B29" s="27" t="s">
        <v>126</v>
      </c>
      <c r="C29" s="27">
        <v>35</v>
      </c>
      <c r="D29" s="28" t="s">
        <v>45</v>
      </c>
      <c r="E29" s="28" t="s">
        <v>46</v>
      </c>
      <c r="F29" s="29" t="s">
        <v>46</v>
      </c>
      <c r="G29" s="30" t="s">
        <v>47</v>
      </c>
      <c r="H29" s="31">
        <v>17071</v>
      </c>
      <c r="I29" s="31">
        <v>209</v>
      </c>
    </row>
    <row r="30" spans="1:9" x14ac:dyDescent="0.2">
      <c r="A30" s="19" t="s">
        <v>48</v>
      </c>
      <c r="B30" s="27" t="s">
        <v>127</v>
      </c>
      <c r="C30" s="27">
        <v>6</v>
      </c>
      <c r="D30" s="28" t="s">
        <v>49</v>
      </c>
      <c r="E30" s="28" t="s">
        <v>105</v>
      </c>
      <c r="F30" s="29" t="s">
        <v>105</v>
      </c>
      <c r="G30" s="30" t="s">
        <v>106</v>
      </c>
      <c r="H30" s="31">
        <v>11649</v>
      </c>
      <c r="I30" s="31">
        <v>2009</v>
      </c>
    </row>
    <row r="31" spans="1:9" x14ac:dyDescent="0.2">
      <c r="A31" s="19" t="s">
        <v>48</v>
      </c>
      <c r="B31" s="27" t="s">
        <v>127</v>
      </c>
      <c r="C31" s="27">
        <v>6</v>
      </c>
      <c r="D31" s="28" t="s">
        <v>49</v>
      </c>
      <c r="E31" s="28" t="s">
        <v>69</v>
      </c>
      <c r="F31" s="29" t="s">
        <v>69</v>
      </c>
      <c r="G31" s="30" t="s">
        <v>70</v>
      </c>
      <c r="H31" s="31">
        <v>6226</v>
      </c>
      <c r="I31" s="31">
        <v>1557</v>
      </c>
    </row>
    <row r="32" spans="1:9" x14ac:dyDescent="0.2">
      <c r="A32" s="19" t="s">
        <v>50</v>
      </c>
      <c r="B32" s="27" t="s">
        <v>128</v>
      </c>
      <c r="C32" s="27">
        <v>58</v>
      </c>
      <c r="D32" s="28" t="s">
        <v>51</v>
      </c>
      <c r="E32" s="28" t="s">
        <v>107</v>
      </c>
      <c r="F32" s="29" t="s">
        <v>107</v>
      </c>
      <c r="G32" s="30" t="s">
        <v>108</v>
      </c>
      <c r="H32" s="31">
        <v>8134</v>
      </c>
      <c r="I32" s="31">
        <v>6100</v>
      </c>
    </row>
    <row r="33" spans="1:9" x14ac:dyDescent="0.2">
      <c r="A33" s="19" t="s">
        <v>50</v>
      </c>
      <c r="B33" s="27" t="s">
        <v>128</v>
      </c>
      <c r="C33" s="27">
        <v>58</v>
      </c>
      <c r="D33" s="28" t="s">
        <v>51</v>
      </c>
      <c r="E33" s="28" t="s">
        <v>52</v>
      </c>
      <c r="F33" s="29" t="s">
        <v>52</v>
      </c>
      <c r="G33" s="30" t="s">
        <v>53</v>
      </c>
      <c r="H33" s="31">
        <v>33540</v>
      </c>
      <c r="I33" s="31">
        <v>2615</v>
      </c>
    </row>
    <row r="34" spans="1:9" x14ac:dyDescent="0.2">
      <c r="A34" s="26" t="s">
        <v>54</v>
      </c>
      <c r="B34" s="35" t="s">
        <v>129</v>
      </c>
      <c r="C34" s="35">
        <v>1</v>
      </c>
      <c r="D34" s="36" t="s">
        <v>55</v>
      </c>
      <c r="E34" s="36" t="s">
        <v>56</v>
      </c>
      <c r="F34" s="37" t="s">
        <v>56</v>
      </c>
      <c r="G34" s="38" t="s">
        <v>21</v>
      </c>
      <c r="H34" s="39">
        <v>24904</v>
      </c>
      <c r="I34" s="39">
        <v>2108</v>
      </c>
    </row>
    <row r="35" spans="1:9" ht="15.75" x14ac:dyDescent="0.25">
      <c r="A35" s="49" t="s">
        <v>4</v>
      </c>
      <c r="B35" s="46"/>
      <c r="C35" s="46"/>
      <c r="D35" s="46"/>
      <c r="E35" s="46"/>
      <c r="F35" s="50"/>
      <c r="G35" s="46"/>
      <c r="H35" s="51">
        <f>SUBTOTAL(109,Table3[
2019–20
Final Allocation Amount])</f>
        <v>3589008</v>
      </c>
      <c r="I35" s="51">
        <f>SUBTOTAL(109,Table3[7th
Apportionment])</f>
        <v>538932</v>
      </c>
    </row>
    <row r="36" spans="1:9" x14ac:dyDescent="0.2">
      <c r="A36" s="1" t="s">
        <v>5</v>
      </c>
      <c r="F36" s="6"/>
      <c r="I36" s="3"/>
    </row>
    <row r="37" spans="1:9" x14ac:dyDescent="0.2">
      <c r="A37" s="1" t="s">
        <v>6</v>
      </c>
      <c r="F37" s="6"/>
      <c r="I37" s="3"/>
    </row>
    <row r="38" spans="1:9" x14ac:dyDescent="0.2">
      <c r="A38" s="21" t="s">
        <v>73</v>
      </c>
      <c r="B38" s="8"/>
      <c r="C38" s="8"/>
      <c r="F38" s="6"/>
      <c r="I38" s="3"/>
    </row>
  </sheetData>
  <conditionalFormatting sqref="F6:F34">
    <cfRule type="duplicateValues" dxfId="7" priority="1"/>
  </conditionalFormatting>
  <pageMargins left="0.7" right="0.7" top="0.75" bottom="0.75" header="0.3" footer="0.3"/>
  <pageSetup scale="62" fitToHeight="0" orientation="landscape" r:id="rId1"/>
  <headerFooter>
    <oddFooter>&amp;C&amp;P of &amp;N</oddFooter>
  </headerFooter>
  <ignoredErrors>
    <ignoredError sqref="D6:E34 F6:F3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6"/>
  <sheetViews>
    <sheetView workbookViewId="0"/>
  </sheetViews>
  <sheetFormatPr defaultColWidth="9.21875" defaultRowHeight="15" x14ac:dyDescent="0.2"/>
  <cols>
    <col min="1" max="1" width="8.33203125" style="15" customWidth="1"/>
    <col min="2" max="2" width="17.44140625" style="4" customWidth="1"/>
    <col min="3" max="3" width="19.6640625" style="4" customWidth="1"/>
    <col min="4" max="4" width="12.109375" style="2" customWidth="1"/>
    <col min="5" max="5" width="10.88671875" style="4" customWidth="1"/>
    <col min="6" max="16384" width="9.21875" style="4"/>
  </cols>
  <sheetData>
    <row r="1" spans="1:5" ht="20.25" x14ac:dyDescent="0.2">
      <c r="A1" s="43" t="s">
        <v>74</v>
      </c>
    </row>
    <row r="2" spans="1:5" ht="18" x14ac:dyDescent="0.25">
      <c r="A2" s="44" t="s">
        <v>132</v>
      </c>
    </row>
    <row r="3" spans="1:5" ht="15.75" x14ac:dyDescent="0.25">
      <c r="A3" s="42" t="s">
        <v>13</v>
      </c>
    </row>
    <row r="4" spans="1:5" ht="15.75" x14ac:dyDescent="0.25">
      <c r="A4" s="20" t="s">
        <v>15</v>
      </c>
      <c r="B4" s="16"/>
      <c r="C4" s="16"/>
      <c r="D4" s="17"/>
    </row>
    <row r="5" spans="1:5" s="11" customFormat="1" ht="31.5" x14ac:dyDescent="0.25">
      <c r="A5" s="9" t="s">
        <v>1</v>
      </c>
      <c r="B5" s="9" t="s">
        <v>11</v>
      </c>
      <c r="C5" s="9" t="s">
        <v>12</v>
      </c>
      <c r="D5" s="10" t="s">
        <v>10</v>
      </c>
      <c r="E5" s="41" t="s">
        <v>131</v>
      </c>
    </row>
    <row r="6" spans="1:5" x14ac:dyDescent="0.2">
      <c r="A6" s="23" t="s">
        <v>18</v>
      </c>
      <c r="B6" s="24" t="s">
        <v>17</v>
      </c>
      <c r="C6" s="22" t="s">
        <v>130</v>
      </c>
      <c r="D6" s="25">
        <v>113589</v>
      </c>
      <c r="E6" s="40">
        <v>234598</v>
      </c>
    </row>
    <row r="7" spans="1:5" x14ac:dyDescent="0.2">
      <c r="A7" s="6" t="s">
        <v>77</v>
      </c>
      <c r="B7" s="1" t="s">
        <v>109</v>
      </c>
      <c r="C7" s="22" t="s">
        <v>130</v>
      </c>
      <c r="D7" s="7">
        <v>703</v>
      </c>
      <c r="E7" s="40">
        <v>234599</v>
      </c>
    </row>
    <row r="8" spans="1:5" x14ac:dyDescent="0.2">
      <c r="A8" s="6" t="s">
        <v>20</v>
      </c>
      <c r="B8" s="1" t="s">
        <v>19</v>
      </c>
      <c r="C8" s="22" t="s">
        <v>130</v>
      </c>
      <c r="D8" s="7">
        <v>269</v>
      </c>
      <c r="E8" s="40">
        <v>234600</v>
      </c>
    </row>
    <row r="9" spans="1:5" x14ac:dyDescent="0.2">
      <c r="A9" s="6" t="s">
        <v>82</v>
      </c>
      <c r="B9" s="1" t="s">
        <v>110</v>
      </c>
      <c r="C9" s="22" t="s">
        <v>130</v>
      </c>
      <c r="D9" s="7">
        <v>1168</v>
      </c>
      <c r="E9" s="40">
        <v>234601</v>
      </c>
    </row>
    <row r="10" spans="1:5" x14ac:dyDescent="0.2">
      <c r="A10" s="6" t="s">
        <v>23</v>
      </c>
      <c r="B10" s="1" t="s">
        <v>22</v>
      </c>
      <c r="C10" s="22" t="s">
        <v>130</v>
      </c>
      <c r="D10" s="7">
        <v>367071</v>
      </c>
      <c r="E10" s="40">
        <v>234602</v>
      </c>
    </row>
    <row r="11" spans="1:5" x14ac:dyDescent="0.2">
      <c r="A11" s="6" t="s">
        <v>29</v>
      </c>
      <c r="B11" s="1" t="s">
        <v>28</v>
      </c>
      <c r="C11" s="22" t="s">
        <v>130</v>
      </c>
      <c r="D11" s="7">
        <v>753</v>
      </c>
      <c r="E11" s="40">
        <v>234603</v>
      </c>
    </row>
    <row r="12" spans="1:5" x14ac:dyDescent="0.2">
      <c r="A12" s="6" t="s">
        <v>33</v>
      </c>
      <c r="B12" s="1" t="s">
        <v>32</v>
      </c>
      <c r="C12" s="22" t="s">
        <v>130</v>
      </c>
      <c r="D12" s="7">
        <v>8029</v>
      </c>
      <c r="E12" s="40">
        <v>234604</v>
      </c>
    </row>
    <row r="13" spans="1:5" x14ac:dyDescent="0.2">
      <c r="A13" s="6" t="s">
        <v>37</v>
      </c>
      <c r="B13" s="1" t="s">
        <v>36</v>
      </c>
      <c r="C13" s="22" t="s">
        <v>130</v>
      </c>
      <c r="D13" s="7">
        <v>210</v>
      </c>
      <c r="E13" s="40">
        <v>234605</v>
      </c>
    </row>
    <row r="14" spans="1:5" x14ac:dyDescent="0.2">
      <c r="A14" s="23" t="s">
        <v>66</v>
      </c>
      <c r="B14" s="24" t="s">
        <v>65</v>
      </c>
      <c r="C14" s="22" t="s">
        <v>130</v>
      </c>
      <c r="D14" s="25">
        <v>5025</v>
      </c>
      <c r="E14" s="40">
        <v>234606</v>
      </c>
    </row>
    <row r="15" spans="1:5" x14ac:dyDescent="0.2">
      <c r="A15" s="23" t="s">
        <v>93</v>
      </c>
      <c r="B15" s="24" t="s">
        <v>111</v>
      </c>
      <c r="C15" s="22" t="s">
        <v>130</v>
      </c>
      <c r="D15" s="25">
        <v>1810</v>
      </c>
      <c r="E15" s="40">
        <v>234607</v>
      </c>
    </row>
    <row r="16" spans="1:5" x14ac:dyDescent="0.2">
      <c r="A16" s="23" t="s">
        <v>39</v>
      </c>
      <c r="B16" s="24" t="s">
        <v>38</v>
      </c>
      <c r="C16" s="22" t="s">
        <v>130</v>
      </c>
      <c r="D16" s="25">
        <v>4213</v>
      </c>
      <c r="E16" s="40">
        <v>234608</v>
      </c>
    </row>
    <row r="17" spans="1:5" x14ac:dyDescent="0.2">
      <c r="A17" s="23" t="s">
        <v>98</v>
      </c>
      <c r="B17" s="24" t="s">
        <v>112</v>
      </c>
      <c r="C17" s="22" t="s">
        <v>130</v>
      </c>
      <c r="D17" s="25">
        <v>516</v>
      </c>
      <c r="E17" s="40">
        <v>234609</v>
      </c>
    </row>
    <row r="18" spans="1:5" x14ac:dyDescent="0.2">
      <c r="A18" s="23" t="s">
        <v>43</v>
      </c>
      <c r="B18" s="24" t="s">
        <v>42</v>
      </c>
      <c r="C18" s="22" t="s">
        <v>130</v>
      </c>
      <c r="D18" s="25">
        <v>20978</v>
      </c>
      <c r="E18" s="40">
        <v>234610</v>
      </c>
    </row>
    <row r="19" spans="1:5" x14ac:dyDescent="0.2">
      <c r="A19" s="23" t="s">
        <v>45</v>
      </c>
      <c r="B19" s="24" t="s">
        <v>44</v>
      </c>
      <c r="C19" s="22" t="s">
        <v>130</v>
      </c>
      <c r="D19" s="25">
        <v>209</v>
      </c>
      <c r="E19" s="40">
        <v>234611</v>
      </c>
    </row>
    <row r="20" spans="1:5" x14ac:dyDescent="0.2">
      <c r="A20" s="23" t="s">
        <v>49</v>
      </c>
      <c r="B20" s="24" t="s">
        <v>48</v>
      </c>
      <c r="C20" s="22" t="s">
        <v>130</v>
      </c>
      <c r="D20" s="25">
        <v>3566</v>
      </c>
      <c r="E20" s="40">
        <v>234612</v>
      </c>
    </row>
    <row r="21" spans="1:5" x14ac:dyDescent="0.2">
      <c r="A21" s="23" t="s">
        <v>51</v>
      </c>
      <c r="B21" s="24" t="s">
        <v>50</v>
      </c>
      <c r="C21" s="22" t="s">
        <v>130</v>
      </c>
      <c r="D21" s="25">
        <v>8715</v>
      </c>
      <c r="E21" s="40">
        <v>234613</v>
      </c>
    </row>
    <row r="22" spans="1:5" x14ac:dyDescent="0.2">
      <c r="A22" s="23" t="s">
        <v>55</v>
      </c>
      <c r="B22" s="24" t="s">
        <v>54</v>
      </c>
      <c r="C22" s="22" t="s">
        <v>130</v>
      </c>
      <c r="D22" s="25">
        <v>2108</v>
      </c>
      <c r="E22" s="40">
        <v>234614</v>
      </c>
    </row>
    <row r="23" spans="1:5" ht="15.75" x14ac:dyDescent="0.25">
      <c r="A23" s="45" t="s">
        <v>4</v>
      </c>
      <c r="B23" s="46"/>
      <c r="C23" s="46"/>
      <c r="D23" s="47">
        <f>SUBTOTAL(109,Table7[County
Total])</f>
        <v>538932</v>
      </c>
      <c r="E23" s="46"/>
    </row>
    <row r="24" spans="1:5" x14ac:dyDescent="0.2">
      <c r="A24" s="12" t="s">
        <v>5</v>
      </c>
      <c r="B24" s="13"/>
      <c r="C24" s="13"/>
      <c r="D24" s="14"/>
    </row>
    <row r="25" spans="1:5" x14ac:dyDescent="0.2">
      <c r="A25" s="12" t="s">
        <v>6</v>
      </c>
      <c r="B25" s="13"/>
      <c r="C25" s="13"/>
      <c r="D25" s="14"/>
    </row>
    <row r="26" spans="1:5" x14ac:dyDescent="0.2">
      <c r="A26" s="21" t="s">
        <v>73</v>
      </c>
      <c r="B26" s="13"/>
      <c r="C26" s="13"/>
      <c r="D26" s="14"/>
    </row>
  </sheetData>
  <printOptions horizontalCentered="1"/>
  <pageMargins left="0.45" right="0.45" top="0.75" bottom="0.75" header="0.3" footer="0.3"/>
  <pageSetup orientation="portrait" r:id="rId1"/>
  <ignoredErrors>
    <ignoredError sqref="A6:A22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2019-20 Imm Appt 7th</vt:lpstr>
      <vt:lpstr>2019-20 Title III IMM County</vt:lpstr>
      <vt:lpstr>'2019-20 Title III IMM County'!Print_Area</vt:lpstr>
      <vt:lpstr>'2019-20 Imm Appt 7th'!Print_Titles</vt:lpstr>
      <vt:lpstr>'2019-20 Title III IMM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Recip7-19: Title III, Immigrant Education (CA Dept of Education)</dc:title>
  <dc:subject>Title III, English Language Acquisition, Language Enhancement, and Academic Achievement for Immigrant Children program seventh apportionment schedule for fiscal year 2019-20.</dc:subject>
  <dc:creator>Windows User</dc:creator>
  <cp:lastModifiedBy>CDE</cp:lastModifiedBy>
  <cp:lastPrinted>2021-03-29T23:21:30Z</cp:lastPrinted>
  <dcterms:created xsi:type="dcterms:W3CDTF">2018-08-22T16:15:05Z</dcterms:created>
  <dcterms:modified xsi:type="dcterms:W3CDTF">2021-04-07T20:54:37Z</dcterms:modified>
</cp:coreProperties>
</file>