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BBD01216-5E8F-49D7-99BF-5DFFAF6C0A0C}" xr6:coauthVersionLast="47" xr6:coauthVersionMax="47" xr10:uidLastSave="{00000000-0000-0000-0000-000000000000}"/>
  <bookViews>
    <workbookView xWindow="-12720" yWindow="-16320" windowWidth="29040" windowHeight="15840" xr2:uid="{00000000-000D-0000-FFFF-FFFF00000000}"/>
  </bookViews>
  <sheets>
    <sheet name="2021-22 Imm Appt 1st" sheetId="1" r:id="rId1"/>
    <sheet name="2021-22 Title III IMM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'2021-22 Imm Appt 1st'!$A$6:$L$76</definedName>
    <definedName name="_xlnm._FilterDatabase" localSheetId="1" hidden="1">'2021-22 Title III IMM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1">'2021-22 Title III IMM County'!$A$1:$E$37</definedName>
    <definedName name="_xlnm.Print_Titles" localSheetId="0">'2021-22 Imm Appt 1st'!$1:$6</definedName>
    <definedName name="_xlnm.Print_Titles" localSheetId="1">'2021-22 Title III IMM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" i="2" l="1"/>
  <c r="K77" i="1" l="1"/>
  <c r="L77" i="1"/>
</calcChain>
</file>

<file path=xl/sharedStrings.xml><?xml version="1.0" encoding="utf-8"?>
<sst xmlns="http://schemas.openxmlformats.org/spreadsheetml/2006/main" count="748" uniqueCount="373">
  <si>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</si>
  <si>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</si>
  <si>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</si>
  <si>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</si>
  <si>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</si>
  <si>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</si>
  <si>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</si>
  <si>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</si>
  <si>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</si>
  <si>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</si>
  <si>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</si>
  <si>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</si>
  <si>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</si>
  <si>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</si>
  <si>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</si>
  <si>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</si>
  <si>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Immigrant Students</t>
  </si>
  <si>
    <t>Alameda</t>
  </si>
  <si>
    <t>0000011784</t>
  </si>
  <si>
    <t>01</t>
  </si>
  <si>
    <t>0000000</t>
  </si>
  <si>
    <t>N/A</t>
  </si>
  <si>
    <t>61259</t>
  </si>
  <si>
    <t>Contra Costa</t>
  </si>
  <si>
    <t>0000009047</t>
  </si>
  <si>
    <t>07</t>
  </si>
  <si>
    <t>Fresno</t>
  </si>
  <si>
    <t>0000006842</t>
  </si>
  <si>
    <t>10</t>
  </si>
  <si>
    <t>Kern</t>
  </si>
  <si>
    <t>0000040496</t>
  </si>
  <si>
    <t>15</t>
  </si>
  <si>
    <t>Los Angeles</t>
  </si>
  <si>
    <t>0000044132</t>
  </si>
  <si>
    <t>19</t>
  </si>
  <si>
    <t>Marin</t>
  </si>
  <si>
    <t>0000004508</t>
  </si>
  <si>
    <t>21</t>
  </si>
  <si>
    <t>Orange</t>
  </si>
  <si>
    <t>0000012840</t>
  </si>
  <si>
    <t>30</t>
  </si>
  <si>
    <t>Riverside</t>
  </si>
  <si>
    <t>0000011837</t>
  </si>
  <si>
    <t>33</t>
  </si>
  <si>
    <t>Sacramento</t>
  </si>
  <si>
    <t>0000004357</t>
  </si>
  <si>
    <t>34</t>
  </si>
  <si>
    <t>San Bernardino</t>
  </si>
  <si>
    <t>0000011839</t>
  </si>
  <si>
    <t>36</t>
  </si>
  <si>
    <t>San Diego</t>
  </si>
  <si>
    <t>0000007988</t>
  </si>
  <si>
    <t>37</t>
  </si>
  <si>
    <t>San Luis Obispo</t>
  </si>
  <si>
    <t>0000011842</t>
  </si>
  <si>
    <t>40</t>
  </si>
  <si>
    <t>San Mateo</t>
  </si>
  <si>
    <t>0000011843</t>
  </si>
  <si>
    <t>41</t>
  </si>
  <si>
    <t>Santa Clara</t>
  </si>
  <si>
    <t>0000011846</t>
  </si>
  <si>
    <t>43</t>
  </si>
  <si>
    <t>Tulare</t>
  </si>
  <si>
    <t>0000011859</t>
  </si>
  <si>
    <t>54</t>
  </si>
  <si>
    <t>Yolo</t>
  </si>
  <si>
    <t>0000011865</t>
  </si>
  <si>
    <t>57</t>
  </si>
  <si>
    <t>61127</t>
  </si>
  <si>
    <t>Albany City Unified</t>
  </si>
  <si>
    <t>10017</t>
  </si>
  <si>
    <t>6001788</t>
  </si>
  <si>
    <t>0740</t>
  </si>
  <si>
    <t>C0740</t>
  </si>
  <si>
    <t>Cox Academy</t>
  </si>
  <si>
    <t>0115592</t>
  </si>
  <si>
    <t>1442</t>
  </si>
  <si>
    <t>C1442</t>
  </si>
  <si>
    <t>Learning Without Limits</t>
  </si>
  <si>
    <t>73437</t>
  </si>
  <si>
    <t>0132845</t>
  </si>
  <si>
    <t>1772</t>
  </si>
  <si>
    <t>C1772</t>
  </si>
  <si>
    <t>Today's Fresh Start-Compton</t>
  </si>
  <si>
    <t>67447</t>
  </si>
  <si>
    <t>San Joaquin</t>
  </si>
  <si>
    <t>0000011841</t>
  </si>
  <si>
    <t>39</t>
  </si>
  <si>
    <t>72041</t>
  </si>
  <si>
    <t>Pixley Union Elementary</t>
  </si>
  <si>
    <t>68452</t>
  </si>
  <si>
    <t>69542</t>
  </si>
  <si>
    <t>Luther Burbank</t>
  </si>
  <si>
    <t>72710</t>
  </si>
  <si>
    <t>Woodland Joint Unified</t>
  </si>
  <si>
    <t xml:space="preserve">English Language Acquisition, Language Enhancement, and Academic Achievement for Immigrant Students </t>
  </si>
  <si>
    <t>El Dorado</t>
  </si>
  <si>
    <t>Mendocino</t>
  </si>
  <si>
    <t>Merced</t>
  </si>
  <si>
    <t>0000011790</t>
  </si>
  <si>
    <t>0000004364</t>
  </si>
  <si>
    <t>0000011831</t>
  </si>
  <si>
    <t>09</t>
  </si>
  <si>
    <t>62158</t>
  </si>
  <si>
    <t>Fowler Unified</t>
  </si>
  <si>
    <t>23</t>
  </si>
  <si>
    <t>65615</t>
  </si>
  <si>
    <t>Ukiah Unified</t>
  </si>
  <si>
    <t>24</t>
  </si>
  <si>
    <t>66472</t>
  </si>
  <si>
    <t>Centralia Elementary</t>
  </si>
  <si>
    <t>67876</t>
  </si>
  <si>
    <t>San Bernardino City Unified</t>
  </si>
  <si>
    <t>68049</t>
  </si>
  <si>
    <t>68858</t>
  </si>
  <si>
    <t>Bayshore Elementary</t>
  </si>
  <si>
    <t>10579</t>
  </si>
  <si>
    <t>0132464</t>
  </si>
  <si>
    <t>1746</t>
  </si>
  <si>
    <t>C1746</t>
  </si>
  <si>
    <t>Empowering Possibilities International Charter</t>
  </si>
  <si>
    <t>Schedule of the First Apportionment for Title III, Part A</t>
  </si>
  <si>
    <r>
      <t>Fiscal Year 2021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22</t>
    </r>
  </si>
  <si>
    <t>1st
Apportionment</t>
  </si>
  <si>
    <t>County Summary of the First Apportionment for Title III, Part A</t>
  </si>
  <si>
    <r>
      <t xml:space="preserve">
2021</t>
    </r>
    <r>
      <rPr>
        <b/>
        <sz val="12"/>
        <color theme="0"/>
        <rFont val="Calibri"/>
        <family val="2"/>
      </rPr>
      <t>–</t>
    </r>
    <r>
      <rPr>
        <b/>
        <sz val="12"/>
        <color theme="0"/>
        <rFont val="Arial"/>
        <family val="2"/>
      </rPr>
      <t>22
Preliminary Allocation Amount</t>
    </r>
  </si>
  <si>
    <t>Kings</t>
  </si>
  <si>
    <t>0000012471</t>
  </si>
  <si>
    <t>Inyo</t>
  </si>
  <si>
    <t>0000008422</t>
  </si>
  <si>
    <t>Madera</t>
  </si>
  <si>
    <t>0000011826</t>
  </si>
  <si>
    <t>Sonoma</t>
  </si>
  <si>
    <t>0000011855</t>
  </si>
  <si>
    <t>Tehama</t>
  </si>
  <si>
    <t>0000011857</t>
  </si>
  <si>
    <t>Mono</t>
  </si>
  <si>
    <t>0000011833</t>
  </si>
  <si>
    <t>Plumas</t>
  </si>
  <si>
    <t>0000011836</t>
  </si>
  <si>
    <t>Monterey</t>
  </si>
  <si>
    <t>0000008322</t>
  </si>
  <si>
    <t>16</t>
  </si>
  <si>
    <t>63875</t>
  </si>
  <si>
    <t>Armona Union Elementary</t>
  </si>
  <si>
    <t>65649</t>
  </si>
  <si>
    <t>Ballico-Cressey Elementary</t>
  </si>
  <si>
    <t>68486</t>
  </si>
  <si>
    <t>Banta Elementary</t>
  </si>
  <si>
    <t>14</t>
  </si>
  <si>
    <t>76687</t>
  </si>
  <si>
    <t>Bishop Unified</t>
  </si>
  <si>
    <t>75598</t>
  </si>
  <si>
    <t>Caruthers Unified</t>
  </si>
  <si>
    <t>67678</t>
  </si>
  <si>
    <t>Chino Valley Unified</t>
  </si>
  <si>
    <t>20</t>
  </si>
  <si>
    <t>65201</t>
  </si>
  <si>
    <t>Chowchilla Union High</t>
  </si>
  <si>
    <t>49</t>
  </si>
  <si>
    <t>70656</t>
  </si>
  <si>
    <t>Cloverdale Unified</t>
  </si>
  <si>
    <t>63404</t>
  </si>
  <si>
    <t>Delano Union Elementary</t>
  </si>
  <si>
    <t>64535</t>
  </si>
  <si>
    <t>El Segundo Unified</t>
  </si>
  <si>
    <t>68098</t>
  </si>
  <si>
    <t>Escondido Union</t>
  </si>
  <si>
    <t>72686</t>
  </si>
  <si>
    <t>Esparto Unified</t>
  </si>
  <si>
    <t>70680</t>
  </si>
  <si>
    <t>Forestville Union Elementary</t>
  </si>
  <si>
    <t>52</t>
  </si>
  <si>
    <t>71548</t>
  </si>
  <si>
    <t>Gerber Union Elementary</t>
  </si>
  <si>
    <t>68155</t>
  </si>
  <si>
    <t>Jamul-Dulzura Union Elementary</t>
  </si>
  <si>
    <t>61697</t>
  </si>
  <si>
    <t>John Swett Unified</t>
  </si>
  <si>
    <t>63560</t>
  </si>
  <si>
    <t>Lamont Elementary</t>
  </si>
  <si>
    <t>65367</t>
  </si>
  <si>
    <t>Larkspur-Corte Madera</t>
  </si>
  <si>
    <t>26</t>
  </si>
  <si>
    <t>73692</t>
  </si>
  <si>
    <t>Mammoth Unified</t>
  </si>
  <si>
    <t>65789</t>
  </si>
  <si>
    <t>Merced Union High</t>
  </si>
  <si>
    <t>72009</t>
  </si>
  <si>
    <t>Monson-Sultana Joint Union Elementary</t>
  </si>
  <si>
    <t>70839</t>
  </si>
  <si>
    <t>Oak Grove Union Elementary</t>
  </si>
  <si>
    <t>70847</t>
  </si>
  <si>
    <t>Old Adobe Union</t>
  </si>
  <si>
    <t>67827</t>
  </si>
  <si>
    <t>Oro Grande</t>
  </si>
  <si>
    <t>61788</t>
  </si>
  <si>
    <t>Pittsburg Unified</t>
  </si>
  <si>
    <t>32</t>
  </si>
  <si>
    <t>66969</t>
  </si>
  <si>
    <t>Plumas Unified</t>
  </si>
  <si>
    <t>75523</t>
  </si>
  <si>
    <t>Porterville Unified</t>
  </si>
  <si>
    <t>61978</t>
  </si>
  <si>
    <t>Rescue Union Elementary</t>
  </si>
  <si>
    <t>71654</t>
  </si>
  <si>
    <t>Richfield Elementary</t>
  </si>
  <si>
    <t>64931</t>
  </si>
  <si>
    <t>Rosemead Elementary</t>
  </si>
  <si>
    <t>27</t>
  </si>
  <si>
    <t>66142</t>
  </si>
  <si>
    <t>Salinas City Elementary</t>
  </si>
  <si>
    <t>68825</t>
  </si>
  <si>
    <t>San Miguel Joint Union</t>
  </si>
  <si>
    <t>65458</t>
  </si>
  <si>
    <t>San Rafael City Elementary</t>
  </si>
  <si>
    <t>66191</t>
  </si>
  <si>
    <t>Santa Rita Union Elementary</t>
  </si>
  <si>
    <t>65474</t>
  </si>
  <si>
    <t>Sausalito Marin City</t>
  </si>
  <si>
    <t>75275</t>
  </si>
  <si>
    <t>Sierra Unified</t>
  </si>
  <si>
    <t>73957</t>
  </si>
  <si>
    <t>Snowline Joint Unified</t>
  </si>
  <si>
    <t>75440</t>
  </si>
  <si>
    <t>Soledad Unified</t>
  </si>
  <si>
    <t>63834</t>
  </si>
  <si>
    <t>Vineland Elementary</t>
  </si>
  <si>
    <t>62547</t>
  </si>
  <si>
    <t>Westside Elementary</t>
  </si>
  <si>
    <t>65110</t>
  </si>
  <si>
    <t>Whittier City Elementary</t>
  </si>
  <si>
    <t>65623</t>
  </si>
  <si>
    <t>Willits Unified</t>
  </si>
  <si>
    <t>65151</t>
  </si>
  <si>
    <t>Wilsona Elementary</t>
  </si>
  <si>
    <t>10272</t>
  </si>
  <si>
    <t>Monterey County Office of Education</t>
  </si>
  <si>
    <t>70953</t>
  </si>
  <si>
    <t>6111678</t>
  </si>
  <si>
    <t>0009</t>
  </si>
  <si>
    <t>C0009</t>
  </si>
  <si>
    <t>Sonoma Charter</t>
  </si>
  <si>
    <t>68023</t>
  </si>
  <si>
    <t>6115778</t>
  </si>
  <si>
    <t>0135</t>
  </si>
  <si>
    <t>C0135</t>
  </si>
  <si>
    <t>Chula Vista Learning Community Charter</t>
  </si>
  <si>
    <t>76505</t>
  </si>
  <si>
    <t>0101766</t>
  </si>
  <si>
    <t>0561</t>
  </si>
  <si>
    <t>C0561</t>
  </si>
  <si>
    <t>Community Outreach Academy</t>
  </si>
  <si>
    <t>0115725</t>
  </si>
  <si>
    <t>0963</t>
  </si>
  <si>
    <t>C0963</t>
  </si>
  <si>
    <t>Lifeline Education Charter</t>
  </si>
  <si>
    <t>0118760</t>
  </si>
  <si>
    <t>1062</t>
  </si>
  <si>
    <t>C1062</t>
  </si>
  <si>
    <t>Barack Obama Charter</t>
  </si>
  <si>
    <t>68338</t>
  </si>
  <si>
    <t>0136663</t>
  </si>
  <si>
    <t>1301</t>
  </si>
  <si>
    <t>C1301</t>
  </si>
  <si>
    <t>America's Finest Charter</t>
  </si>
  <si>
    <t>69062</t>
  </si>
  <si>
    <t>0126722</t>
  </si>
  <si>
    <t>1446</t>
  </si>
  <si>
    <t>C1446</t>
  </si>
  <si>
    <t>East Palo Alto Academy</t>
  </si>
  <si>
    <t>0128223</t>
  </si>
  <si>
    <t>1515</t>
  </si>
  <si>
    <t>C1515</t>
  </si>
  <si>
    <t>Bella Mente Montessori Academy</t>
  </si>
  <si>
    <t>0128124</t>
  </si>
  <si>
    <t>1563</t>
  </si>
  <si>
    <t>C1563</t>
  </si>
  <si>
    <t>Gateway International</t>
  </si>
  <si>
    <t>68163</t>
  </si>
  <si>
    <t>0128421</t>
  </si>
  <si>
    <t>1589</t>
  </si>
  <si>
    <t>C1589</t>
  </si>
  <si>
    <t>Harbor Springs Charter</t>
  </si>
  <si>
    <t>0136416</t>
  </si>
  <si>
    <t>1892</t>
  </si>
  <si>
    <t>C1892</t>
  </si>
  <si>
    <t>Pacific Coast Academy</t>
  </si>
  <si>
    <t>77156</t>
  </si>
  <si>
    <t>0137323</t>
  </si>
  <si>
    <t>1968</t>
  </si>
  <si>
    <t>C1968</t>
  </si>
  <si>
    <t>Vista Springs Charter</t>
  </si>
  <si>
    <t>66993</t>
  </si>
  <si>
    <t>0139360</t>
  </si>
  <si>
    <t>2049</t>
  </si>
  <si>
    <t>C2049</t>
  </si>
  <si>
    <t>Mission Vista Academy</t>
  </si>
  <si>
    <t>Full CDS Code</t>
  </si>
  <si>
    <t>01611270000000</t>
  </si>
  <si>
    <t>01100176001788</t>
  </si>
  <si>
    <t>01612590115592</t>
  </si>
  <si>
    <t>07616970000000</t>
  </si>
  <si>
    <t>07617880000000</t>
  </si>
  <si>
    <t>09619780000000</t>
  </si>
  <si>
    <t>10621580000000</t>
  </si>
  <si>
    <t>10625470000000</t>
  </si>
  <si>
    <t>10752750000000</t>
  </si>
  <si>
    <t>10755980000000</t>
  </si>
  <si>
    <t>14766870000000</t>
  </si>
  <si>
    <t>15634040000000</t>
  </si>
  <si>
    <t>15635600000000</t>
  </si>
  <si>
    <t>15638340000000</t>
  </si>
  <si>
    <t>16638750000000</t>
  </si>
  <si>
    <t>19645350000000</t>
  </si>
  <si>
    <t>19649310000000</t>
  </si>
  <si>
    <t>19651100000000</t>
  </si>
  <si>
    <t>19651510000000</t>
  </si>
  <si>
    <t>19734370115725</t>
  </si>
  <si>
    <t>19734370118760</t>
  </si>
  <si>
    <t>19734370132845</t>
  </si>
  <si>
    <t>20652010000000</t>
  </si>
  <si>
    <t>21653670000000</t>
  </si>
  <si>
    <t>21654580000000</t>
  </si>
  <si>
    <t>21654740000000</t>
  </si>
  <si>
    <t>23656150000000</t>
  </si>
  <si>
    <t>23656230000000</t>
  </si>
  <si>
    <t>24656490000000</t>
  </si>
  <si>
    <t>24657890000000</t>
  </si>
  <si>
    <t>26736920000000</t>
  </si>
  <si>
    <t>27102720000000</t>
  </si>
  <si>
    <t>27661420000000</t>
  </si>
  <si>
    <t>27661910000000</t>
  </si>
  <si>
    <t>27754400000000</t>
  </si>
  <si>
    <t>30664720000000</t>
  </si>
  <si>
    <t>32669690000000</t>
  </si>
  <si>
    <t>33669930139360</t>
  </si>
  <si>
    <t>34765050101766</t>
  </si>
  <si>
    <t>34674470128124</t>
  </si>
  <si>
    <t>36676780000000</t>
  </si>
  <si>
    <t>36678270000000</t>
  </si>
  <si>
    <t>36678760000000</t>
  </si>
  <si>
    <t>36739570000000</t>
  </si>
  <si>
    <t>37680980000000</t>
  </si>
  <si>
    <t>37681550000000</t>
  </si>
  <si>
    <t>37680236115778</t>
  </si>
  <si>
    <t>37683380136663</t>
  </si>
  <si>
    <t>37684520128223</t>
  </si>
  <si>
    <t>37681630128421</t>
  </si>
  <si>
    <t>37680490136416</t>
  </si>
  <si>
    <t>37771560137323</t>
  </si>
  <si>
    <t>39684860000000</t>
  </si>
  <si>
    <t>40688250000000</t>
  </si>
  <si>
    <t>41688580000000</t>
  </si>
  <si>
    <t>41690620126722</t>
  </si>
  <si>
    <t>43695420000000</t>
  </si>
  <si>
    <t>49706560000000</t>
  </si>
  <si>
    <t>49706800000000</t>
  </si>
  <si>
    <t>49708390000000</t>
  </si>
  <si>
    <t>49708470000000</t>
  </si>
  <si>
    <t>49709536111678</t>
  </si>
  <si>
    <t>52715480000000</t>
  </si>
  <si>
    <t>52716540000000</t>
  </si>
  <si>
    <t>54720090000000</t>
  </si>
  <si>
    <t>54720410000000</t>
  </si>
  <si>
    <t>54755230000000</t>
  </si>
  <si>
    <t>57726860000000</t>
  </si>
  <si>
    <t>57727100000000</t>
  </si>
  <si>
    <t>57105790132464</t>
  </si>
  <si>
    <t>October 2021</t>
  </si>
  <si>
    <t>21-15146 09-24-2021</t>
  </si>
  <si>
    <t>Voucher Number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</si>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</sst>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2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" applyNumberFormat="0" applyAlignment="0" applyProtection="0"/>
    <xf numFmtId="0" fontId="13" fillId="6" borderId="3" applyNumberFormat="0" applyAlignment="0" applyProtection="0"/>
    <xf numFmtId="0" fontId="14" fillId="6" borderId="2" applyNumberFormat="0" applyAlignment="0" applyProtection="0"/>
    <xf numFmtId="0" fontId="15" fillId="0" borderId="4" applyNumberFormat="0" applyFill="0" applyAlignment="0" applyProtection="0"/>
    <xf numFmtId="0" fontId="16" fillId="7" borderId="5" applyNumberFormat="0" applyAlignment="0" applyProtection="0"/>
    <xf numFmtId="0" fontId="17" fillId="0" borderId="0" applyNumberFormat="0" applyFill="0" applyBorder="0" applyAlignment="0" applyProtection="0"/>
    <xf numFmtId="0" fontId="7" fillId="8" borderId="6" applyNumberFormat="0" applyFon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9" fillId="0" borderId="0"/>
    <xf numFmtId="0" fontId="3" fillId="0" borderId="0"/>
    <xf numFmtId="0" fontId="20" fillId="0" borderId="0"/>
    <xf numFmtId="0" fontId="22" fillId="0" borderId="0"/>
    <xf numFmtId="0" fontId="5" fillId="0" borderId="0" applyNumberFormat="0" applyFill="0" applyAlignment="0" applyProtection="0"/>
    <xf numFmtId="0" fontId="4" fillId="0" borderId="0" applyNumberFormat="0" applyFill="0" applyAlignment="0" applyProtection="0"/>
  </cellStyleXfs>
  <cellXfs count="40">
    <xf numFmtId="0" fontId="0" fillId="0" borderId="0" xfId="0"/>
    <xf numFmtId="0" fontId="3" fillId="0" borderId="0" xfId="0" applyFont="1"/>
    <xf numFmtId="164" fontId="0" fillId="0" borderId="0" xfId="0" applyNumberFormat="1"/>
    <xf numFmtId="6" fontId="6" fillId="0" borderId="0" xfId="0" applyNumberFormat="1" applyFont="1"/>
    <xf numFmtId="0" fontId="5" fillId="0" borderId="0" xfId="1" applyFont="1" applyFill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quotePrefix="1" applyFont="1"/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6" fillId="0" borderId="0" xfId="0" applyFont="1"/>
    <xf numFmtId="0" fontId="4" fillId="0" borderId="0" xfId="0" applyFont="1"/>
    <xf numFmtId="6" fontId="3" fillId="0" borderId="0" xfId="0" applyNumberFormat="1" applyFont="1"/>
    <xf numFmtId="49" fontId="1" fillId="0" borderId="0" xfId="0" applyNumberFormat="1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6" fillId="0" borderId="0" xfId="21" applyFont="1" applyAlignment="1">
      <alignment horizontal="center"/>
    </xf>
    <xf numFmtId="14" fontId="0" fillId="0" borderId="0" xfId="0" quotePrefix="1" applyNumberFormat="1"/>
    <xf numFmtId="0" fontId="0" fillId="0" borderId="0" xfId="0" applyAlignment="1">
      <alignment horizontal="center"/>
    </xf>
    <xf numFmtId="0" fontId="24" fillId="9" borderId="1" xfId="0" applyFont="1" applyFill="1" applyBorder="1" applyAlignment="1">
      <alignment horizontal="center" wrapText="1"/>
    </xf>
    <xf numFmtId="0" fontId="24" fillId="9" borderId="7" xfId="0" applyFont="1" applyFill="1" applyBorder="1" applyAlignment="1">
      <alignment horizontal="center" wrapText="1"/>
    </xf>
    <xf numFmtId="164" fontId="24" fillId="9" borderId="7" xfId="0" applyNumberFormat="1" applyFont="1" applyFill="1" applyBorder="1" applyAlignment="1">
      <alignment horizontal="center" wrapText="1"/>
    </xf>
    <xf numFmtId="0" fontId="26" fillId="0" borderId="0" xfId="0" applyFont="1"/>
    <xf numFmtId="0" fontId="27" fillId="0" borderId="0" xfId="0" applyFont="1" applyAlignment="1">
      <alignment vertical="center" wrapText="1"/>
    </xf>
    <xf numFmtId="0" fontId="2" fillId="0" borderId="0" xfId="22" applyFont="1" applyAlignment="1">
      <alignment vertical="center"/>
    </xf>
    <xf numFmtId="0" fontId="0" fillId="0" borderId="0" xfId="0" applyAlignment="1">
      <alignment vertical="center"/>
    </xf>
    <xf numFmtId="49" fontId="23" fillId="0" borderId="0" xfId="3" applyNumberFormat="1" applyFont="1" applyAlignment="1">
      <alignment horizontal="left" vertical="top"/>
    </xf>
    <xf numFmtId="0" fontId="5" fillId="0" borderId="0" xfId="4"/>
    <xf numFmtId="0" fontId="4" fillId="0" borderId="8" xfId="23" applyFill="1" applyBorder="1" applyAlignment="1">
      <alignment horizontal="left"/>
    </xf>
    <xf numFmtId="0" fontId="4" fillId="0" borderId="8" xfId="23" applyFill="1" applyBorder="1"/>
    <xf numFmtId="164" fontId="4" fillId="0" borderId="8" xfId="23" applyNumberFormat="1" applyFill="1" applyBorder="1"/>
    <xf numFmtId="0" fontId="23" fillId="0" borderId="0" xfId="3" applyFont="1" applyAlignment="1">
      <alignment horizontal="left" vertical="top"/>
    </xf>
    <xf numFmtId="0" fontId="2" fillId="0" borderId="0" xfId="22" applyFont="1"/>
    <xf numFmtId="0" fontId="4" fillId="0" borderId="8" xfId="23" applyFill="1" applyBorder="1" applyAlignment="1">
      <alignment horizontal="center"/>
    </xf>
    <xf numFmtId="6" fontId="4" fillId="0" borderId="8" xfId="23" applyNumberFormat="1" applyFill="1" applyBorder="1"/>
    <xf numFmtId="0" fontId="6" fillId="0" borderId="0" xfId="21" applyFont="1" applyAlignment="1">
      <alignment wrapText="1"/>
    </xf>
    <xf numFmtId="0" fontId="0" fillId="0" borderId="0" xfId="0" applyFont="1"/>
  </cellXfs>
  <cellStyles count="24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2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te" xfId="15" builtinId="10" hidden="1"/>
    <cellStyle name="Output" xfId="10" builtinId="21" hidden="1"/>
    <cellStyle name="Title" xfId="2" builtinId="15" hidden="1"/>
    <cellStyle name="Total" xfId="23" builtinId="25" customBuiltin="1"/>
    <cellStyle name="Total 2" xfId="17" xr:uid="{00000000-0005-0000-0000-000014000000}"/>
    <cellStyle name="Warning Text" xfId="14" builtinId="11" hidden="1"/>
  </cellStyles>
  <dxfs count="37">
    <dxf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>
        <top style="thin">
          <color indexed="64"/>
        </top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6:L77" totalsRowCount="1" headerRowDxfId="36" dataDxfId="35" tableBorderDxfId="34" totalsRowBorderDxfId="33" totalsRowCellStyle="Total">
  <autoFilter ref="A6:L76" xr:uid="{6C187FEF-1331-492A-9C8A-FDEC453357E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_x000a_Name" totalsRowLabel="Statewide Total" totalsRowDxfId="32" totalsRowCellStyle="Total"/>
    <tableColumn id="2" xr3:uid="{00000000-0010-0000-0000-000002000000}" name="FI$Cal_x000a_Supplier ID" totalsRowDxfId="31" totalsRowCellStyle="Total"/>
    <tableColumn id="3" xr3:uid="{00000000-0010-0000-0000-000003000000}" name="FI$Cal_x000a_Address_x000a_Sequence_x000a_ID" totalsRowDxfId="30" totalsRowCellStyle="Total"/>
    <tableColumn id="8" xr3:uid="{CB0BF8E2-2937-491F-BBC6-0279424B1568}" name="Full CDS Code" dataDxfId="29" totalsRowDxfId="28" totalsRowCellStyle="Total"/>
    <tableColumn id="4" xr3:uid="{00000000-0010-0000-0000-000004000000}" name="County_x000a_Code" dataDxfId="27" totalsRowDxfId="26" totalsRowCellStyle="Total"/>
    <tableColumn id="5" xr3:uid="{00000000-0010-0000-0000-000005000000}" name="District_x000a_Code" dataDxfId="25" totalsRowDxfId="24" totalsRowCellStyle="Total"/>
    <tableColumn id="6" xr3:uid="{00000000-0010-0000-0000-000006000000}" name="School_x000a_Code" dataDxfId="23" totalsRowDxfId="22" totalsRowCellStyle="Total"/>
    <tableColumn id="7" xr3:uid="{00000000-0010-0000-0000-000007000000}" name="Direct_x000a_Funded_x000a_Charter School_x000a_Number" dataDxfId="21" totalsRowDxfId="20" totalsRowCellStyle="Total"/>
    <tableColumn id="9" xr3:uid="{00000000-0010-0000-0000-000009000000}" name="Service_x000a_Location_x000a_Field" totalsRowDxfId="19" totalsRowCellStyle="Total"/>
    <tableColumn id="10" xr3:uid="{00000000-0010-0000-0000-00000A000000}" name="Local Educational Agency" dataDxfId="0" totalsRowDxfId="18" totalsRowCellStyle="Total"/>
    <tableColumn id="11" xr3:uid="{00000000-0010-0000-0000-00000B000000}" name="_x000a_2021–22_x000a_Preliminary Allocation Amount" totalsRowFunction="sum" totalsRowDxfId="17" totalsRowCellStyle="Total"/>
    <tableColumn id="12" xr3:uid="{00000000-0010-0000-0000-00000C000000}" name="1st_x000a_Apportionment" totalsRowFunction="sum" totalsRowDxfId="16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rst apportionment for the Title III Part A Immigrant program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34" totalsRowCount="1" headerRowDxfId="15" dataDxfId="13" headerRowBorderDxfId="14" tableBorderDxfId="12" totalsRowBorderDxfId="11" totalsRowCellStyle="Total">
  <tableColumns count="5">
    <tableColumn id="1" xr3:uid="{00000000-0010-0000-0100-000001000000}" name="County_x000a_Code" totalsRowLabel="Statewide Total" dataDxfId="10" totalsRowDxfId="9" totalsRowCellStyle="Total"/>
    <tableColumn id="2" xr3:uid="{00000000-0010-0000-0100-000002000000}" name="County_x000a_Treasurer" dataDxfId="8" totalsRowDxfId="7" totalsRowCellStyle="Total"/>
    <tableColumn id="3" xr3:uid="{00000000-0010-0000-0100-000003000000}" name="Invoice #" dataDxfId="6" totalsRowDxfId="5" totalsRowCellStyle="Total"/>
    <tableColumn id="4" xr3:uid="{00000000-0010-0000-0100-000004000000}" name="County_x000a_Total" totalsRowFunction="sum" dataDxfId="4" totalsRowDxfId="3" totalsRowCellStyle="Total"/>
    <tableColumn id="5" xr3:uid="{358443D5-7443-4BE9-9EBB-ADC27363003F}" name="Voucher Number" dataDxfId="2" totalsRowDxfId="1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 Part A Immigrant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0"/>
  <sheetViews>
    <sheetView tabSelected="1" zoomScaleNormal="100" workbookViewId="0"/>
  </sheetViews>
  <sheetFormatPr defaultColWidth="9.23046875" defaultRowHeight="15.5" x14ac:dyDescent="0.35"/>
  <cols>
    <col min="1" max="2" width="13" style="1" customWidth="1"/>
    <col min="3" max="3" width="9.69140625" style="1" customWidth="1"/>
    <col min="4" max="4" width="14.921875" style="1" bestFit="1" customWidth="1"/>
    <col min="5" max="6" width="7.69140625" style="1" customWidth="1"/>
    <col min="7" max="7" width="9.23046875" style="1" bestFit="1" customWidth="1"/>
    <col min="8" max="8" width="9.07421875" style="1" customWidth="1"/>
    <col min="9" max="9" width="11.07421875" style="1" customWidth="1"/>
    <col min="10" max="10" width="36.69140625" style="1" bestFit="1" customWidth="1"/>
    <col min="11" max="11" width="12.4609375" style="1" customWidth="1"/>
    <col min="12" max="12" width="15.4609375" style="1" customWidth="1"/>
    <col min="13" max="16384" width="9.23046875" style="1"/>
  </cols>
  <sheetData>
    <row r="1" spans="1:12" ht="20" x14ac:dyDescent="0.35">
      <c r="A1" s="34" t="s">
        <v>121</v>
      </c>
    </row>
    <row r="2" spans="1:12" ht="18" x14ac:dyDescent="0.4">
      <c r="A2" s="35" t="s">
        <v>16</v>
      </c>
    </row>
    <row r="3" spans="1:12" x14ac:dyDescent="0.35">
      <c r="A3" s="30" t="s">
        <v>15</v>
      </c>
    </row>
    <row r="4" spans="1:12" x14ac:dyDescent="0.35">
      <c r="A4" s="14" t="s">
        <v>122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35">
      <c r="A5" s="39" t="s">
        <v>372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84" customHeight="1" thickBot="1" x14ac:dyDescent="0.4">
      <c r="A6" s="22" t="s">
        <v>0</v>
      </c>
      <c r="B6" s="22" t="s">
        <v>9</v>
      </c>
      <c r="C6" s="22" t="s">
        <v>10</v>
      </c>
      <c r="D6" s="22" t="s">
        <v>298</v>
      </c>
      <c r="E6" s="22" t="s">
        <v>1</v>
      </c>
      <c r="F6" s="22" t="s">
        <v>2</v>
      </c>
      <c r="G6" s="22" t="s">
        <v>3</v>
      </c>
      <c r="H6" s="22" t="s">
        <v>4</v>
      </c>
      <c r="I6" s="22" t="s">
        <v>11</v>
      </c>
      <c r="J6" s="22" t="s">
        <v>5</v>
      </c>
      <c r="K6" s="22" t="s">
        <v>125</v>
      </c>
      <c r="L6" s="22" t="s">
        <v>123</v>
      </c>
    </row>
    <row r="7" spans="1:12" ht="16" thickTop="1" x14ac:dyDescent="0.35">
      <c r="A7" s="13" t="s">
        <v>17</v>
      </c>
      <c r="B7" s="5" t="s">
        <v>18</v>
      </c>
      <c r="C7" s="5">
        <v>1</v>
      </c>
      <c r="D7" s="5" t="s">
        <v>299</v>
      </c>
      <c r="E7" s="19" t="s">
        <v>19</v>
      </c>
      <c r="F7" s="19" t="s">
        <v>68</v>
      </c>
      <c r="G7" s="19" t="s">
        <v>20</v>
      </c>
      <c r="H7" s="19" t="s">
        <v>21</v>
      </c>
      <c r="I7" s="5" t="s">
        <v>68</v>
      </c>
      <c r="J7" s="38" t="s">
        <v>69</v>
      </c>
      <c r="K7" s="15">
        <v>30811</v>
      </c>
      <c r="L7" s="15">
        <v>7703</v>
      </c>
    </row>
    <row r="8" spans="1:12" x14ac:dyDescent="0.35">
      <c r="A8" s="13" t="s">
        <v>17</v>
      </c>
      <c r="B8" s="5" t="s">
        <v>18</v>
      </c>
      <c r="C8" s="5">
        <v>1</v>
      </c>
      <c r="D8" s="5" t="s">
        <v>300</v>
      </c>
      <c r="E8" s="19" t="s">
        <v>19</v>
      </c>
      <c r="F8" s="19" t="s">
        <v>70</v>
      </c>
      <c r="G8" s="19" t="s">
        <v>71</v>
      </c>
      <c r="H8" s="19" t="s">
        <v>72</v>
      </c>
      <c r="I8" s="5" t="s">
        <v>73</v>
      </c>
      <c r="J8" s="38" t="s">
        <v>74</v>
      </c>
      <c r="K8" s="15">
        <v>8174</v>
      </c>
      <c r="L8" s="15">
        <v>1940</v>
      </c>
    </row>
    <row r="9" spans="1:12" x14ac:dyDescent="0.35">
      <c r="A9" s="13" t="s">
        <v>17</v>
      </c>
      <c r="B9" s="5" t="s">
        <v>18</v>
      </c>
      <c r="C9" s="5">
        <v>1</v>
      </c>
      <c r="D9" s="5" t="s">
        <v>301</v>
      </c>
      <c r="E9" s="19" t="s">
        <v>19</v>
      </c>
      <c r="F9" s="19" t="s">
        <v>22</v>
      </c>
      <c r="G9" s="19" t="s">
        <v>75</v>
      </c>
      <c r="H9" s="19" t="s">
        <v>76</v>
      </c>
      <c r="I9" s="5" t="s">
        <v>77</v>
      </c>
      <c r="J9" s="38" t="s">
        <v>78</v>
      </c>
      <c r="K9" s="15">
        <v>7388</v>
      </c>
      <c r="L9" s="15">
        <v>913</v>
      </c>
    </row>
    <row r="10" spans="1:12" x14ac:dyDescent="0.35">
      <c r="A10" s="13" t="s">
        <v>23</v>
      </c>
      <c r="B10" s="5" t="s">
        <v>24</v>
      </c>
      <c r="C10" s="5">
        <v>50</v>
      </c>
      <c r="D10" s="5" t="s">
        <v>302</v>
      </c>
      <c r="E10" s="19" t="s">
        <v>25</v>
      </c>
      <c r="F10" s="19" t="s">
        <v>177</v>
      </c>
      <c r="G10" s="19" t="s">
        <v>20</v>
      </c>
      <c r="H10" s="19" t="s">
        <v>21</v>
      </c>
      <c r="I10" s="5" t="s">
        <v>177</v>
      </c>
      <c r="J10" s="38" t="s">
        <v>178</v>
      </c>
      <c r="K10" s="15">
        <v>10690</v>
      </c>
      <c r="L10" s="15">
        <v>1330</v>
      </c>
    </row>
    <row r="11" spans="1:12" x14ac:dyDescent="0.35">
      <c r="A11" s="13" t="s">
        <v>23</v>
      </c>
      <c r="B11" s="5" t="s">
        <v>24</v>
      </c>
      <c r="C11" s="5">
        <v>50</v>
      </c>
      <c r="D11" s="5" t="s">
        <v>303</v>
      </c>
      <c r="E11" s="19" t="s">
        <v>25</v>
      </c>
      <c r="F11" s="19" t="s">
        <v>196</v>
      </c>
      <c r="G11" s="19" t="s">
        <v>20</v>
      </c>
      <c r="H11" s="19" t="s">
        <v>21</v>
      </c>
      <c r="I11" s="5" t="s">
        <v>196</v>
      </c>
      <c r="J11" s="38" t="s">
        <v>197</v>
      </c>
      <c r="K11" s="15">
        <v>43702</v>
      </c>
      <c r="L11" s="15">
        <v>10926</v>
      </c>
    </row>
    <row r="12" spans="1:12" x14ac:dyDescent="0.35">
      <c r="A12" s="13" t="s">
        <v>96</v>
      </c>
      <c r="B12" s="5" t="s">
        <v>99</v>
      </c>
      <c r="C12" s="5">
        <v>1</v>
      </c>
      <c r="D12" s="5" t="s">
        <v>304</v>
      </c>
      <c r="E12" s="19" t="s">
        <v>102</v>
      </c>
      <c r="F12" s="19" t="s">
        <v>203</v>
      </c>
      <c r="G12" s="19" t="s">
        <v>20</v>
      </c>
      <c r="H12" s="19" t="s">
        <v>21</v>
      </c>
      <c r="I12" s="5" t="s">
        <v>203</v>
      </c>
      <c r="J12" s="38" t="s">
        <v>204</v>
      </c>
      <c r="K12" s="15">
        <v>4873</v>
      </c>
      <c r="L12" s="15">
        <v>1218</v>
      </c>
    </row>
    <row r="13" spans="1:12" x14ac:dyDescent="0.35">
      <c r="A13" s="13" t="s">
        <v>26</v>
      </c>
      <c r="B13" s="5" t="s">
        <v>27</v>
      </c>
      <c r="C13" s="5">
        <v>10</v>
      </c>
      <c r="D13" s="5" t="s">
        <v>305</v>
      </c>
      <c r="E13" s="19" t="s">
        <v>28</v>
      </c>
      <c r="F13" s="19" t="s">
        <v>103</v>
      </c>
      <c r="G13" s="19" t="s">
        <v>20</v>
      </c>
      <c r="H13" s="19" t="s">
        <v>21</v>
      </c>
      <c r="I13" s="5" t="s">
        <v>103</v>
      </c>
      <c r="J13" s="38" t="s">
        <v>104</v>
      </c>
      <c r="K13" s="15">
        <v>7231</v>
      </c>
      <c r="L13" s="15">
        <v>1808</v>
      </c>
    </row>
    <row r="14" spans="1:12" x14ac:dyDescent="0.35">
      <c r="A14" s="13" t="s">
        <v>26</v>
      </c>
      <c r="B14" s="5" t="s">
        <v>27</v>
      </c>
      <c r="C14" s="5">
        <v>10</v>
      </c>
      <c r="D14" s="5" t="s">
        <v>306</v>
      </c>
      <c r="E14" s="19" t="s">
        <v>28</v>
      </c>
      <c r="F14" s="19" t="s">
        <v>228</v>
      </c>
      <c r="G14" s="19" t="s">
        <v>20</v>
      </c>
      <c r="H14" s="19" t="s">
        <v>21</v>
      </c>
      <c r="I14" s="5" t="s">
        <v>228</v>
      </c>
      <c r="J14" s="38" t="s">
        <v>229</v>
      </c>
      <c r="K14" s="15">
        <v>1100</v>
      </c>
      <c r="L14" s="15">
        <v>275</v>
      </c>
    </row>
    <row r="15" spans="1:12" x14ac:dyDescent="0.35">
      <c r="A15" s="13" t="s">
        <v>26</v>
      </c>
      <c r="B15" s="5" t="s">
        <v>27</v>
      </c>
      <c r="C15" s="5">
        <v>10</v>
      </c>
      <c r="D15" s="5" t="s">
        <v>307</v>
      </c>
      <c r="E15" s="19" t="s">
        <v>28</v>
      </c>
      <c r="F15" s="19" t="s">
        <v>220</v>
      </c>
      <c r="G15" s="19" t="s">
        <v>20</v>
      </c>
      <c r="H15" s="19" t="s">
        <v>21</v>
      </c>
      <c r="I15" s="5" t="s">
        <v>220</v>
      </c>
      <c r="J15" s="38" t="s">
        <v>221</v>
      </c>
      <c r="K15" s="15">
        <v>943</v>
      </c>
      <c r="L15" s="15">
        <v>236</v>
      </c>
    </row>
    <row r="16" spans="1:12" x14ac:dyDescent="0.35">
      <c r="A16" s="13" t="s">
        <v>26</v>
      </c>
      <c r="B16" s="5" t="s">
        <v>27</v>
      </c>
      <c r="C16" s="5">
        <v>10</v>
      </c>
      <c r="D16" s="5" t="s">
        <v>308</v>
      </c>
      <c r="E16" s="19" t="s">
        <v>28</v>
      </c>
      <c r="F16" s="19" t="s">
        <v>152</v>
      </c>
      <c r="G16" s="19" t="s">
        <v>20</v>
      </c>
      <c r="H16" s="19" t="s">
        <v>21</v>
      </c>
      <c r="I16" s="5" t="s">
        <v>152</v>
      </c>
      <c r="J16" s="38" t="s">
        <v>153</v>
      </c>
      <c r="K16" s="15">
        <v>4087</v>
      </c>
      <c r="L16" s="15">
        <v>1022</v>
      </c>
    </row>
    <row r="17" spans="1:12" x14ac:dyDescent="0.35">
      <c r="A17" s="13" t="s">
        <v>128</v>
      </c>
      <c r="B17" s="5" t="s">
        <v>129</v>
      </c>
      <c r="C17" s="5">
        <v>14</v>
      </c>
      <c r="D17" s="5" t="s">
        <v>309</v>
      </c>
      <c r="E17" s="19" t="s">
        <v>149</v>
      </c>
      <c r="F17" s="19" t="s">
        <v>150</v>
      </c>
      <c r="G17" s="19" t="s">
        <v>20</v>
      </c>
      <c r="H17" s="19" t="s">
        <v>21</v>
      </c>
      <c r="I17" s="5" t="s">
        <v>150</v>
      </c>
      <c r="J17" s="38" t="s">
        <v>151</v>
      </c>
      <c r="K17" s="15">
        <v>4559</v>
      </c>
      <c r="L17" s="15">
        <v>1140</v>
      </c>
    </row>
    <row r="18" spans="1:12" x14ac:dyDescent="0.35">
      <c r="A18" s="13" t="s">
        <v>29</v>
      </c>
      <c r="B18" s="5" t="s">
        <v>30</v>
      </c>
      <c r="C18" s="5">
        <v>2</v>
      </c>
      <c r="D18" s="5" t="s">
        <v>310</v>
      </c>
      <c r="E18" s="19" t="s">
        <v>31</v>
      </c>
      <c r="F18" s="19" t="s">
        <v>162</v>
      </c>
      <c r="G18" s="19" t="s">
        <v>20</v>
      </c>
      <c r="H18" s="19" t="s">
        <v>21</v>
      </c>
      <c r="I18" s="5" t="s">
        <v>162</v>
      </c>
      <c r="J18" s="38" t="s">
        <v>163</v>
      </c>
      <c r="K18" s="15">
        <v>32069</v>
      </c>
      <c r="L18" s="15">
        <v>8017</v>
      </c>
    </row>
    <row r="19" spans="1:12" x14ac:dyDescent="0.35">
      <c r="A19" s="13" t="s">
        <v>29</v>
      </c>
      <c r="B19" s="5" t="s">
        <v>30</v>
      </c>
      <c r="C19" s="5">
        <v>2</v>
      </c>
      <c r="D19" s="5" t="s">
        <v>311</v>
      </c>
      <c r="E19" s="19" t="s">
        <v>31</v>
      </c>
      <c r="F19" s="19" t="s">
        <v>179</v>
      </c>
      <c r="G19" s="19" t="s">
        <v>20</v>
      </c>
      <c r="H19" s="19" t="s">
        <v>21</v>
      </c>
      <c r="I19" s="5" t="s">
        <v>179</v>
      </c>
      <c r="J19" s="38" t="s">
        <v>180</v>
      </c>
      <c r="K19" s="15">
        <v>18078</v>
      </c>
      <c r="L19" s="15">
        <v>3827</v>
      </c>
    </row>
    <row r="20" spans="1:12" x14ac:dyDescent="0.35">
      <c r="A20" s="13" t="s">
        <v>29</v>
      </c>
      <c r="B20" s="5" t="s">
        <v>30</v>
      </c>
      <c r="C20" s="5">
        <v>2</v>
      </c>
      <c r="D20" s="5" t="s">
        <v>312</v>
      </c>
      <c r="E20" s="19" t="s">
        <v>31</v>
      </c>
      <c r="F20" s="19" t="s">
        <v>226</v>
      </c>
      <c r="G20" s="19" t="s">
        <v>20</v>
      </c>
      <c r="H20" s="19" t="s">
        <v>21</v>
      </c>
      <c r="I20" s="5" t="s">
        <v>226</v>
      </c>
      <c r="J20" s="38" t="s">
        <v>227</v>
      </c>
      <c r="K20" s="15">
        <v>3301</v>
      </c>
      <c r="L20" s="15">
        <v>825</v>
      </c>
    </row>
    <row r="21" spans="1:12" x14ac:dyDescent="0.35">
      <c r="A21" s="13" t="s">
        <v>126</v>
      </c>
      <c r="B21" s="5" t="s">
        <v>127</v>
      </c>
      <c r="C21" s="5">
        <v>22</v>
      </c>
      <c r="D21" s="5" t="s">
        <v>313</v>
      </c>
      <c r="E21" s="19" t="s">
        <v>142</v>
      </c>
      <c r="F21" s="19" t="s">
        <v>143</v>
      </c>
      <c r="G21" s="19" t="s">
        <v>20</v>
      </c>
      <c r="H21" s="19" t="s">
        <v>21</v>
      </c>
      <c r="I21" s="5" t="s">
        <v>143</v>
      </c>
      <c r="J21" s="38" t="s">
        <v>144</v>
      </c>
      <c r="K21" s="15">
        <v>1100</v>
      </c>
      <c r="L21" s="15">
        <v>275</v>
      </c>
    </row>
    <row r="22" spans="1:12" x14ac:dyDescent="0.35">
      <c r="A22" s="13" t="s">
        <v>32</v>
      </c>
      <c r="B22" s="5" t="s">
        <v>33</v>
      </c>
      <c r="C22" s="5">
        <v>1</v>
      </c>
      <c r="D22" s="5" t="s">
        <v>314</v>
      </c>
      <c r="E22" s="19" t="s">
        <v>34</v>
      </c>
      <c r="F22" s="19" t="s">
        <v>164</v>
      </c>
      <c r="G22" s="19" t="s">
        <v>20</v>
      </c>
      <c r="H22" s="19" t="s">
        <v>21</v>
      </c>
      <c r="I22" s="5" t="s">
        <v>164</v>
      </c>
      <c r="J22" s="38" t="s">
        <v>165</v>
      </c>
      <c r="K22" s="15">
        <v>6602</v>
      </c>
      <c r="L22" s="15">
        <v>1651</v>
      </c>
    </row>
    <row r="23" spans="1:12" x14ac:dyDescent="0.35">
      <c r="A23" s="13" t="s">
        <v>32</v>
      </c>
      <c r="B23" s="5" t="s">
        <v>33</v>
      </c>
      <c r="C23" s="5">
        <v>1</v>
      </c>
      <c r="D23" s="5" t="s">
        <v>315</v>
      </c>
      <c r="E23" s="19" t="s">
        <v>34</v>
      </c>
      <c r="F23" s="19" t="s">
        <v>207</v>
      </c>
      <c r="G23" s="19" t="s">
        <v>20</v>
      </c>
      <c r="H23" s="19" t="s">
        <v>21</v>
      </c>
      <c r="I23" s="5" t="s">
        <v>207</v>
      </c>
      <c r="J23" s="38" t="s">
        <v>208</v>
      </c>
      <c r="K23" s="15">
        <v>33326</v>
      </c>
      <c r="L23" s="15">
        <v>8332</v>
      </c>
    </row>
    <row r="24" spans="1:12" x14ac:dyDescent="0.35">
      <c r="A24" s="13" t="s">
        <v>32</v>
      </c>
      <c r="B24" s="5" t="s">
        <v>33</v>
      </c>
      <c r="C24" s="5">
        <v>1</v>
      </c>
      <c r="D24" s="5" t="s">
        <v>316</v>
      </c>
      <c r="E24" s="19" t="s">
        <v>34</v>
      </c>
      <c r="F24" s="19" t="s">
        <v>230</v>
      </c>
      <c r="G24" s="19" t="s">
        <v>20</v>
      </c>
      <c r="H24" s="19" t="s">
        <v>21</v>
      </c>
      <c r="I24" s="5" t="s">
        <v>230</v>
      </c>
      <c r="J24" s="38" t="s">
        <v>231</v>
      </c>
      <c r="K24" s="15">
        <v>10532</v>
      </c>
      <c r="L24" s="15">
        <v>2633</v>
      </c>
    </row>
    <row r="25" spans="1:12" x14ac:dyDescent="0.35">
      <c r="A25" s="13" t="s">
        <v>32</v>
      </c>
      <c r="B25" s="5" t="s">
        <v>33</v>
      </c>
      <c r="C25" s="5">
        <v>1</v>
      </c>
      <c r="D25" s="5" t="s">
        <v>317</v>
      </c>
      <c r="E25" s="19" t="s">
        <v>34</v>
      </c>
      <c r="F25" s="19" t="s">
        <v>234</v>
      </c>
      <c r="G25" s="19" t="s">
        <v>20</v>
      </c>
      <c r="H25" s="19" t="s">
        <v>21</v>
      </c>
      <c r="I25" s="5" t="s">
        <v>234</v>
      </c>
      <c r="J25" s="38" t="s">
        <v>235</v>
      </c>
      <c r="K25" s="15">
        <v>1415</v>
      </c>
      <c r="L25" s="15">
        <v>354</v>
      </c>
    </row>
    <row r="26" spans="1:12" x14ac:dyDescent="0.35">
      <c r="A26" s="13" t="s">
        <v>32</v>
      </c>
      <c r="B26" s="5" t="s">
        <v>33</v>
      </c>
      <c r="C26" s="5">
        <v>1</v>
      </c>
      <c r="D26" s="5" t="s">
        <v>318</v>
      </c>
      <c r="E26" s="19" t="s">
        <v>34</v>
      </c>
      <c r="F26" s="19" t="s">
        <v>79</v>
      </c>
      <c r="G26" s="19" t="s">
        <v>253</v>
      </c>
      <c r="H26" s="19" t="s">
        <v>254</v>
      </c>
      <c r="I26" s="5" t="s">
        <v>255</v>
      </c>
      <c r="J26" s="38" t="s">
        <v>256</v>
      </c>
      <c r="K26" s="15">
        <v>943</v>
      </c>
      <c r="L26" s="15">
        <v>236</v>
      </c>
    </row>
    <row r="27" spans="1:12" x14ac:dyDescent="0.35">
      <c r="A27" s="13" t="s">
        <v>32</v>
      </c>
      <c r="B27" s="5" t="s">
        <v>33</v>
      </c>
      <c r="C27" s="5">
        <v>1</v>
      </c>
      <c r="D27" s="5" t="s">
        <v>319</v>
      </c>
      <c r="E27" s="19" t="s">
        <v>34</v>
      </c>
      <c r="F27" s="19" t="s">
        <v>79</v>
      </c>
      <c r="G27" s="19" t="s">
        <v>257</v>
      </c>
      <c r="H27" s="19" t="s">
        <v>258</v>
      </c>
      <c r="I27" s="5" t="s">
        <v>259</v>
      </c>
      <c r="J27" s="38" t="s">
        <v>260</v>
      </c>
      <c r="K27" s="15">
        <v>786</v>
      </c>
      <c r="L27" s="15">
        <v>197</v>
      </c>
    </row>
    <row r="28" spans="1:12" x14ac:dyDescent="0.35">
      <c r="A28" s="13" t="s">
        <v>32</v>
      </c>
      <c r="B28" s="5" t="s">
        <v>33</v>
      </c>
      <c r="C28" s="5">
        <v>1</v>
      </c>
      <c r="D28" s="5" t="s">
        <v>320</v>
      </c>
      <c r="E28" s="19" t="s">
        <v>34</v>
      </c>
      <c r="F28" s="19" t="s">
        <v>79</v>
      </c>
      <c r="G28" s="19" t="s">
        <v>80</v>
      </c>
      <c r="H28" s="19" t="s">
        <v>81</v>
      </c>
      <c r="I28" s="5" t="s">
        <v>82</v>
      </c>
      <c r="J28" s="38" t="s">
        <v>83</v>
      </c>
      <c r="K28" s="15">
        <v>4087</v>
      </c>
      <c r="L28" s="15">
        <v>1022</v>
      </c>
    </row>
    <row r="29" spans="1:12" x14ac:dyDescent="0.35">
      <c r="A29" s="13" t="s">
        <v>130</v>
      </c>
      <c r="B29" s="5" t="s">
        <v>131</v>
      </c>
      <c r="C29" s="5">
        <v>1</v>
      </c>
      <c r="D29" s="5" t="s">
        <v>321</v>
      </c>
      <c r="E29" s="19" t="s">
        <v>156</v>
      </c>
      <c r="F29" s="19" t="s">
        <v>157</v>
      </c>
      <c r="G29" s="19" t="s">
        <v>20</v>
      </c>
      <c r="H29" s="19" t="s">
        <v>21</v>
      </c>
      <c r="I29" s="5" t="s">
        <v>157</v>
      </c>
      <c r="J29" s="38" t="s">
        <v>158</v>
      </c>
      <c r="K29" s="15">
        <v>2830</v>
      </c>
      <c r="L29" s="15">
        <v>708</v>
      </c>
    </row>
    <row r="30" spans="1:12" x14ac:dyDescent="0.35">
      <c r="A30" s="13" t="s">
        <v>35</v>
      </c>
      <c r="B30" s="5" t="s">
        <v>36</v>
      </c>
      <c r="C30" s="5">
        <v>53</v>
      </c>
      <c r="D30" s="5" t="s">
        <v>322</v>
      </c>
      <c r="E30" s="19" t="s">
        <v>37</v>
      </c>
      <c r="F30" s="19" t="s">
        <v>181</v>
      </c>
      <c r="G30" s="19" t="s">
        <v>20</v>
      </c>
      <c r="H30" s="19" t="s">
        <v>21</v>
      </c>
      <c r="I30" s="5" t="s">
        <v>181</v>
      </c>
      <c r="J30" s="38" t="s">
        <v>182</v>
      </c>
      <c r="K30" s="15">
        <v>11004</v>
      </c>
      <c r="L30" s="15">
        <v>1308</v>
      </c>
    </row>
    <row r="31" spans="1:12" x14ac:dyDescent="0.35">
      <c r="A31" s="13" t="s">
        <v>35</v>
      </c>
      <c r="B31" s="5" t="s">
        <v>36</v>
      </c>
      <c r="C31" s="5">
        <v>53</v>
      </c>
      <c r="D31" s="5" t="s">
        <v>323</v>
      </c>
      <c r="E31" s="19" t="s">
        <v>37</v>
      </c>
      <c r="F31" s="19" t="s">
        <v>214</v>
      </c>
      <c r="G31" s="19" t="s">
        <v>20</v>
      </c>
      <c r="H31" s="19" t="s">
        <v>21</v>
      </c>
      <c r="I31" s="5" t="s">
        <v>214</v>
      </c>
      <c r="J31" s="38" t="s">
        <v>215</v>
      </c>
      <c r="K31" s="15">
        <v>83630</v>
      </c>
      <c r="L31" s="15">
        <v>13995</v>
      </c>
    </row>
    <row r="32" spans="1:12" x14ac:dyDescent="0.35">
      <c r="A32" s="13" t="s">
        <v>35</v>
      </c>
      <c r="B32" s="5" t="s">
        <v>36</v>
      </c>
      <c r="C32" s="5">
        <v>53</v>
      </c>
      <c r="D32" s="5" t="s">
        <v>324</v>
      </c>
      <c r="E32" s="19" t="s">
        <v>37</v>
      </c>
      <c r="F32" s="19" t="s">
        <v>218</v>
      </c>
      <c r="G32" s="19" t="s">
        <v>20</v>
      </c>
      <c r="H32" s="19" t="s">
        <v>21</v>
      </c>
      <c r="I32" s="5" t="s">
        <v>218</v>
      </c>
      <c r="J32" s="38" t="s">
        <v>219</v>
      </c>
      <c r="K32" s="15">
        <v>786</v>
      </c>
      <c r="L32" s="15">
        <v>197</v>
      </c>
    </row>
    <row r="33" spans="1:12" x14ac:dyDescent="0.35">
      <c r="A33" s="13" t="s">
        <v>97</v>
      </c>
      <c r="B33" s="5" t="s">
        <v>100</v>
      </c>
      <c r="C33" s="5">
        <v>31</v>
      </c>
      <c r="D33" s="5" t="s">
        <v>325</v>
      </c>
      <c r="E33" s="19" t="s">
        <v>105</v>
      </c>
      <c r="F33" s="19" t="s">
        <v>106</v>
      </c>
      <c r="G33" s="19" t="s">
        <v>20</v>
      </c>
      <c r="H33" s="19" t="s">
        <v>21</v>
      </c>
      <c r="I33" s="5" t="s">
        <v>106</v>
      </c>
      <c r="J33" s="38" t="s">
        <v>107</v>
      </c>
      <c r="K33" s="15">
        <v>22008</v>
      </c>
      <c r="L33" s="15">
        <v>5502</v>
      </c>
    </row>
    <row r="34" spans="1:12" x14ac:dyDescent="0.35">
      <c r="A34" s="13" t="s">
        <v>97</v>
      </c>
      <c r="B34" s="5" t="s">
        <v>100</v>
      </c>
      <c r="C34" s="5">
        <v>31</v>
      </c>
      <c r="D34" s="5" t="s">
        <v>326</v>
      </c>
      <c r="E34" s="19" t="s">
        <v>105</v>
      </c>
      <c r="F34" s="19" t="s">
        <v>232</v>
      </c>
      <c r="G34" s="19" t="s">
        <v>20</v>
      </c>
      <c r="H34" s="19" t="s">
        <v>21</v>
      </c>
      <c r="I34" s="5" t="s">
        <v>232</v>
      </c>
      <c r="J34" s="38" t="s">
        <v>233</v>
      </c>
      <c r="K34" s="15">
        <v>3458</v>
      </c>
      <c r="L34" s="15">
        <v>865</v>
      </c>
    </row>
    <row r="35" spans="1:12" x14ac:dyDescent="0.35">
      <c r="A35" s="13" t="s">
        <v>98</v>
      </c>
      <c r="B35" s="5" t="s">
        <v>101</v>
      </c>
      <c r="C35" s="5">
        <v>1</v>
      </c>
      <c r="D35" s="5" t="s">
        <v>327</v>
      </c>
      <c r="E35" s="19" t="s">
        <v>108</v>
      </c>
      <c r="F35" s="19" t="s">
        <v>145</v>
      </c>
      <c r="G35" s="19" t="s">
        <v>20</v>
      </c>
      <c r="H35" s="19" t="s">
        <v>21</v>
      </c>
      <c r="I35" s="5" t="s">
        <v>145</v>
      </c>
      <c r="J35" s="38" t="s">
        <v>146</v>
      </c>
      <c r="K35" s="15">
        <v>1258</v>
      </c>
      <c r="L35" s="15">
        <v>315</v>
      </c>
    </row>
    <row r="36" spans="1:12" x14ac:dyDescent="0.35">
      <c r="A36" s="13" t="s">
        <v>98</v>
      </c>
      <c r="B36" s="5" t="s">
        <v>101</v>
      </c>
      <c r="C36" s="5">
        <v>1</v>
      </c>
      <c r="D36" s="5" t="s">
        <v>328</v>
      </c>
      <c r="E36" s="19" t="s">
        <v>108</v>
      </c>
      <c r="F36" s="19" t="s">
        <v>186</v>
      </c>
      <c r="G36" s="19" t="s">
        <v>20</v>
      </c>
      <c r="H36" s="19" t="s">
        <v>21</v>
      </c>
      <c r="I36" s="5" t="s">
        <v>186</v>
      </c>
      <c r="J36" s="38" t="s">
        <v>187</v>
      </c>
      <c r="K36" s="15">
        <v>22637</v>
      </c>
      <c r="L36" s="15">
        <v>5659</v>
      </c>
    </row>
    <row r="37" spans="1:12" x14ac:dyDescent="0.35">
      <c r="A37" s="13" t="s">
        <v>136</v>
      </c>
      <c r="B37" s="5" t="s">
        <v>137</v>
      </c>
      <c r="C37" s="5">
        <v>1</v>
      </c>
      <c r="D37" s="5" t="s">
        <v>329</v>
      </c>
      <c r="E37" s="19" t="s">
        <v>183</v>
      </c>
      <c r="F37" s="19" t="s">
        <v>184</v>
      </c>
      <c r="G37" s="19" t="s">
        <v>20</v>
      </c>
      <c r="H37" s="19" t="s">
        <v>21</v>
      </c>
      <c r="I37" s="5" t="s">
        <v>184</v>
      </c>
      <c r="J37" s="38" t="s">
        <v>185</v>
      </c>
      <c r="K37" s="15">
        <v>2987</v>
      </c>
      <c r="L37" s="15">
        <v>747</v>
      </c>
    </row>
    <row r="38" spans="1:12" x14ac:dyDescent="0.35">
      <c r="A38" s="13" t="s">
        <v>140</v>
      </c>
      <c r="B38" s="5" t="s">
        <v>141</v>
      </c>
      <c r="C38" s="5">
        <v>2</v>
      </c>
      <c r="D38" s="5" t="s">
        <v>330</v>
      </c>
      <c r="E38" s="19" t="s">
        <v>209</v>
      </c>
      <c r="F38" s="19" t="s">
        <v>236</v>
      </c>
      <c r="G38" s="19" t="s">
        <v>20</v>
      </c>
      <c r="H38" s="19" t="s">
        <v>21</v>
      </c>
      <c r="I38" s="5" t="s">
        <v>236</v>
      </c>
      <c r="J38" s="38" t="s">
        <v>237</v>
      </c>
      <c r="K38" s="15">
        <v>3930</v>
      </c>
      <c r="L38" s="15">
        <v>983</v>
      </c>
    </row>
    <row r="39" spans="1:12" x14ac:dyDescent="0.35">
      <c r="A39" s="13" t="s">
        <v>140</v>
      </c>
      <c r="B39" s="5" t="s">
        <v>141</v>
      </c>
      <c r="C39" s="5">
        <v>2</v>
      </c>
      <c r="D39" s="5" t="s">
        <v>331</v>
      </c>
      <c r="E39" s="19" t="s">
        <v>209</v>
      </c>
      <c r="F39" s="19" t="s">
        <v>210</v>
      </c>
      <c r="G39" s="19" t="s">
        <v>20</v>
      </c>
      <c r="H39" s="19" t="s">
        <v>21</v>
      </c>
      <c r="I39" s="5" t="s">
        <v>210</v>
      </c>
      <c r="J39" s="38" t="s">
        <v>211</v>
      </c>
      <c r="K39" s="15">
        <v>52819</v>
      </c>
      <c r="L39" s="15">
        <v>13205</v>
      </c>
    </row>
    <row r="40" spans="1:12" x14ac:dyDescent="0.35">
      <c r="A40" s="13" t="s">
        <v>140</v>
      </c>
      <c r="B40" s="5" t="s">
        <v>141</v>
      </c>
      <c r="C40" s="5">
        <v>2</v>
      </c>
      <c r="D40" s="5" t="s">
        <v>332</v>
      </c>
      <c r="E40" s="19" t="s">
        <v>209</v>
      </c>
      <c r="F40" s="19" t="s">
        <v>216</v>
      </c>
      <c r="G40" s="19" t="s">
        <v>20</v>
      </c>
      <c r="H40" s="19" t="s">
        <v>21</v>
      </c>
      <c r="I40" s="5" t="s">
        <v>216</v>
      </c>
      <c r="J40" s="38" t="s">
        <v>217</v>
      </c>
      <c r="K40" s="15">
        <v>17921</v>
      </c>
      <c r="L40" s="15">
        <v>4480</v>
      </c>
    </row>
    <row r="41" spans="1:12" x14ac:dyDescent="0.35">
      <c r="A41" s="13" t="s">
        <v>140</v>
      </c>
      <c r="B41" s="5" t="s">
        <v>141</v>
      </c>
      <c r="C41" s="5">
        <v>2</v>
      </c>
      <c r="D41" s="5" t="s">
        <v>333</v>
      </c>
      <c r="E41" s="19" t="s">
        <v>209</v>
      </c>
      <c r="F41" s="19" t="s">
        <v>224</v>
      </c>
      <c r="G41" s="19" t="s">
        <v>20</v>
      </c>
      <c r="H41" s="19" t="s">
        <v>21</v>
      </c>
      <c r="I41" s="5" t="s">
        <v>224</v>
      </c>
      <c r="J41" s="38" t="s">
        <v>225</v>
      </c>
      <c r="K41" s="15">
        <v>11004</v>
      </c>
      <c r="L41" s="15">
        <v>2751</v>
      </c>
    </row>
    <row r="42" spans="1:12" x14ac:dyDescent="0.35">
      <c r="A42" s="13" t="s">
        <v>38</v>
      </c>
      <c r="B42" s="5" t="s">
        <v>39</v>
      </c>
      <c r="C42" s="5">
        <v>4</v>
      </c>
      <c r="D42" s="5" t="s">
        <v>334</v>
      </c>
      <c r="E42" s="19" t="s">
        <v>40</v>
      </c>
      <c r="F42" s="19" t="s">
        <v>109</v>
      </c>
      <c r="G42" s="19" t="s">
        <v>20</v>
      </c>
      <c r="H42" s="19" t="s">
        <v>21</v>
      </c>
      <c r="I42" s="5" t="s">
        <v>109</v>
      </c>
      <c r="J42" s="38" t="s">
        <v>110</v>
      </c>
      <c r="K42" s="15">
        <v>18235</v>
      </c>
      <c r="L42" s="15">
        <v>4559</v>
      </c>
    </row>
    <row r="43" spans="1:12" x14ac:dyDescent="0.35">
      <c r="A43" s="13" t="s">
        <v>138</v>
      </c>
      <c r="B43" s="5" t="s">
        <v>139</v>
      </c>
      <c r="C43" s="5">
        <v>1</v>
      </c>
      <c r="D43" s="5" t="s">
        <v>335</v>
      </c>
      <c r="E43" s="19" t="s">
        <v>198</v>
      </c>
      <c r="F43" s="19" t="s">
        <v>199</v>
      </c>
      <c r="G43" s="19" t="s">
        <v>20</v>
      </c>
      <c r="H43" s="19" t="s">
        <v>21</v>
      </c>
      <c r="I43" s="5" t="s">
        <v>199</v>
      </c>
      <c r="J43" s="38" t="s">
        <v>200</v>
      </c>
      <c r="K43" s="15">
        <v>1729</v>
      </c>
      <c r="L43" s="15">
        <v>432</v>
      </c>
    </row>
    <row r="44" spans="1:12" x14ac:dyDescent="0.35">
      <c r="A44" s="13" t="s">
        <v>41</v>
      </c>
      <c r="B44" s="5" t="s">
        <v>42</v>
      </c>
      <c r="C44" s="5">
        <v>11</v>
      </c>
      <c r="D44" s="5" t="s">
        <v>336</v>
      </c>
      <c r="E44" s="19" t="s">
        <v>43</v>
      </c>
      <c r="F44" s="19" t="s">
        <v>293</v>
      </c>
      <c r="G44" s="19" t="s">
        <v>294</v>
      </c>
      <c r="H44" s="19" t="s">
        <v>295</v>
      </c>
      <c r="I44" s="5" t="s">
        <v>296</v>
      </c>
      <c r="J44" s="38" t="s">
        <v>297</v>
      </c>
      <c r="K44" s="15">
        <v>2987</v>
      </c>
      <c r="L44" s="15">
        <v>747</v>
      </c>
    </row>
    <row r="45" spans="1:12" x14ac:dyDescent="0.35">
      <c r="A45" s="13" t="s">
        <v>44</v>
      </c>
      <c r="B45" s="5" t="s">
        <v>45</v>
      </c>
      <c r="C45" s="5">
        <v>52</v>
      </c>
      <c r="D45" s="5" t="s">
        <v>337</v>
      </c>
      <c r="E45" s="19" t="s">
        <v>46</v>
      </c>
      <c r="F45" s="19" t="s">
        <v>248</v>
      </c>
      <c r="G45" s="19" t="s">
        <v>249</v>
      </c>
      <c r="H45" s="19" t="s">
        <v>250</v>
      </c>
      <c r="I45" s="5" t="s">
        <v>251</v>
      </c>
      <c r="J45" s="38" t="s">
        <v>252</v>
      </c>
      <c r="K45" s="15">
        <v>50618</v>
      </c>
      <c r="L45" s="15">
        <v>12655</v>
      </c>
    </row>
    <row r="46" spans="1:12" x14ac:dyDescent="0.35">
      <c r="A46" s="13" t="s">
        <v>44</v>
      </c>
      <c r="B46" s="5" t="s">
        <v>45</v>
      </c>
      <c r="C46" s="5">
        <v>52</v>
      </c>
      <c r="D46" s="5" t="s">
        <v>338</v>
      </c>
      <c r="E46" s="19" t="s">
        <v>46</v>
      </c>
      <c r="F46" s="19" t="s">
        <v>84</v>
      </c>
      <c r="G46" s="19" t="s">
        <v>275</v>
      </c>
      <c r="H46" s="19" t="s">
        <v>276</v>
      </c>
      <c r="I46" s="5" t="s">
        <v>277</v>
      </c>
      <c r="J46" s="38" t="s">
        <v>278</v>
      </c>
      <c r="K46" s="15">
        <v>12104</v>
      </c>
      <c r="L46" s="15">
        <v>2966</v>
      </c>
    </row>
    <row r="47" spans="1:12" x14ac:dyDescent="0.35">
      <c r="A47" s="13" t="s">
        <v>47</v>
      </c>
      <c r="B47" s="5" t="s">
        <v>48</v>
      </c>
      <c r="C47" s="5">
        <v>4</v>
      </c>
      <c r="D47" s="5" t="s">
        <v>339</v>
      </c>
      <c r="E47" s="19" t="s">
        <v>49</v>
      </c>
      <c r="F47" s="19" t="s">
        <v>154</v>
      </c>
      <c r="G47" s="19" t="s">
        <v>20</v>
      </c>
      <c r="H47" s="19" t="s">
        <v>21</v>
      </c>
      <c r="I47" s="5" t="s">
        <v>154</v>
      </c>
      <c r="J47" s="38" t="s">
        <v>155</v>
      </c>
      <c r="K47" s="15">
        <v>106582</v>
      </c>
      <c r="L47" s="15">
        <v>16941</v>
      </c>
    </row>
    <row r="48" spans="1:12" x14ac:dyDescent="0.35">
      <c r="A48" s="13" t="s">
        <v>47</v>
      </c>
      <c r="B48" s="5" t="s">
        <v>48</v>
      </c>
      <c r="C48" s="5">
        <v>4</v>
      </c>
      <c r="D48" s="5" t="s">
        <v>340</v>
      </c>
      <c r="E48" s="19" t="s">
        <v>49</v>
      </c>
      <c r="F48" s="19" t="s">
        <v>194</v>
      </c>
      <c r="G48" s="19" t="s">
        <v>20</v>
      </c>
      <c r="H48" s="19" t="s">
        <v>21</v>
      </c>
      <c r="I48" s="5" t="s">
        <v>194</v>
      </c>
      <c r="J48" s="38" t="s">
        <v>195</v>
      </c>
      <c r="K48" s="15">
        <v>1886</v>
      </c>
      <c r="L48" s="15">
        <v>472</v>
      </c>
    </row>
    <row r="49" spans="1:12" x14ac:dyDescent="0.35">
      <c r="A49" s="13" t="s">
        <v>47</v>
      </c>
      <c r="B49" s="5" t="s">
        <v>48</v>
      </c>
      <c r="C49" s="5">
        <v>4</v>
      </c>
      <c r="D49" s="5" t="s">
        <v>341</v>
      </c>
      <c r="E49" s="19" t="s">
        <v>49</v>
      </c>
      <c r="F49" s="19" t="s">
        <v>111</v>
      </c>
      <c r="G49" s="19" t="s">
        <v>20</v>
      </c>
      <c r="H49" s="19" t="s">
        <v>21</v>
      </c>
      <c r="I49" s="5" t="s">
        <v>111</v>
      </c>
      <c r="J49" s="38" t="s">
        <v>112</v>
      </c>
      <c r="K49" s="15">
        <v>112870</v>
      </c>
      <c r="L49" s="15">
        <v>14191</v>
      </c>
    </row>
    <row r="50" spans="1:12" x14ac:dyDescent="0.35">
      <c r="A50" s="13" t="s">
        <v>47</v>
      </c>
      <c r="B50" s="5" t="s">
        <v>48</v>
      </c>
      <c r="C50" s="5">
        <v>4</v>
      </c>
      <c r="D50" s="5" t="s">
        <v>342</v>
      </c>
      <c r="E50" s="19" t="s">
        <v>49</v>
      </c>
      <c r="F50" s="19" t="s">
        <v>222</v>
      </c>
      <c r="G50" s="19" t="s">
        <v>20</v>
      </c>
      <c r="H50" s="19" t="s">
        <v>21</v>
      </c>
      <c r="I50" s="5" t="s">
        <v>222</v>
      </c>
      <c r="J50" s="38" t="s">
        <v>223</v>
      </c>
      <c r="K50" s="15">
        <v>11318</v>
      </c>
      <c r="L50" s="15">
        <v>2830</v>
      </c>
    </row>
    <row r="51" spans="1:12" x14ac:dyDescent="0.35">
      <c r="A51" s="13" t="s">
        <v>50</v>
      </c>
      <c r="B51" s="5" t="s">
        <v>51</v>
      </c>
      <c r="C51" s="5">
        <v>2</v>
      </c>
      <c r="D51" s="5" t="s">
        <v>343</v>
      </c>
      <c r="E51" s="19" t="s">
        <v>52</v>
      </c>
      <c r="F51" s="19" t="s">
        <v>166</v>
      </c>
      <c r="G51" s="19" t="s">
        <v>20</v>
      </c>
      <c r="H51" s="19" t="s">
        <v>21</v>
      </c>
      <c r="I51" s="5" t="s">
        <v>166</v>
      </c>
      <c r="J51" s="38" t="s">
        <v>167</v>
      </c>
      <c r="K51" s="15">
        <v>14462</v>
      </c>
      <c r="L51" s="15">
        <v>3616</v>
      </c>
    </row>
    <row r="52" spans="1:12" x14ac:dyDescent="0.35">
      <c r="A52" s="13" t="s">
        <v>50</v>
      </c>
      <c r="B52" s="5" t="s">
        <v>51</v>
      </c>
      <c r="C52" s="5">
        <v>2</v>
      </c>
      <c r="D52" s="5" t="s">
        <v>344</v>
      </c>
      <c r="E52" s="19" t="s">
        <v>52</v>
      </c>
      <c r="F52" s="19" t="s">
        <v>175</v>
      </c>
      <c r="G52" s="19" t="s">
        <v>20</v>
      </c>
      <c r="H52" s="19" t="s">
        <v>21</v>
      </c>
      <c r="I52" s="5" t="s">
        <v>175</v>
      </c>
      <c r="J52" s="38" t="s">
        <v>176</v>
      </c>
      <c r="K52" s="15">
        <v>3773</v>
      </c>
      <c r="L52" s="15">
        <v>943</v>
      </c>
    </row>
    <row r="53" spans="1:12" x14ac:dyDescent="0.35">
      <c r="A53" s="13" t="s">
        <v>50</v>
      </c>
      <c r="B53" s="5" t="s">
        <v>51</v>
      </c>
      <c r="C53" s="5">
        <v>2</v>
      </c>
      <c r="D53" s="5" t="s">
        <v>345</v>
      </c>
      <c r="E53" s="19" t="s">
        <v>52</v>
      </c>
      <c r="F53" s="19" t="s">
        <v>243</v>
      </c>
      <c r="G53" s="19" t="s">
        <v>244</v>
      </c>
      <c r="H53" s="19" t="s">
        <v>245</v>
      </c>
      <c r="I53" s="5" t="s">
        <v>246</v>
      </c>
      <c r="J53" s="38" t="s">
        <v>247</v>
      </c>
      <c r="K53" s="15">
        <v>3773</v>
      </c>
      <c r="L53" s="15">
        <v>943</v>
      </c>
    </row>
    <row r="54" spans="1:12" x14ac:dyDescent="0.35">
      <c r="A54" s="13" t="s">
        <v>50</v>
      </c>
      <c r="B54" s="5" t="s">
        <v>51</v>
      </c>
      <c r="C54" s="5">
        <v>2</v>
      </c>
      <c r="D54" s="5" t="s">
        <v>346</v>
      </c>
      <c r="E54" s="19" t="s">
        <v>52</v>
      </c>
      <c r="F54" s="19" t="s">
        <v>261</v>
      </c>
      <c r="G54" s="19" t="s">
        <v>262</v>
      </c>
      <c r="H54" s="19" t="s">
        <v>263</v>
      </c>
      <c r="I54" s="5" t="s">
        <v>264</v>
      </c>
      <c r="J54" s="38" t="s">
        <v>265</v>
      </c>
      <c r="K54" s="15">
        <v>2987</v>
      </c>
      <c r="L54" s="15">
        <v>747</v>
      </c>
    </row>
    <row r="55" spans="1:12" x14ac:dyDescent="0.35">
      <c r="A55" s="13" t="s">
        <v>50</v>
      </c>
      <c r="B55" s="5" t="s">
        <v>51</v>
      </c>
      <c r="C55" s="5">
        <v>2</v>
      </c>
      <c r="D55" s="5" t="s">
        <v>347</v>
      </c>
      <c r="E55" s="19" t="s">
        <v>52</v>
      </c>
      <c r="F55" s="19" t="s">
        <v>90</v>
      </c>
      <c r="G55" s="19" t="s">
        <v>271</v>
      </c>
      <c r="H55" s="19" t="s">
        <v>272</v>
      </c>
      <c r="I55" s="5" t="s">
        <v>273</v>
      </c>
      <c r="J55" s="38" t="s">
        <v>274</v>
      </c>
      <c r="K55" s="15">
        <v>2515</v>
      </c>
      <c r="L55" s="15">
        <v>629</v>
      </c>
    </row>
    <row r="56" spans="1:12" x14ac:dyDescent="0.35">
      <c r="A56" s="13" t="s">
        <v>50</v>
      </c>
      <c r="B56" s="5" t="s">
        <v>51</v>
      </c>
      <c r="C56" s="5">
        <v>2</v>
      </c>
      <c r="D56" s="5" t="s">
        <v>348</v>
      </c>
      <c r="E56" s="19" t="s">
        <v>52</v>
      </c>
      <c r="F56" s="19" t="s">
        <v>279</v>
      </c>
      <c r="G56" s="19" t="s">
        <v>280</v>
      </c>
      <c r="H56" s="19" t="s">
        <v>281</v>
      </c>
      <c r="I56" s="5" t="s">
        <v>282</v>
      </c>
      <c r="J56" s="38" t="s">
        <v>283</v>
      </c>
      <c r="K56" s="15">
        <v>786</v>
      </c>
      <c r="L56" s="15">
        <v>197</v>
      </c>
    </row>
    <row r="57" spans="1:12" x14ac:dyDescent="0.35">
      <c r="A57" s="13" t="s">
        <v>50</v>
      </c>
      <c r="B57" s="5" t="s">
        <v>51</v>
      </c>
      <c r="C57" s="5">
        <v>2</v>
      </c>
      <c r="D57" s="5" t="s">
        <v>349</v>
      </c>
      <c r="E57" s="19" t="s">
        <v>52</v>
      </c>
      <c r="F57" s="19" t="s">
        <v>113</v>
      </c>
      <c r="G57" s="19" t="s">
        <v>284</v>
      </c>
      <c r="H57" s="19" t="s">
        <v>285</v>
      </c>
      <c r="I57" s="5" t="s">
        <v>286</v>
      </c>
      <c r="J57" s="38" t="s">
        <v>287</v>
      </c>
      <c r="K57" s="15">
        <v>7388</v>
      </c>
      <c r="L57" s="15">
        <v>1847</v>
      </c>
    </row>
    <row r="58" spans="1:12" x14ac:dyDescent="0.35">
      <c r="A58" s="13" t="s">
        <v>50</v>
      </c>
      <c r="B58" s="5" t="s">
        <v>51</v>
      </c>
      <c r="C58" s="5">
        <v>2</v>
      </c>
      <c r="D58" s="5" t="s">
        <v>350</v>
      </c>
      <c r="E58" s="19" t="s">
        <v>52</v>
      </c>
      <c r="F58" s="19" t="s">
        <v>288</v>
      </c>
      <c r="G58" s="19" t="s">
        <v>289</v>
      </c>
      <c r="H58" s="19" t="s">
        <v>290</v>
      </c>
      <c r="I58" s="5" t="s">
        <v>291</v>
      </c>
      <c r="J58" s="38" t="s">
        <v>292</v>
      </c>
      <c r="K58" s="15">
        <v>786</v>
      </c>
      <c r="L58" s="15">
        <v>197</v>
      </c>
    </row>
    <row r="59" spans="1:12" x14ac:dyDescent="0.35">
      <c r="A59" s="13" t="s">
        <v>85</v>
      </c>
      <c r="B59" s="5" t="s">
        <v>86</v>
      </c>
      <c r="C59" s="5">
        <v>1</v>
      </c>
      <c r="D59" s="5" t="s">
        <v>351</v>
      </c>
      <c r="E59" s="19" t="s">
        <v>87</v>
      </c>
      <c r="F59" s="19" t="s">
        <v>147</v>
      </c>
      <c r="G59" s="19" t="s">
        <v>20</v>
      </c>
      <c r="H59" s="19" t="s">
        <v>21</v>
      </c>
      <c r="I59" s="5" t="s">
        <v>147</v>
      </c>
      <c r="J59" s="38" t="s">
        <v>148</v>
      </c>
      <c r="K59" s="15">
        <v>786</v>
      </c>
      <c r="L59" s="15">
        <v>197</v>
      </c>
    </row>
    <row r="60" spans="1:12" x14ac:dyDescent="0.35">
      <c r="A60" s="13" t="s">
        <v>53</v>
      </c>
      <c r="B60" s="5" t="s">
        <v>54</v>
      </c>
      <c r="C60" s="5">
        <v>1</v>
      </c>
      <c r="D60" s="5" t="s">
        <v>352</v>
      </c>
      <c r="E60" s="19" t="s">
        <v>55</v>
      </c>
      <c r="F60" s="19" t="s">
        <v>212</v>
      </c>
      <c r="G60" s="19" t="s">
        <v>20</v>
      </c>
      <c r="H60" s="19" t="s">
        <v>21</v>
      </c>
      <c r="I60" s="5" t="s">
        <v>212</v>
      </c>
      <c r="J60" s="38" t="s">
        <v>213</v>
      </c>
      <c r="K60" s="15">
        <v>7231</v>
      </c>
      <c r="L60" s="15">
        <v>1545</v>
      </c>
    </row>
    <row r="61" spans="1:12" x14ac:dyDescent="0.35">
      <c r="A61" s="13" t="s">
        <v>56</v>
      </c>
      <c r="B61" s="5" t="s">
        <v>57</v>
      </c>
      <c r="C61" s="5">
        <v>1</v>
      </c>
      <c r="D61" s="5" t="s">
        <v>353</v>
      </c>
      <c r="E61" s="19" t="s">
        <v>58</v>
      </c>
      <c r="F61" s="19" t="s">
        <v>114</v>
      </c>
      <c r="G61" s="19" t="s">
        <v>20</v>
      </c>
      <c r="H61" s="19" t="s">
        <v>21</v>
      </c>
      <c r="I61" s="5" t="s">
        <v>114</v>
      </c>
      <c r="J61" s="38" t="s">
        <v>115</v>
      </c>
      <c r="K61" s="15">
        <v>9589</v>
      </c>
      <c r="L61" s="15">
        <v>1599</v>
      </c>
    </row>
    <row r="62" spans="1:12" x14ac:dyDescent="0.35">
      <c r="A62" s="13" t="s">
        <v>56</v>
      </c>
      <c r="B62" s="5" t="s">
        <v>57</v>
      </c>
      <c r="C62" s="5">
        <v>1</v>
      </c>
      <c r="D62" s="5" t="s">
        <v>354</v>
      </c>
      <c r="E62" s="19" t="s">
        <v>58</v>
      </c>
      <c r="F62" s="19" t="s">
        <v>266</v>
      </c>
      <c r="G62" s="19" t="s">
        <v>267</v>
      </c>
      <c r="H62" s="19" t="s">
        <v>268</v>
      </c>
      <c r="I62" s="5" t="s">
        <v>269</v>
      </c>
      <c r="J62" s="38" t="s">
        <v>270</v>
      </c>
      <c r="K62" s="15">
        <v>2515</v>
      </c>
      <c r="L62" s="15">
        <v>566</v>
      </c>
    </row>
    <row r="63" spans="1:12" x14ac:dyDescent="0.35">
      <c r="A63" s="13" t="s">
        <v>59</v>
      </c>
      <c r="B63" s="5" t="s">
        <v>60</v>
      </c>
      <c r="C63" s="5">
        <v>3</v>
      </c>
      <c r="D63" s="5" t="s">
        <v>355</v>
      </c>
      <c r="E63" s="19" t="s">
        <v>61</v>
      </c>
      <c r="F63" s="19" t="s">
        <v>91</v>
      </c>
      <c r="G63" s="19" t="s">
        <v>20</v>
      </c>
      <c r="H63" s="19" t="s">
        <v>21</v>
      </c>
      <c r="I63" s="5" t="s">
        <v>91</v>
      </c>
      <c r="J63" s="38" t="s">
        <v>92</v>
      </c>
      <c r="K63" s="15">
        <v>4087</v>
      </c>
      <c r="L63" s="15">
        <v>1022</v>
      </c>
    </row>
    <row r="64" spans="1:12" x14ac:dyDescent="0.35">
      <c r="A64" s="13" t="s">
        <v>132</v>
      </c>
      <c r="B64" s="5" t="s">
        <v>133</v>
      </c>
      <c r="C64" s="5">
        <v>6</v>
      </c>
      <c r="D64" s="5" t="s">
        <v>356</v>
      </c>
      <c r="E64" s="19" t="s">
        <v>159</v>
      </c>
      <c r="F64" s="19" t="s">
        <v>160</v>
      </c>
      <c r="G64" s="19" t="s">
        <v>20</v>
      </c>
      <c r="H64" s="19" t="s">
        <v>21</v>
      </c>
      <c r="I64" s="5" t="s">
        <v>160</v>
      </c>
      <c r="J64" s="38" t="s">
        <v>161</v>
      </c>
      <c r="K64" s="15">
        <v>3458</v>
      </c>
      <c r="L64" s="15">
        <v>865</v>
      </c>
    </row>
    <row r="65" spans="1:12" x14ac:dyDescent="0.35">
      <c r="A65" s="13" t="s">
        <v>132</v>
      </c>
      <c r="B65" s="5" t="s">
        <v>133</v>
      </c>
      <c r="C65" s="5">
        <v>6</v>
      </c>
      <c r="D65" s="5" t="s">
        <v>357</v>
      </c>
      <c r="E65" s="19" t="s">
        <v>159</v>
      </c>
      <c r="F65" s="19" t="s">
        <v>170</v>
      </c>
      <c r="G65" s="19" t="s">
        <v>20</v>
      </c>
      <c r="H65" s="19" t="s">
        <v>21</v>
      </c>
      <c r="I65" s="5" t="s">
        <v>170</v>
      </c>
      <c r="J65" s="38" t="s">
        <v>171</v>
      </c>
      <c r="K65" s="15">
        <v>786</v>
      </c>
      <c r="L65" s="15">
        <v>197</v>
      </c>
    </row>
    <row r="66" spans="1:12" x14ac:dyDescent="0.35">
      <c r="A66" s="13" t="s">
        <v>132</v>
      </c>
      <c r="B66" s="5" t="s">
        <v>133</v>
      </c>
      <c r="C66" s="5">
        <v>6</v>
      </c>
      <c r="D66" s="5" t="s">
        <v>358</v>
      </c>
      <c r="E66" s="19" t="s">
        <v>159</v>
      </c>
      <c r="F66" s="19" t="s">
        <v>190</v>
      </c>
      <c r="G66" s="19" t="s">
        <v>20</v>
      </c>
      <c r="H66" s="19" t="s">
        <v>21</v>
      </c>
      <c r="I66" s="5" t="s">
        <v>190</v>
      </c>
      <c r="J66" s="38" t="s">
        <v>191</v>
      </c>
      <c r="K66" s="15">
        <v>786</v>
      </c>
      <c r="L66" s="15">
        <v>197</v>
      </c>
    </row>
    <row r="67" spans="1:12" x14ac:dyDescent="0.35">
      <c r="A67" s="13" t="s">
        <v>132</v>
      </c>
      <c r="B67" s="5" t="s">
        <v>133</v>
      </c>
      <c r="C67" s="5">
        <v>6</v>
      </c>
      <c r="D67" s="5" t="s">
        <v>359</v>
      </c>
      <c r="E67" s="19" t="s">
        <v>159</v>
      </c>
      <c r="F67" s="19" t="s">
        <v>192</v>
      </c>
      <c r="G67" s="19" t="s">
        <v>20</v>
      </c>
      <c r="H67" s="19" t="s">
        <v>21</v>
      </c>
      <c r="I67" s="5" t="s">
        <v>192</v>
      </c>
      <c r="J67" s="38" t="s">
        <v>193</v>
      </c>
      <c r="K67" s="15">
        <v>10061</v>
      </c>
      <c r="L67" s="15">
        <v>2515</v>
      </c>
    </row>
    <row r="68" spans="1:12" x14ac:dyDescent="0.35">
      <c r="A68" s="13" t="s">
        <v>132</v>
      </c>
      <c r="B68" s="5" t="s">
        <v>133</v>
      </c>
      <c r="C68" s="5">
        <v>6</v>
      </c>
      <c r="D68" s="5" t="s">
        <v>360</v>
      </c>
      <c r="E68" s="19" t="s">
        <v>159</v>
      </c>
      <c r="F68" s="19" t="s">
        <v>238</v>
      </c>
      <c r="G68" s="19" t="s">
        <v>239</v>
      </c>
      <c r="H68" s="19" t="s">
        <v>240</v>
      </c>
      <c r="I68" s="5" t="s">
        <v>241</v>
      </c>
      <c r="J68" s="38" t="s">
        <v>242</v>
      </c>
      <c r="K68" s="15">
        <v>786</v>
      </c>
      <c r="L68" s="15">
        <v>197</v>
      </c>
    </row>
    <row r="69" spans="1:12" x14ac:dyDescent="0.35">
      <c r="A69" s="13" t="s">
        <v>134</v>
      </c>
      <c r="B69" s="5" t="s">
        <v>135</v>
      </c>
      <c r="C69" s="5">
        <v>1</v>
      </c>
      <c r="D69" s="5" t="s">
        <v>361</v>
      </c>
      <c r="E69" s="19" t="s">
        <v>172</v>
      </c>
      <c r="F69" s="19" t="s">
        <v>173</v>
      </c>
      <c r="G69" s="19" t="s">
        <v>20</v>
      </c>
      <c r="H69" s="19" t="s">
        <v>21</v>
      </c>
      <c r="I69" s="5" t="s">
        <v>173</v>
      </c>
      <c r="J69" s="38" t="s">
        <v>174</v>
      </c>
      <c r="K69" s="15">
        <v>3458</v>
      </c>
      <c r="L69" s="15">
        <v>734</v>
      </c>
    </row>
    <row r="70" spans="1:12" x14ac:dyDescent="0.35">
      <c r="A70" s="13" t="s">
        <v>134</v>
      </c>
      <c r="B70" s="5" t="s">
        <v>135</v>
      </c>
      <c r="C70" s="5">
        <v>1</v>
      </c>
      <c r="D70" s="5" t="s">
        <v>362</v>
      </c>
      <c r="E70" s="19" t="s">
        <v>172</v>
      </c>
      <c r="F70" s="19" t="s">
        <v>205</v>
      </c>
      <c r="G70" s="19" t="s">
        <v>20</v>
      </c>
      <c r="H70" s="19" t="s">
        <v>21</v>
      </c>
      <c r="I70" s="5" t="s">
        <v>205</v>
      </c>
      <c r="J70" s="38" t="s">
        <v>206</v>
      </c>
      <c r="K70" s="15">
        <v>2044</v>
      </c>
      <c r="L70" s="15">
        <v>511</v>
      </c>
    </row>
    <row r="71" spans="1:12" x14ac:dyDescent="0.35">
      <c r="A71" s="13" t="s">
        <v>62</v>
      </c>
      <c r="B71" s="5" t="s">
        <v>63</v>
      </c>
      <c r="C71" s="5">
        <v>6</v>
      </c>
      <c r="D71" s="5" t="s">
        <v>363</v>
      </c>
      <c r="E71" s="19" t="s">
        <v>64</v>
      </c>
      <c r="F71" s="19" t="s">
        <v>188</v>
      </c>
      <c r="G71" s="19" t="s">
        <v>20</v>
      </c>
      <c r="H71" s="19" t="s">
        <v>21</v>
      </c>
      <c r="I71" s="5" t="s">
        <v>188</v>
      </c>
      <c r="J71" s="38" t="s">
        <v>189</v>
      </c>
      <c r="K71" s="15">
        <v>1100</v>
      </c>
      <c r="L71" s="15">
        <v>275</v>
      </c>
    </row>
    <row r="72" spans="1:12" x14ac:dyDescent="0.35">
      <c r="A72" s="13" t="s">
        <v>62</v>
      </c>
      <c r="B72" s="5" t="s">
        <v>63</v>
      </c>
      <c r="C72" s="5">
        <v>6</v>
      </c>
      <c r="D72" s="5" t="s">
        <v>364</v>
      </c>
      <c r="E72" s="19" t="s">
        <v>64</v>
      </c>
      <c r="F72" s="19" t="s">
        <v>88</v>
      </c>
      <c r="G72" s="19" t="s">
        <v>20</v>
      </c>
      <c r="H72" s="19" t="s">
        <v>21</v>
      </c>
      <c r="I72" s="5" t="s">
        <v>88</v>
      </c>
      <c r="J72" s="38" t="s">
        <v>89</v>
      </c>
      <c r="K72" s="15">
        <v>5030</v>
      </c>
      <c r="L72" s="15">
        <v>477</v>
      </c>
    </row>
    <row r="73" spans="1:12" x14ac:dyDescent="0.35">
      <c r="A73" s="13" t="s">
        <v>62</v>
      </c>
      <c r="B73" s="5" t="s">
        <v>63</v>
      </c>
      <c r="C73" s="5">
        <v>6</v>
      </c>
      <c r="D73" s="5" t="s">
        <v>365</v>
      </c>
      <c r="E73" s="19" t="s">
        <v>64</v>
      </c>
      <c r="F73" s="19" t="s">
        <v>201</v>
      </c>
      <c r="G73" s="19" t="s">
        <v>20</v>
      </c>
      <c r="H73" s="19" t="s">
        <v>21</v>
      </c>
      <c r="I73" s="5" t="s">
        <v>201</v>
      </c>
      <c r="J73" s="38" t="s">
        <v>202</v>
      </c>
      <c r="K73" s="15">
        <v>35999</v>
      </c>
      <c r="L73" s="15">
        <v>6023</v>
      </c>
    </row>
    <row r="74" spans="1:12" x14ac:dyDescent="0.35">
      <c r="A74" s="13" t="s">
        <v>65</v>
      </c>
      <c r="B74" s="5" t="s">
        <v>66</v>
      </c>
      <c r="C74" s="5">
        <v>1</v>
      </c>
      <c r="D74" s="5" t="s">
        <v>366</v>
      </c>
      <c r="E74" s="19" t="s">
        <v>67</v>
      </c>
      <c r="F74" s="19" t="s">
        <v>168</v>
      </c>
      <c r="G74" s="19" t="s">
        <v>20</v>
      </c>
      <c r="H74" s="19" t="s">
        <v>21</v>
      </c>
      <c r="I74" s="5" t="s">
        <v>168</v>
      </c>
      <c r="J74" s="38" t="s">
        <v>169</v>
      </c>
      <c r="K74" s="15">
        <v>4087</v>
      </c>
      <c r="L74" s="15">
        <v>1022</v>
      </c>
    </row>
    <row r="75" spans="1:12" x14ac:dyDescent="0.35">
      <c r="A75" s="13" t="s">
        <v>65</v>
      </c>
      <c r="B75" s="5" t="s">
        <v>66</v>
      </c>
      <c r="C75" s="5">
        <v>1</v>
      </c>
      <c r="D75" s="5" t="s">
        <v>367</v>
      </c>
      <c r="E75" s="19" t="s">
        <v>67</v>
      </c>
      <c r="F75" s="19" t="s">
        <v>93</v>
      </c>
      <c r="G75" s="19" t="s">
        <v>20</v>
      </c>
      <c r="H75" s="19" t="s">
        <v>21</v>
      </c>
      <c r="I75" s="5" t="s">
        <v>93</v>
      </c>
      <c r="J75" s="38" t="s">
        <v>94</v>
      </c>
      <c r="K75" s="15">
        <v>43859</v>
      </c>
      <c r="L75" s="15">
        <v>10667</v>
      </c>
    </row>
    <row r="76" spans="1:12" ht="31" x14ac:dyDescent="0.35">
      <c r="A76" s="13" t="s">
        <v>65</v>
      </c>
      <c r="B76" s="5" t="s">
        <v>66</v>
      </c>
      <c r="C76" s="5">
        <v>1</v>
      </c>
      <c r="D76" s="5" t="s">
        <v>368</v>
      </c>
      <c r="E76" s="19" t="s">
        <v>67</v>
      </c>
      <c r="F76" s="19" t="s">
        <v>116</v>
      </c>
      <c r="G76" s="19" t="s">
        <v>117</v>
      </c>
      <c r="H76" s="19" t="s">
        <v>118</v>
      </c>
      <c r="I76" s="5" t="s">
        <v>119</v>
      </c>
      <c r="J76" s="38" t="s">
        <v>120</v>
      </c>
      <c r="K76" s="15">
        <v>7703</v>
      </c>
      <c r="L76" s="15">
        <v>1007</v>
      </c>
    </row>
    <row r="77" spans="1:12" customFormat="1" x14ac:dyDescent="0.35">
      <c r="A77" s="32" t="s">
        <v>6</v>
      </c>
      <c r="B77" s="32"/>
      <c r="C77" s="32"/>
      <c r="D77" s="32"/>
      <c r="E77" s="32"/>
      <c r="F77" s="32"/>
      <c r="G77" s="32"/>
      <c r="H77" s="32"/>
      <c r="I77" s="36"/>
      <c r="J77" s="32"/>
      <c r="K77" s="37">
        <f>SUBTOTAL(109,Table3[
2021–22
Preliminary Allocation Amount])</f>
        <v>970233</v>
      </c>
      <c r="L77" s="37">
        <f>SUBTOTAL(109,Table3[1st
Apportionment])</f>
        <v>201123</v>
      </c>
    </row>
    <row r="78" spans="1:12" x14ac:dyDescent="0.35">
      <c r="A78" s="1" t="s">
        <v>7</v>
      </c>
      <c r="I78" s="5"/>
      <c r="L78" s="3"/>
    </row>
    <row r="79" spans="1:12" x14ac:dyDescent="0.35">
      <c r="A79" s="1" t="s">
        <v>8</v>
      </c>
      <c r="I79" s="5"/>
      <c r="L79" s="3"/>
    </row>
    <row r="80" spans="1:12" x14ac:dyDescent="0.35">
      <c r="A80" s="20" t="s">
        <v>369</v>
      </c>
      <c r="B80" s="7"/>
      <c r="C80" s="7"/>
      <c r="D80" s="7"/>
      <c r="I80" s="5"/>
      <c r="L80" s="3"/>
    </row>
  </sheetData>
  <pageMargins left="0.7" right="0.7" top="0.75" bottom="0.75" header="0.3" footer="0.3"/>
  <pageSetup scale="62" fitToHeight="0" orientation="landscape" r:id="rId1"/>
  <headerFooter>
    <oddFooter>&amp;C&amp;P of &amp;N</oddFooter>
  </headerFooter>
  <ignoredErrors>
    <ignoredError sqref="E6:I6 B6:C6 D7:D76 E7:G76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7"/>
  <sheetViews>
    <sheetView workbookViewId="0"/>
  </sheetViews>
  <sheetFormatPr defaultColWidth="9.23046875" defaultRowHeight="15.5" x14ac:dyDescent="0.35"/>
  <cols>
    <col min="1" max="1" width="8.4609375" style="10" customWidth="1"/>
    <col min="2" max="2" width="17.69140625" customWidth="1"/>
    <col min="3" max="3" width="19.69140625" customWidth="1"/>
    <col min="4" max="4" width="11" style="2" bestFit="1" customWidth="1"/>
    <col min="5" max="5" width="12" customWidth="1"/>
  </cols>
  <sheetData>
    <row r="1" spans="1:6" ht="20" x14ac:dyDescent="0.35">
      <c r="A1" s="29" t="s">
        <v>124</v>
      </c>
    </row>
    <row r="2" spans="1:6" ht="18" x14ac:dyDescent="0.35">
      <c r="A2" s="27" t="s">
        <v>95</v>
      </c>
      <c r="B2" s="28"/>
      <c r="C2" s="28"/>
      <c r="D2" s="28"/>
      <c r="E2" s="28"/>
      <c r="F2" s="26"/>
    </row>
    <row r="3" spans="1:6" x14ac:dyDescent="0.35">
      <c r="A3" s="30" t="s">
        <v>15</v>
      </c>
    </row>
    <row r="4" spans="1:6" x14ac:dyDescent="0.35">
      <c r="A4" s="14" t="s">
        <v>122</v>
      </c>
      <c r="B4" s="11"/>
      <c r="C4" s="11"/>
      <c r="D4" s="12"/>
    </row>
    <row r="5" spans="1:6" s="8" customFormat="1" ht="31" x14ac:dyDescent="0.35">
      <c r="A5" s="23" t="s">
        <v>1</v>
      </c>
      <c r="B5" s="23" t="s">
        <v>13</v>
      </c>
      <c r="C5" s="23" t="s">
        <v>14</v>
      </c>
      <c r="D5" s="24" t="s">
        <v>12</v>
      </c>
      <c r="E5" s="23" t="s">
        <v>371</v>
      </c>
    </row>
    <row r="6" spans="1:6" x14ac:dyDescent="0.35">
      <c r="A6" s="16" t="s">
        <v>19</v>
      </c>
      <c r="B6" s="17" t="s">
        <v>17</v>
      </c>
      <c r="C6" s="21" t="s">
        <v>370</v>
      </c>
      <c r="D6" s="18">
        <v>10556</v>
      </c>
      <c r="E6" s="25">
        <v>271514</v>
      </c>
    </row>
    <row r="7" spans="1:6" x14ac:dyDescent="0.35">
      <c r="A7" s="5" t="s">
        <v>25</v>
      </c>
      <c r="B7" s="1" t="s">
        <v>23</v>
      </c>
      <c r="C7" s="21" t="s">
        <v>370</v>
      </c>
      <c r="D7" s="6">
        <v>12256</v>
      </c>
      <c r="E7" s="25">
        <v>271515</v>
      </c>
    </row>
    <row r="8" spans="1:6" x14ac:dyDescent="0.35">
      <c r="A8" s="5" t="s">
        <v>102</v>
      </c>
      <c r="B8" s="1" t="s">
        <v>96</v>
      </c>
      <c r="C8" s="21" t="s">
        <v>370</v>
      </c>
      <c r="D8" s="6">
        <v>1218</v>
      </c>
      <c r="E8" s="25">
        <v>271516</v>
      </c>
    </row>
    <row r="9" spans="1:6" x14ac:dyDescent="0.35">
      <c r="A9" s="16" t="s">
        <v>28</v>
      </c>
      <c r="B9" s="17" t="s">
        <v>26</v>
      </c>
      <c r="C9" s="21" t="s">
        <v>370</v>
      </c>
      <c r="D9" s="18">
        <v>3341</v>
      </c>
      <c r="E9" s="25">
        <v>271517</v>
      </c>
    </row>
    <row r="10" spans="1:6" x14ac:dyDescent="0.35">
      <c r="A10" s="16" t="s">
        <v>149</v>
      </c>
      <c r="B10" s="17" t="s">
        <v>128</v>
      </c>
      <c r="C10" s="21" t="s">
        <v>370</v>
      </c>
      <c r="D10" s="18">
        <v>1140</v>
      </c>
      <c r="E10" s="25">
        <v>271518</v>
      </c>
    </row>
    <row r="11" spans="1:6" x14ac:dyDescent="0.35">
      <c r="A11" s="16" t="s">
        <v>31</v>
      </c>
      <c r="B11" s="17" t="s">
        <v>29</v>
      </c>
      <c r="C11" s="21" t="s">
        <v>370</v>
      </c>
      <c r="D11" s="18">
        <v>12669</v>
      </c>
      <c r="E11" s="25">
        <v>271519</v>
      </c>
    </row>
    <row r="12" spans="1:6" x14ac:dyDescent="0.35">
      <c r="A12" s="16" t="s">
        <v>142</v>
      </c>
      <c r="B12" s="17" t="s">
        <v>126</v>
      </c>
      <c r="C12" s="21" t="s">
        <v>370</v>
      </c>
      <c r="D12" s="18">
        <v>275</v>
      </c>
      <c r="E12" s="25">
        <v>271520</v>
      </c>
    </row>
    <row r="13" spans="1:6" x14ac:dyDescent="0.35">
      <c r="A13" s="16" t="s">
        <v>34</v>
      </c>
      <c r="B13" s="17" t="s">
        <v>32</v>
      </c>
      <c r="C13" s="21" t="s">
        <v>370</v>
      </c>
      <c r="D13" s="18">
        <v>14425</v>
      </c>
      <c r="E13" s="25">
        <v>271521</v>
      </c>
    </row>
    <row r="14" spans="1:6" x14ac:dyDescent="0.35">
      <c r="A14" s="16" t="s">
        <v>156</v>
      </c>
      <c r="B14" s="17" t="s">
        <v>130</v>
      </c>
      <c r="C14" s="21" t="s">
        <v>370</v>
      </c>
      <c r="D14" s="18">
        <v>708</v>
      </c>
      <c r="E14" s="25">
        <v>271522</v>
      </c>
    </row>
    <row r="15" spans="1:6" x14ac:dyDescent="0.35">
      <c r="A15" s="16" t="s">
        <v>37</v>
      </c>
      <c r="B15" s="17" t="s">
        <v>35</v>
      </c>
      <c r="C15" s="21" t="s">
        <v>370</v>
      </c>
      <c r="D15" s="18">
        <v>15500</v>
      </c>
      <c r="E15" s="25">
        <v>271523</v>
      </c>
    </row>
    <row r="16" spans="1:6" x14ac:dyDescent="0.35">
      <c r="A16" s="16" t="s">
        <v>105</v>
      </c>
      <c r="B16" s="17" t="s">
        <v>97</v>
      </c>
      <c r="C16" s="21" t="s">
        <v>370</v>
      </c>
      <c r="D16" s="18">
        <v>6367</v>
      </c>
      <c r="E16" s="25">
        <v>271524</v>
      </c>
    </row>
    <row r="17" spans="1:5" x14ac:dyDescent="0.35">
      <c r="A17" s="16" t="s">
        <v>108</v>
      </c>
      <c r="B17" s="17" t="s">
        <v>98</v>
      </c>
      <c r="C17" s="21" t="s">
        <v>370</v>
      </c>
      <c r="D17" s="18">
        <v>5974</v>
      </c>
      <c r="E17" s="25">
        <v>271525</v>
      </c>
    </row>
    <row r="18" spans="1:5" x14ac:dyDescent="0.35">
      <c r="A18" s="16" t="s">
        <v>183</v>
      </c>
      <c r="B18" s="17" t="s">
        <v>136</v>
      </c>
      <c r="C18" s="21" t="s">
        <v>370</v>
      </c>
      <c r="D18" s="18">
        <v>747</v>
      </c>
      <c r="E18" s="25">
        <v>271526</v>
      </c>
    </row>
    <row r="19" spans="1:5" x14ac:dyDescent="0.35">
      <c r="A19" s="16" t="s">
        <v>209</v>
      </c>
      <c r="B19" s="17" t="s">
        <v>140</v>
      </c>
      <c r="C19" s="21" t="s">
        <v>370</v>
      </c>
      <c r="D19" s="18">
        <v>21419</v>
      </c>
      <c r="E19" s="25">
        <v>271527</v>
      </c>
    </row>
    <row r="20" spans="1:5" x14ac:dyDescent="0.35">
      <c r="A20" s="16" t="s">
        <v>40</v>
      </c>
      <c r="B20" s="17" t="s">
        <v>38</v>
      </c>
      <c r="C20" s="21" t="s">
        <v>370</v>
      </c>
      <c r="D20" s="18">
        <v>4559</v>
      </c>
      <c r="E20" s="25">
        <v>271528</v>
      </c>
    </row>
    <row r="21" spans="1:5" x14ac:dyDescent="0.35">
      <c r="A21" s="16" t="s">
        <v>198</v>
      </c>
      <c r="B21" s="17" t="s">
        <v>138</v>
      </c>
      <c r="C21" s="21" t="s">
        <v>370</v>
      </c>
      <c r="D21" s="18">
        <v>432</v>
      </c>
      <c r="E21" s="25">
        <v>271529</v>
      </c>
    </row>
    <row r="22" spans="1:5" x14ac:dyDescent="0.35">
      <c r="A22" s="16" t="s">
        <v>43</v>
      </c>
      <c r="B22" s="17" t="s">
        <v>41</v>
      </c>
      <c r="C22" s="21" t="s">
        <v>370</v>
      </c>
      <c r="D22" s="18">
        <v>747</v>
      </c>
      <c r="E22" s="25">
        <v>271530</v>
      </c>
    </row>
    <row r="23" spans="1:5" x14ac:dyDescent="0.35">
      <c r="A23" s="16" t="s">
        <v>46</v>
      </c>
      <c r="B23" s="17" t="s">
        <v>44</v>
      </c>
      <c r="C23" s="21" t="s">
        <v>370</v>
      </c>
      <c r="D23" s="18">
        <v>15621</v>
      </c>
      <c r="E23" s="25">
        <v>271531</v>
      </c>
    </row>
    <row r="24" spans="1:5" x14ac:dyDescent="0.35">
      <c r="A24" s="16" t="s">
        <v>49</v>
      </c>
      <c r="B24" s="17" t="s">
        <v>47</v>
      </c>
      <c r="C24" s="21" t="s">
        <v>370</v>
      </c>
      <c r="D24" s="18">
        <v>34434</v>
      </c>
      <c r="E24" s="25">
        <v>271532</v>
      </c>
    </row>
    <row r="25" spans="1:5" x14ac:dyDescent="0.35">
      <c r="A25" s="16" t="s">
        <v>52</v>
      </c>
      <c r="B25" s="17" t="s">
        <v>50</v>
      </c>
      <c r="C25" s="21" t="s">
        <v>370</v>
      </c>
      <c r="D25" s="18">
        <v>9119</v>
      </c>
      <c r="E25" s="25">
        <v>271533</v>
      </c>
    </row>
    <row r="26" spans="1:5" x14ac:dyDescent="0.35">
      <c r="A26" s="16" t="s">
        <v>87</v>
      </c>
      <c r="B26" s="17" t="s">
        <v>85</v>
      </c>
      <c r="C26" s="21" t="s">
        <v>370</v>
      </c>
      <c r="D26" s="18">
        <v>197</v>
      </c>
      <c r="E26" s="25">
        <v>271534</v>
      </c>
    </row>
    <row r="27" spans="1:5" x14ac:dyDescent="0.35">
      <c r="A27" s="16" t="s">
        <v>55</v>
      </c>
      <c r="B27" s="17" t="s">
        <v>53</v>
      </c>
      <c r="C27" s="21" t="s">
        <v>370</v>
      </c>
      <c r="D27" s="18">
        <v>1545</v>
      </c>
      <c r="E27" s="25">
        <v>271535</v>
      </c>
    </row>
    <row r="28" spans="1:5" x14ac:dyDescent="0.35">
      <c r="A28" s="16" t="s">
        <v>58</v>
      </c>
      <c r="B28" s="17" t="s">
        <v>56</v>
      </c>
      <c r="C28" s="21" t="s">
        <v>370</v>
      </c>
      <c r="D28" s="18">
        <v>2165</v>
      </c>
      <c r="E28" s="25">
        <v>271536</v>
      </c>
    </row>
    <row r="29" spans="1:5" x14ac:dyDescent="0.35">
      <c r="A29" s="5" t="s">
        <v>61</v>
      </c>
      <c r="B29" s="1" t="s">
        <v>59</v>
      </c>
      <c r="C29" s="21" t="s">
        <v>370</v>
      </c>
      <c r="D29" s="6">
        <v>1022</v>
      </c>
      <c r="E29" s="25">
        <v>271537</v>
      </c>
    </row>
    <row r="30" spans="1:5" x14ac:dyDescent="0.35">
      <c r="A30" s="10" t="s">
        <v>159</v>
      </c>
      <c r="B30" t="s">
        <v>132</v>
      </c>
      <c r="C30" s="21" t="s">
        <v>370</v>
      </c>
      <c r="D30" s="2">
        <v>3971</v>
      </c>
      <c r="E30" s="25">
        <v>271538</v>
      </c>
    </row>
    <row r="31" spans="1:5" x14ac:dyDescent="0.35">
      <c r="A31" s="10" t="s">
        <v>172</v>
      </c>
      <c r="B31" t="s">
        <v>134</v>
      </c>
      <c r="C31" s="21" t="s">
        <v>370</v>
      </c>
      <c r="D31" s="2">
        <v>1245</v>
      </c>
      <c r="E31" s="25">
        <v>271539</v>
      </c>
    </row>
    <row r="32" spans="1:5" x14ac:dyDescent="0.35">
      <c r="A32" s="10" t="s">
        <v>64</v>
      </c>
      <c r="B32" t="s">
        <v>62</v>
      </c>
      <c r="C32" s="21" t="s">
        <v>370</v>
      </c>
      <c r="D32" s="2">
        <v>6775</v>
      </c>
      <c r="E32" s="25">
        <v>271540</v>
      </c>
    </row>
    <row r="33" spans="1:5" x14ac:dyDescent="0.35">
      <c r="A33" s="5" t="s">
        <v>67</v>
      </c>
      <c r="B33" s="1" t="s">
        <v>65</v>
      </c>
      <c r="C33" s="21" t="s">
        <v>370</v>
      </c>
      <c r="D33" s="6">
        <v>12696</v>
      </c>
      <c r="E33" s="25">
        <v>271541</v>
      </c>
    </row>
    <row r="34" spans="1:5" x14ac:dyDescent="0.35">
      <c r="A34" s="31" t="s">
        <v>6</v>
      </c>
      <c r="B34" s="32"/>
      <c r="C34" s="32"/>
      <c r="D34" s="33">
        <f>SUBTOTAL(109,Table7[County
Total])</f>
        <v>201123</v>
      </c>
      <c r="E34" s="32"/>
    </row>
    <row r="35" spans="1:5" x14ac:dyDescent="0.35">
      <c r="A35" s="9" t="s">
        <v>7</v>
      </c>
      <c r="B35" s="1"/>
      <c r="C35" s="1"/>
      <c r="D35" s="6"/>
    </row>
    <row r="36" spans="1:5" x14ac:dyDescent="0.35">
      <c r="A36" s="9" t="s">
        <v>8</v>
      </c>
      <c r="B36" s="1"/>
      <c r="C36" s="1"/>
      <c r="D36" s="6"/>
    </row>
    <row r="37" spans="1:5" x14ac:dyDescent="0.35">
      <c r="A37" s="20" t="s">
        <v>369</v>
      </c>
      <c r="B37" s="1"/>
      <c r="C37" s="1"/>
      <c r="D37" s="6"/>
    </row>
  </sheetData>
  <printOptions horizontalCentered="1"/>
  <pageMargins left="0.2" right="0.2" top="0.75" bottom="0.5" header="0.3" footer="0.3"/>
  <pageSetup orientation="portrait" r:id="rId1"/>
  <ignoredErrors>
    <ignoredError sqref="A6:B33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2021-22 Imm Appt 1st</vt:lpstr>
      <vt:lpstr>2021-22 Title III IMM County</vt:lpstr>
      <vt:lpstr>'2021-22 Title III IMM County'!Print_Area</vt:lpstr>
      <vt:lpstr>'2021-22 Imm Appt 1st'!Print_Titles</vt:lpstr>
      <vt:lpstr>'2021-22 Title III IMM 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Recip1-21: Title III, Immigrant Students (CA Dept of Education)</dc:title>
  <dc:subject>Title III, English Language Acquisition, Language Enhancement, and Academic Achievement for Immigrant Children program first apportionment schedule for fiscal year 2021-22.</dc:subject>
  <dc:creator>Windows User</dc:creator>
  <cp:lastModifiedBy>Taylor Uda</cp:lastModifiedBy>
  <cp:lastPrinted>2021-10-11T19:09:10Z</cp:lastPrinted>
  <dcterms:created xsi:type="dcterms:W3CDTF">2018-08-22T16:15:05Z</dcterms:created>
  <dcterms:modified xsi:type="dcterms:W3CDTF">2023-04-19T15:00:12Z</dcterms:modified>
</cp:coreProperties>
</file>