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521886C9-4B0E-4A9E-90E6-4C44219B6744}" xr6:coauthVersionLast="47" xr6:coauthVersionMax="47" xr10:uidLastSave="{00000000-0000-0000-0000-000000000000}"/>
  <bookViews>
    <workbookView xWindow="-120" yWindow="-120" windowWidth="29040" windowHeight="15840" xr2:uid="{41AC0907-F669-4A4E-BBA8-AA273876F562}"/>
  </bookViews>
  <sheets>
    <sheet name="2019-20 Title I, Pt A 8th - LEA" sheetId="1" r:id="rId1"/>
    <sheet name="2019-20 Title I, Pt A 8th - Cty" sheetId="2" r:id="rId2"/>
  </sheets>
  <definedNames>
    <definedName name="_xlnm._FilterDatabase" localSheetId="1" hidden="1">'2019-20 Title I, Pt A 8th - Cty'!$A$5:$D$12</definedName>
    <definedName name="_xlnm._FilterDatabase" localSheetId="0" hidden="1">'2019-20 Title I, Pt A 8th - LEA'!$E$6:$K$93</definedName>
    <definedName name="_xlnm.Print_Area" localSheetId="1">'2019-20 Title I, Pt A 8th - Cty'!$A$1:$E$41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" l="1"/>
  <c r="K93" i="1" l="1"/>
  <c r="L93" i="1" l="1"/>
</calcChain>
</file>

<file path=xl/sharedStrings.xml><?xml version="1.0" encoding="utf-8"?>
<sst xmlns="http://schemas.openxmlformats.org/spreadsheetml/2006/main" count="906" uniqueCount="455">
  <si>
    <t>Every Student Succeeds Act</t>
  </si>
  <si>
    <t xml:space="preserve">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</si>
  <si>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</si>
  <si>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</si>
  <si>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</si>
  <si>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</si>
  <si>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</si>
  <si>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</si>
  <si>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</si>
  <si>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</si>
  <si>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</si>
  <si>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</si>
  <si>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</si>
  <si>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Alameda</t>
  </si>
  <si>
    <t>N/A</t>
  </si>
  <si>
    <t>01612590130633</t>
  </si>
  <si>
    <t>0413</t>
  </si>
  <si>
    <t>Lighthouse Community Charter</t>
  </si>
  <si>
    <t>01100170137448</t>
  </si>
  <si>
    <t>1908</t>
  </si>
  <si>
    <t>Aurum Preparatory Academy</t>
  </si>
  <si>
    <t>Alpine</t>
  </si>
  <si>
    <t>02613330000000</t>
  </si>
  <si>
    <t>Alpine County Unified</t>
  </si>
  <si>
    <t>Contra Costa</t>
  </si>
  <si>
    <t>07616970000000</t>
  </si>
  <si>
    <t>John Swett Unified</t>
  </si>
  <si>
    <t>07617966118368</t>
  </si>
  <si>
    <t>0333</t>
  </si>
  <si>
    <t>Manzanita Middle</t>
  </si>
  <si>
    <t>07617960133637</t>
  </si>
  <si>
    <t>1774</t>
  </si>
  <si>
    <t>Summit Public School: Tamalpais</t>
  </si>
  <si>
    <t>07617960136903</t>
  </si>
  <si>
    <t>1906</t>
  </si>
  <si>
    <t>Voices College-Bound Language Academy at West Contra Costa County</t>
  </si>
  <si>
    <t>Del Norte</t>
  </si>
  <si>
    <t>08618200137729</t>
  </si>
  <si>
    <t>0859</t>
  </si>
  <si>
    <t>Uncharted Shores Academy</t>
  </si>
  <si>
    <t>El Dorado</t>
  </si>
  <si>
    <t>09618530000000</t>
  </si>
  <si>
    <t>El Dorado Union High</t>
  </si>
  <si>
    <t>09737830000000</t>
  </si>
  <si>
    <t>Black Oak Mine Unified</t>
  </si>
  <si>
    <t>Fresno</t>
  </si>
  <si>
    <t>10622650000000</t>
  </si>
  <si>
    <t>Kings Canyon Joint Unified</t>
  </si>
  <si>
    <t>10623310000000</t>
  </si>
  <si>
    <t>Orange Center</t>
  </si>
  <si>
    <t>10625390000000</t>
  </si>
  <si>
    <t>West Park Elementary</t>
  </si>
  <si>
    <t>10625470000000</t>
  </si>
  <si>
    <t>Westside Elementary</t>
  </si>
  <si>
    <t>10767781030774</t>
  </si>
  <si>
    <t>0270</t>
  </si>
  <si>
    <t>W.E.B. DuBois Public Charter</t>
  </si>
  <si>
    <t>10621661030840</t>
  </si>
  <si>
    <t>0378</t>
  </si>
  <si>
    <t>Carter G. Woodson Public Charter</t>
  </si>
  <si>
    <t>10621660114553</t>
  </si>
  <si>
    <t>0890</t>
  </si>
  <si>
    <t>University High</t>
  </si>
  <si>
    <t>10101080136291</t>
  </si>
  <si>
    <t>1850</t>
  </si>
  <si>
    <t>Career Technical Education Charter</t>
  </si>
  <si>
    <t>Humboldt</t>
  </si>
  <si>
    <t>12629010000000</t>
  </si>
  <si>
    <t>Klamath-Trinity Joint Unified</t>
  </si>
  <si>
    <t>Kern</t>
  </si>
  <si>
    <t>15634790000000</t>
  </si>
  <si>
    <t>Fruitvale Elementary</t>
  </si>
  <si>
    <t>15635520000000</t>
  </si>
  <si>
    <t>Lakeside Union</t>
  </si>
  <si>
    <t>15635940000000</t>
  </si>
  <si>
    <t>Lost Hills Union Elementary</t>
  </si>
  <si>
    <t>15638000000000</t>
  </si>
  <si>
    <t>Taft City</t>
  </si>
  <si>
    <t>15751680000000</t>
  </si>
  <si>
    <t>El Tejon Unified</t>
  </si>
  <si>
    <t>Lassen</t>
  </si>
  <si>
    <t>18641050000000</t>
  </si>
  <si>
    <t>Janesville Union Elementary</t>
  </si>
  <si>
    <t>Los Angeles</t>
  </si>
  <si>
    <t>19101990000000</t>
  </si>
  <si>
    <t>Los Angeles County Office of Education</t>
  </si>
  <si>
    <t>19645760000000</t>
  </si>
  <si>
    <t>Glendora Unified</t>
  </si>
  <si>
    <t>19647250000000</t>
  </si>
  <si>
    <t>Long Beach Unified</t>
  </si>
  <si>
    <t>19647580000000</t>
  </si>
  <si>
    <t>Los Nietos</t>
  </si>
  <si>
    <t>19647740000000</t>
  </si>
  <si>
    <t>Lynwood Unified</t>
  </si>
  <si>
    <t>19648080000000</t>
  </si>
  <si>
    <t>Montebello Unified</t>
  </si>
  <si>
    <t>19649070000000</t>
  </si>
  <si>
    <t>Pomona Unified</t>
  </si>
  <si>
    <t>19649980000000</t>
  </si>
  <si>
    <t>Saugus Union</t>
  </si>
  <si>
    <t>19651360000000</t>
  </si>
  <si>
    <t>William S. Hart Union High</t>
  </si>
  <si>
    <t>19753330000000</t>
  </si>
  <si>
    <t>Manhattan Beach Unified</t>
  </si>
  <si>
    <t>19645841996305</t>
  </si>
  <si>
    <t>0285</t>
  </si>
  <si>
    <t>Gorman Learning Center</t>
  </si>
  <si>
    <t>Marin</t>
  </si>
  <si>
    <t>21653420000000</t>
  </si>
  <si>
    <t>Laguna Joint Elementary</t>
  </si>
  <si>
    <t>Mendocino</t>
  </si>
  <si>
    <t>23656156117386</t>
  </si>
  <si>
    <t>0276</t>
  </si>
  <si>
    <t>Tree of Life Charter</t>
  </si>
  <si>
    <t>Merced</t>
  </si>
  <si>
    <t>24753170000000</t>
  </si>
  <si>
    <t>Dos Palos Oro Loma Joint Unified</t>
  </si>
  <si>
    <t>Nevada</t>
  </si>
  <si>
    <t>29663240000000</t>
  </si>
  <si>
    <t>Clear Creek Elementary</t>
  </si>
  <si>
    <t>Placer</t>
  </si>
  <si>
    <t>31669280000000</t>
  </si>
  <si>
    <t>Roseville Joint Union High</t>
  </si>
  <si>
    <t>Riverside</t>
  </si>
  <si>
    <t>33103300000000</t>
  </si>
  <si>
    <t>Riverside County Office of Education</t>
  </si>
  <si>
    <t>33669850000000</t>
  </si>
  <si>
    <t>Banning Unified</t>
  </si>
  <si>
    <t>33103300125385</t>
  </si>
  <si>
    <t>1369</t>
  </si>
  <si>
    <t>Imagine Schools, Riverside County</t>
  </si>
  <si>
    <t>Sacramento</t>
  </si>
  <si>
    <t>34674390101048</t>
  </si>
  <si>
    <t>0491</t>
  </si>
  <si>
    <t>St. HOPE Public School 7</t>
  </si>
  <si>
    <t>34674390102038</t>
  </si>
  <si>
    <t>0596</t>
  </si>
  <si>
    <t>Sacramento Charter High</t>
  </si>
  <si>
    <t>San Bernardino</t>
  </si>
  <si>
    <t>36676860000000</t>
  </si>
  <si>
    <t>Colton Joint Unified</t>
  </si>
  <si>
    <t>San Diego</t>
  </si>
  <si>
    <t>37680490000000</t>
  </si>
  <si>
    <t>Dehesa Elementary</t>
  </si>
  <si>
    <t>37754160000000</t>
  </si>
  <si>
    <t>Warner Unified</t>
  </si>
  <si>
    <t>37768510000000</t>
  </si>
  <si>
    <t>Bonsall Unified</t>
  </si>
  <si>
    <t>37683386117683</t>
  </si>
  <si>
    <t>0278</t>
  </si>
  <si>
    <t>High Tech Elementary Explorer</t>
  </si>
  <si>
    <t>37683380106732</t>
  </si>
  <si>
    <t>0623</t>
  </si>
  <si>
    <t>High Tech High International</t>
  </si>
  <si>
    <t>37764710000000</t>
  </si>
  <si>
    <t>0756</t>
  </si>
  <si>
    <t>SBC - High Tech High</t>
  </si>
  <si>
    <t>San Joaquin</t>
  </si>
  <si>
    <t>39685690000000</t>
  </si>
  <si>
    <t>Lincoln Unified</t>
  </si>
  <si>
    <t>39685930000000</t>
  </si>
  <si>
    <t>Manteca Unified</t>
  </si>
  <si>
    <t>San Mateo</t>
  </si>
  <si>
    <t>41688900000000</t>
  </si>
  <si>
    <t>Cabrillo Unified</t>
  </si>
  <si>
    <t>41689990000000</t>
  </si>
  <si>
    <t>Ravenswood City Elementary</t>
  </si>
  <si>
    <t>41690700000000</t>
  </si>
  <si>
    <t>South San Francisco Unified</t>
  </si>
  <si>
    <t>41690880000000</t>
  </si>
  <si>
    <t>Woodside Elementary</t>
  </si>
  <si>
    <t>41690620112722</t>
  </si>
  <si>
    <t>0835</t>
  </si>
  <si>
    <t>Summit Preparatory Charter High</t>
  </si>
  <si>
    <t>41690620119503</t>
  </si>
  <si>
    <t>1070</t>
  </si>
  <si>
    <t>Everest Public High</t>
  </si>
  <si>
    <t>Santa Barbara</t>
  </si>
  <si>
    <t>42692600000000</t>
  </si>
  <si>
    <t>Orcutt Union Elementary</t>
  </si>
  <si>
    <t>Santa Clara</t>
  </si>
  <si>
    <t>43694350000000</t>
  </si>
  <si>
    <t>Evergreen Elementary</t>
  </si>
  <si>
    <t>43695910000000</t>
  </si>
  <si>
    <t>Mountain View Whisman</t>
  </si>
  <si>
    <t>43696090000000</t>
  </si>
  <si>
    <t>Mountain View-Los Altos Union High</t>
  </si>
  <si>
    <t>43694500113662</t>
  </si>
  <si>
    <t>0846</t>
  </si>
  <si>
    <t>Voices College-Bound Language Academy</t>
  </si>
  <si>
    <t>43104390123794</t>
  </si>
  <si>
    <t>1282</t>
  </si>
  <si>
    <t>Summit Public School: Tahoma</t>
  </si>
  <si>
    <t>43104390128090</t>
  </si>
  <si>
    <t>1516</t>
  </si>
  <si>
    <t>Summit Public School: Denali</t>
  </si>
  <si>
    <t>43104390131748</t>
  </si>
  <si>
    <t>1716</t>
  </si>
  <si>
    <t>Voices College-Bound Language Academy at Morgan Hill</t>
  </si>
  <si>
    <t>43104390132530</t>
  </si>
  <si>
    <t>1743</t>
  </si>
  <si>
    <t>Voices College-Bound Language Academy at Mt. Pleasant</t>
  </si>
  <si>
    <t>Santa Cruz</t>
  </si>
  <si>
    <t>44754320000000</t>
  </si>
  <si>
    <t>Scotts Valley Unified</t>
  </si>
  <si>
    <t>Shasta</t>
  </si>
  <si>
    <t>45699710000000</t>
  </si>
  <si>
    <t>Enterprise Elementary</t>
  </si>
  <si>
    <t>Solano</t>
  </si>
  <si>
    <t>48705810000000</t>
  </si>
  <si>
    <t>Vallejo City Unified</t>
  </si>
  <si>
    <t>Sonoma</t>
  </si>
  <si>
    <t>49709120000000</t>
  </si>
  <si>
    <t>Santa Rosa Elementary</t>
  </si>
  <si>
    <t>49709200000000</t>
  </si>
  <si>
    <t>Santa Rosa High</t>
  </si>
  <si>
    <t>Stanislaus</t>
  </si>
  <si>
    <t>50712820000000</t>
  </si>
  <si>
    <t>Stanislaus Union Elementary</t>
  </si>
  <si>
    <t>50755720000000</t>
  </si>
  <si>
    <t>Waterford Unified</t>
  </si>
  <si>
    <t>Sutter</t>
  </si>
  <si>
    <t>51105120138040</t>
  </si>
  <si>
    <t>2000</t>
  </si>
  <si>
    <t>AeroSTEM Academy</t>
  </si>
  <si>
    <t>Tehama</t>
  </si>
  <si>
    <t>52714980000000</t>
  </si>
  <si>
    <t>Corning Union Elementary</t>
  </si>
  <si>
    <t>Tulare</t>
  </si>
  <si>
    <t>54105460000000</t>
  </si>
  <si>
    <t>Tulare County Office of Education</t>
  </si>
  <si>
    <t>54717950000000</t>
  </si>
  <si>
    <t>Allensworth Elementary</t>
  </si>
  <si>
    <t>54722150000000</t>
  </si>
  <si>
    <t>Tipton Elementary</t>
  </si>
  <si>
    <t>54105460124057</t>
  </si>
  <si>
    <t>1293</t>
  </si>
  <si>
    <t>Valley Life Charter</t>
  </si>
  <si>
    <t>Ventura</t>
  </si>
  <si>
    <t>56724620000000</t>
  </si>
  <si>
    <t>Hueneme Elementary</t>
  </si>
  <si>
    <t>56724700000000</t>
  </si>
  <si>
    <t>Mesa Union Elementary</t>
  </si>
  <si>
    <t>56725380000000</t>
  </si>
  <si>
    <t>Oxnard</t>
  </si>
  <si>
    <t xml:space="preserve">Fiscal Year 2019‒20 </t>
  </si>
  <si>
    <t>01</t>
  </si>
  <si>
    <t>10017</t>
  </si>
  <si>
    <t>0000000</t>
  </si>
  <si>
    <t>61259</t>
  </si>
  <si>
    <t>0130633</t>
  </si>
  <si>
    <t>C0413</t>
  </si>
  <si>
    <t>0137448</t>
  </si>
  <si>
    <t>C1908</t>
  </si>
  <si>
    <t>02</t>
  </si>
  <si>
    <t>61333</t>
  </si>
  <si>
    <t>07</t>
  </si>
  <si>
    <t>61697</t>
  </si>
  <si>
    <t>61796</t>
  </si>
  <si>
    <t>6118368</t>
  </si>
  <si>
    <t>C0333</t>
  </si>
  <si>
    <t>0133637</t>
  </si>
  <si>
    <t>C1774</t>
  </si>
  <si>
    <t>0136903</t>
  </si>
  <si>
    <t>C1906</t>
  </si>
  <si>
    <t>08</t>
  </si>
  <si>
    <t>61820</t>
  </si>
  <si>
    <t>0137729</t>
  </si>
  <si>
    <t>C0859</t>
  </si>
  <si>
    <t>09</t>
  </si>
  <si>
    <t>61853</t>
  </si>
  <si>
    <t>73783</t>
  </si>
  <si>
    <t>10</t>
  </si>
  <si>
    <t>10108</t>
  </si>
  <si>
    <t>62166</t>
  </si>
  <si>
    <t>62265</t>
  </si>
  <si>
    <t>62331</t>
  </si>
  <si>
    <t>62539</t>
  </si>
  <si>
    <t>62547</t>
  </si>
  <si>
    <t>76778</t>
  </si>
  <si>
    <t>1030774</t>
  </si>
  <si>
    <t>C0270</t>
  </si>
  <si>
    <t>1030840</t>
  </si>
  <si>
    <t>C0378</t>
  </si>
  <si>
    <t>0114553</t>
  </si>
  <si>
    <t>C0890</t>
  </si>
  <si>
    <t>0136291</t>
  </si>
  <si>
    <t>C1850</t>
  </si>
  <si>
    <t>12</t>
  </si>
  <si>
    <t>62901</t>
  </si>
  <si>
    <t>15</t>
  </si>
  <si>
    <t>63479</t>
  </si>
  <si>
    <t>63552</t>
  </si>
  <si>
    <t>63594</t>
  </si>
  <si>
    <t>63800</t>
  </si>
  <si>
    <t>75168</t>
  </si>
  <si>
    <t>18</t>
  </si>
  <si>
    <t>64105</t>
  </si>
  <si>
    <t>19</t>
  </si>
  <si>
    <t>10199</t>
  </si>
  <si>
    <t>64576</t>
  </si>
  <si>
    <t>64584</t>
  </si>
  <si>
    <t>64725</t>
  </si>
  <si>
    <t>64758</t>
  </si>
  <si>
    <t>64774</t>
  </si>
  <si>
    <t>64808</t>
  </si>
  <si>
    <t>64907</t>
  </si>
  <si>
    <t>64998</t>
  </si>
  <si>
    <t>65136</t>
  </si>
  <si>
    <t>75333</t>
  </si>
  <si>
    <t>1996305</t>
  </si>
  <si>
    <t>C0285</t>
  </si>
  <si>
    <t>21</t>
  </si>
  <si>
    <t>65342</t>
  </si>
  <si>
    <t>23</t>
  </si>
  <si>
    <t>65615</t>
  </si>
  <si>
    <t>6117386</t>
  </si>
  <si>
    <t>C0276</t>
  </si>
  <si>
    <t>24</t>
  </si>
  <si>
    <t>75317</t>
  </si>
  <si>
    <t>29</t>
  </si>
  <si>
    <t>66324</t>
  </si>
  <si>
    <t>31</t>
  </si>
  <si>
    <t>66928</t>
  </si>
  <si>
    <t>33</t>
  </si>
  <si>
    <t>10330</t>
  </si>
  <si>
    <t>66985</t>
  </si>
  <si>
    <t>0125385</t>
  </si>
  <si>
    <t>C1369</t>
  </si>
  <si>
    <t>34</t>
  </si>
  <si>
    <t>67439</t>
  </si>
  <si>
    <t>0101048</t>
  </si>
  <si>
    <t>C0491</t>
  </si>
  <si>
    <t>0102038</t>
  </si>
  <si>
    <t>C0596</t>
  </si>
  <si>
    <t>36</t>
  </si>
  <si>
    <t>67686</t>
  </si>
  <si>
    <t>37</t>
  </si>
  <si>
    <t>68049</t>
  </si>
  <si>
    <t>68338</t>
  </si>
  <si>
    <t>75416</t>
  </si>
  <si>
    <t>76851</t>
  </si>
  <si>
    <t>6117683</t>
  </si>
  <si>
    <t>C0278</t>
  </si>
  <si>
    <t>0106732</t>
  </si>
  <si>
    <t>C0623</t>
  </si>
  <si>
    <t>76471</t>
  </si>
  <si>
    <t>C0756</t>
  </si>
  <si>
    <t>39</t>
  </si>
  <si>
    <t>68569</t>
  </si>
  <si>
    <t>68593</t>
  </si>
  <si>
    <t>41</t>
  </si>
  <si>
    <t>68890</t>
  </si>
  <si>
    <t>68999</t>
  </si>
  <si>
    <t>69062</t>
  </si>
  <si>
    <t>69070</t>
  </si>
  <si>
    <t>69088</t>
  </si>
  <si>
    <t>0112722</t>
  </si>
  <si>
    <t>C0835</t>
  </si>
  <si>
    <t>0119503</t>
  </si>
  <si>
    <t>C1070</t>
  </si>
  <si>
    <t>42</t>
  </si>
  <si>
    <t>69260</t>
  </si>
  <si>
    <t>43</t>
  </si>
  <si>
    <t>10439</t>
  </si>
  <si>
    <t>69435</t>
  </si>
  <si>
    <t>69450</t>
  </si>
  <si>
    <t>69591</t>
  </si>
  <si>
    <t>69609</t>
  </si>
  <si>
    <t>0113662</t>
  </si>
  <si>
    <t>C0846</t>
  </si>
  <si>
    <t>0123794</t>
  </si>
  <si>
    <t>C1282</t>
  </si>
  <si>
    <t>0128090</t>
  </si>
  <si>
    <t>C1516</t>
  </si>
  <si>
    <t>0131748</t>
  </si>
  <si>
    <t>C1716</t>
  </si>
  <si>
    <t>0132530</t>
  </si>
  <si>
    <t>C1743</t>
  </si>
  <si>
    <t>44</t>
  </si>
  <si>
    <t>75432</t>
  </si>
  <si>
    <t>45</t>
  </si>
  <si>
    <t>69971</t>
  </si>
  <si>
    <t>48</t>
  </si>
  <si>
    <t>70581</t>
  </si>
  <si>
    <t>49</t>
  </si>
  <si>
    <t>70912</t>
  </si>
  <si>
    <t>70920</t>
  </si>
  <si>
    <t>50</t>
  </si>
  <si>
    <t>71282</t>
  </si>
  <si>
    <t>75572</t>
  </si>
  <si>
    <t>51</t>
  </si>
  <si>
    <t>10512</t>
  </si>
  <si>
    <t>0138040</t>
  </si>
  <si>
    <t>C2000</t>
  </si>
  <si>
    <t>52</t>
  </si>
  <si>
    <t>71498</t>
  </si>
  <si>
    <t>54</t>
  </si>
  <si>
    <t>10546</t>
  </si>
  <si>
    <t>71795</t>
  </si>
  <si>
    <t>72215</t>
  </si>
  <si>
    <t>0124057</t>
  </si>
  <si>
    <t>C1293</t>
  </si>
  <si>
    <t>56</t>
  </si>
  <si>
    <t>72462</t>
  </si>
  <si>
    <t>72470</t>
  </si>
  <si>
    <t>72538</t>
  </si>
  <si>
    <t>2019‒20
Final
Allocation
Amount</t>
  </si>
  <si>
    <t>8th Apportionment</t>
  </si>
  <si>
    <t>May 2021</t>
  </si>
  <si>
    <t xml:space="preserve">Schedule of the Eighth Apportionment for Title I, Part A
</t>
  </si>
  <si>
    <t xml:space="preserve">Improving Basic Programs Operated by State and Local Education Agencies 
</t>
  </si>
  <si>
    <t>FI$Cal
Supplier
ID</t>
  </si>
  <si>
    <t>FI$Cal
Address
Sequence
ID</t>
  </si>
  <si>
    <t>0000011785</t>
  </si>
  <si>
    <t>0000011789</t>
  </si>
  <si>
    <t>0000011790</t>
  </si>
  <si>
    <t>0000011821</t>
  </si>
  <si>
    <t>0000011831</t>
  </si>
  <si>
    <t>0000011835</t>
  </si>
  <si>
    <t>0000011849</t>
  </si>
  <si>
    <t>0000011784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</si>
  <si>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</si>
  <si>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</si>
  <si>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</si>
  <si>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</si>
  <si>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</si>
  <si>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</si>
  <si>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</si>
  <si>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>0000009047</t>
  </si>
  <si>
    <t>0000006842</t>
  </si>
  <si>
    <t>0000011813</t>
  </si>
  <si>
    <t>0000040496</t>
  </si>
  <si>
    <t>0000044132</t>
  </si>
  <si>
    <t>0000004508</t>
  </si>
  <si>
    <t>0000004364</t>
  </si>
  <si>
    <t>0000012839</t>
  </si>
  <si>
    <t>0000011837</t>
  </si>
  <si>
    <t>0000004357</t>
  </si>
  <si>
    <t>0000011839</t>
  </si>
  <si>
    <t>0000007988</t>
  </si>
  <si>
    <t>0000011841</t>
  </si>
  <si>
    <t>0000011843</t>
  </si>
  <si>
    <t>0000002583</t>
  </si>
  <si>
    <t>0000011846</t>
  </si>
  <si>
    <t>0000011781</t>
  </si>
  <si>
    <t xml:space="preserve">Improving Basic Programs Operated by Local Educational Agencies </t>
  </si>
  <si>
    <t>Fiscal Year 2019-20</t>
  </si>
  <si>
    <t>County
Treasurer</t>
  </si>
  <si>
    <t>Invoice Number</t>
  </si>
  <si>
    <t>County
Total</t>
  </si>
  <si>
    <t>County Summary of the Eighth Apportionment for Title I, Part A</t>
  </si>
  <si>
    <t>19-14329 05-26-2021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</si>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</sst>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57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3" fillId="0" borderId="0" xfId="4" applyFont="1" applyAlignment="1">
      <alignment horizontal="center"/>
    </xf>
    <xf numFmtId="6" fontId="3" fillId="0" borderId="0" xfId="4" applyNumberFormat="1" applyFont="1"/>
    <xf numFmtId="0" fontId="3" fillId="0" borderId="0" xfId="4" applyFont="1" applyAlignment="1">
      <alignment horizontal="left" wrapText="1"/>
    </xf>
    <xf numFmtId="0" fontId="0" fillId="0" borderId="0" xfId="0" applyAlignment="1">
      <alignment horizontal="center" wrapText="1"/>
    </xf>
    <xf numFmtId="6" fontId="4" fillId="0" borderId="0" xfId="5" applyNumberFormat="1"/>
    <xf numFmtId="6" fontId="3" fillId="0" borderId="0" xfId="5" applyNumberFormat="1" applyFont="1"/>
    <xf numFmtId="0" fontId="4" fillId="0" borderId="0" xfId="5"/>
    <xf numFmtId="0" fontId="0" fillId="0" borderId="0" xfId="5" quotePrefix="1" applyFont="1"/>
    <xf numFmtId="0" fontId="5" fillId="0" borderId="1" xfId="5" applyFont="1" applyBorder="1" applyAlignment="1">
      <alignment horizontal="center" wrapText="1"/>
    </xf>
    <xf numFmtId="0" fontId="2" fillId="0" borderId="0" xfId="8" applyAlignment="1">
      <alignment horizontal="centerContinuous" vertical="center" wrapText="1"/>
    </xf>
    <xf numFmtId="0" fontId="2" fillId="0" borderId="0" xfId="8"/>
    <xf numFmtId="0" fontId="1" fillId="0" borderId="3" xfId="8" applyFont="1" applyBorder="1" applyAlignment="1">
      <alignment horizontal="center" wrapText="1"/>
    </xf>
    <xf numFmtId="164" fontId="1" fillId="0" borderId="3" xfId="8" applyNumberFormat="1" applyFont="1" applyBorder="1" applyAlignment="1">
      <alignment horizontal="center" wrapText="1"/>
    </xf>
    <xf numFmtId="49" fontId="4" fillId="0" borderId="0" xfId="8" applyNumberFormat="1" applyFont="1" applyAlignment="1">
      <alignment horizontal="center"/>
    </xf>
    <xf numFmtId="6" fontId="3" fillId="0" borderId="0" xfId="8" applyNumberFormat="1" applyFont="1"/>
    <xf numFmtId="0" fontId="4" fillId="0" borderId="0" xfId="8" applyFont="1"/>
    <xf numFmtId="49" fontId="4" fillId="0" borderId="0" xfId="8" applyNumberFormat="1" applyFont="1"/>
    <xf numFmtId="0" fontId="0" fillId="0" borderId="0" xfId="8" applyFont="1"/>
    <xf numFmtId="49" fontId="0" fillId="0" borderId="0" xfId="8" applyNumberFormat="1" applyFont="1" applyAlignment="1">
      <alignment horizontal="center"/>
    </xf>
    <xf numFmtId="0" fontId="4" fillId="0" borderId="2" xfId="8" applyFont="1" applyBorder="1"/>
    <xf numFmtId="49" fontId="0" fillId="0" borderId="0" xfId="8" quotePrefix="1" applyNumberFormat="1" applyFont="1"/>
    <xf numFmtId="0" fontId="3" fillId="0" borderId="0" xfId="8" applyFont="1"/>
    <xf numFmtId="0" fontId="1" fillId="0" borderId="0" xfId="3" applyFill="1" applyAlignment="1">
      <alignment horizontal="left" vertical="center"/>
    </xf>
    <xf numFmtId="0" fontId="5" fillId="0" borderId="0" xfId="0" applyFont="1"/>
    <xf numFmtId="0" fontId="8" fillId="0" borderId="0" xfId="1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5" fillId="0" borderId="2" xfId="10" applyAlignment="1">
      <alignment horizontal="left"/>
    </xf>
    <xf numFmtId="0" fontId="5" fillId="0" borderId="2" xfId="10"/>
    <xf numFmtId="6" fontId="5" fillId="0" borderId="2" xfId="10" applyNumberFormat="1"/>
    <xf numFmtId="0" fontId="5" fillId="0" borderId="2" xfId="10" applyNumberFormat="1" applyFill="1" applyAlignment="1" applyProtection="1"/>
    <xf numFmtId="0" fontId="8" fillId="0" borderId="0" xfId="1" applyFont="1" applyAlignment="1">
      <alignment horizontal="left"/>
    </xf>
    <xf numFmtId="0" fontId="5" fillId="0" borderId="2" xfId="10" applyNumberFormat="1" applyFill="1" applyAlignment="1" applyProtection="1">
      <alignment horizontal="left"/>
    </xf>
    <xf numFmtId="0" fontId="5" fillId="0" borderId="2" xfId="10" applyFill="1" applyAlignment="1">
      <alignment horizontal="left"/>
    </xf>
    <xf numFmtId="0" fontId="5" fillId="0" borderId="2" xfId="10" applyNumberFormat="1" applyFill="1" applyAlignment="1" applyProtection="1">
      <alignment horizontal="center"/>
    </xf>
    <xf numFmtId="0" fontId="5" fillId="0" borderId="2" xfId="10" applyFill="1" applyAlignment="1">
      <alignment horizontal="center"/>
    </xf>
    <xf numFmtId="0" fontId="5" fillId="0" borderId="2" xfId="10" applyNumberFormat="1" applyFill="1" applyAlignment="1" applyProtection="1">
      <alignment horizontal="left" wrapText="1"/>
    </xf>
    <xf numFmtId="164" fontId="5" fillId="0" borderId="2" xfId="10" applyNumberFormat="1" applyFill="1" applyAlignment="1" applyProtection="1"/>
    <xf numFmtId="164" fontId="5" fillId="0" borderId="2" xfId="10" applyNumberFormat="1" applyFill="1" applyAlignment="1" applyProtection="1">
      <alignment horizontal="right"/>
    </xf>
    <xf numFmtId="0" fontId="0" fillId="0" borderId="0" xfId="0" applyFont="1" applyAlignment="1">
      <alignment horizontal="left"/>
    </xf>
  </cellXfs>
  <cellStyles count="11">
    <cellStyle name="Heading 1" xfId="1" builtinId="16"/>
    <cellStyle name="Heading 1 3" xfId="7" xr:uid="{2131A483-E921-4378-844E-ECD9037DEBB5}"/>
    <cellStyle name="Heading 2" xfId="2" builtinId="17"/>
    <cellStyle name="Heading 3" xfId="3" builtinId="18"/>
    <cellStyle name="Heading 4" xfId="9" builtinId="19" customBuiltin="1"/>
    <cellStyle name="Normal" xfId="0" builtinId="0"/>
    <cellStyle name="Normal 20" xfId="4" xr:uid="{F1426174-92E2-43ED-BB90-A3A50BD0E788}"/>
    <cellStyle name="Normal 3" xfId="8" xr:uid="{A2406CFB-68ED-4586-95D8-14476291407D}"/>
    <cellStyle name="Normal 4 2 2" xfId="5" xr:uid="{FC17332F-CDE7-4815-8074-EB36B5E8CC03}"/>
    <cellStyle name="Total" xfId="10" builtinId="25" customBuiltin="1"/>
    <cellStyle name="Total 4" xfId="6" xr:uid="{8D32ABE7-5581-40CC-B5EB-500611CAAF45}"/>
  </cellStyles>
  <dxfs count="36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E3091D-2D9E-48A0-9FC8-E40D8BCD522C}" name="Table228" displayName="Table228" ref="A6:L93" totalsRowCount="1" headerRowDxfId="35" dataDxfId="33" headerRowBorderDxfId="34" tableBorderDxfId="32" totalsRowCellStyle="Total">
  <autoFilter ref="A6:L92" xr:uid="{048D984D-C1CD-4B48-9386-90B9C5B872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78A825BA-579F-479F-B15B-ADB3219F8415}" name="County Name" totalsRowLabel="Statewide Total" dataDxfId="31" totalsRowDxfId="30" dataCellStyle="Normal 20" totalsRowCellStyle="Total"/>
    <tableColumn id="18" xr3:uid="{9D138F5A-08F6-4462-935F-1FA77990ECC4}" name="FI$Cal_x000a_Supplier_x000a_ID" dataDxfId="29" totalsRowDxfId="28" dataCellStyle="Normal 20" totalsRowCellStyle="Total"/>
    <tableColumn id="17" xr3:uid="{8AB66F54-A48E-4A38-A18B-EF17BEE01440}" name="FI$Cal_x000a_Address_x000a_Sequence_x000a_ID" dataDxfId="27" totalsRowDxfId="26" dataCellStyle="Normal 20" totalsRowCellStyle="Total"/>
    <tableColumn id="2" xr3:uid="{70180E53-6DFA-46A9-A97B-8765A2C09344}" name="Full CDS Code" dataDxfId="25" totalsRowDxfId="24" totalsRowCellStyle="Total"/>
    <tableColumn id="3" xr3:uid="{274ABADC-44EE-45F1-954F-26EB1A43AEE7}" name="County_x000a_Code" dataDxfId="23" totalsRowDxfId="22" dataCellStyle="Normal 20" totalsRowCellStyle="Total"/>
    <tableColumn id="4" xr3:uid="{7F463602-0D87-47F2-8D66-EA3415E13F86}" name="District_x000a_Code" dataDxfId="21" totalsRowDxfId="20" dataCellStyle="Normal 20" totalsRowCellStyle="Total"/>
    <tableColumn id="5" xr3:uid="{441756CC-17FB-4131-8232-1A91A4497272}" name="School_x000a_Code" dataDxfId="19" totalsRowDxfId="18" dataCellStyle="Normal 20" totalsRowCellStyle="Total"/>
    <tableColumn id="6" xr3:uid="{F2B0F328-0AB1-4451-BA59-3744C2390553}" name="Direct_x000a_Funded_x000a_Charter School_x000a_Number" dataDxfId="17" totalsRowDxfId="16" dataCellStyle="Normal 20" totalsRowCellStyle="Total"/>
    <tableColumn id="7" xr3:uid="{95D3A2E7-8DDB-4463-850B-8A4C1760050B}" name="Service Location Field" dataDxfId="15" totalsRowDxfId="14" totalsRowCellStyle="Total"/>
    <tableColumn id="8" xr3:uid="{4EB2CC88-C524-470D-997A-95430CE87887}" name="Local Educational Agency" dataDxfId="13" totalsRowDxfId="12" dataCellStyle="Normal 20" totalsRowCellStyle="Total"/>
    <tableColumn id="10" xr3:uid="{80867F2B-5EF3-4A32-AE40-666F99DDAC96}" name="2019‒20_x000a_Final_x000a_Allocation_x000a_Amount" totalsRowFunction="sum" dataDxfId="11" totalsRowDxfId="10" dataCellStyle="Normal 4 2 2" totalsRowCellStyle="Total"/>
    <tableColumn id="16" xr3:uid="{E3ACB04A-6894-4876-AC48-2FB28BCF2AAE}" name="8th Apportionment" totalsRowFunction="sum" dataDxfId="9" totalsRowDxfId="8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7857BF-0B99-40F8-952A-A418FFD96BAD}" name="Table3" displayName="Table3" ref="A5:E38" totalsRowCount="1" headerRowBorderDxfId="7" totalsRowCellStyle="Total">
  <autoFilter ref="A5:E3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8A7689F-082F-4373-86ED-1699017F890F}" name="County_x000a_Code" totalsRowLabel="Statewide Total" dataDxfId="6" totalsRowDxfId="5" totalsRowCellStyle="Total"/>
    <tableColumn id="2" xr3:uid="{9B6549CD-F110-4D9A-A026-CCD7DF1B4F14}" name="County_x000a_Treasurer" dataDxfId="4" totalsRowCellStyle="Total"/>
    <tableColumn id="5" xr3:uid="{1507E35F-D308-4E74-8CEB-A193934A3C26}" name="Invoice Number" dataDxfId="3" totalsRowCellStyle="Total"/>
    <tableColumn id="3" xr3:uid="{355928CD-EF77-408D-8DF2-87A6D7370A3D}" name="County_x000a_Total" totalsRowFunction="sum" dataDxfId="2" totalsRowCellStyle="Total"/>
    <tableColumn id="4" xr3:uid="{DFEB01EF-F7A7-4EE9-87A6-D7B4B3008876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88D3-B8E4-4988-B7A1-A1B254540D64}">
  <sheetPr>
    <pageSetUpPr fitToPage="1"/>
  </sheetPr>
  <dimension ref="A1:L96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3" width="14" style="2" customWidth="1"/>
    <col min="4" max="4" width="16.33203125" style="2" customWidth="1"/>
    <col min="5" max="5" width="7.88671875" style="3" customWidth="1"/>
    <col min="6" max="6" width="7.33203125" style="4" bestFit="1" customWidth="1"/>
    <col min="7" max="7" width="9.6640625" style="4" customWidth="1"/>
    <col min="8" max="8" width="8" style="4" bestFit="1" customWidth="1"/>
    <col min="9" max="9" width="12.109375" style="4" customWidth="1"/>
    <col min="10" max="10" width="40.77734375" style="5" customWidth="1"/>
    <col min="11" max="11" width="13.77734375" customWidth="1"/>
    <col min="12" max="12" width="15.6640625" style="6" customWidth="1"/>
    <col min="13" max="16384" width="8.88671875" style="7"/>
  </cols>
  <sheetData>
    <row r="1" spans="1:12" ht="20.25" x14ac:dyDescent="0.3">
      <c r="A1" s="48" t="s">
        <v>410</v>
      </c>
      <c r="B1" s="1"/>
      <c r="C1" s="1"/>
    </row>
    <row r="2" spans="1:12" customFormat="1" ht="18" x14ac:dyDescent="0.2">
      <c r="A2" s="43" t="s">
        <v>411</v>
      </c>
      <c r="B2" s="8"/>
      <c r="C2" s="8"/>
      <c r="D2" s="9"/>
      <c r="E2" s="3"/>
      <c r="F2" s="3"/>
      <c r="G2" s="3"/>
      <c r="H2" s="3"/>
      <c r="I2" s="3"/>
      <c r="J2" s="10"/>
      <c r="L2" s="11"/>
    </row>
    <row r="3" spans="1:12" customFormat="1" ht="15.75" x14ac:dyDescent="0.25">
      <c r="A3" s="12" t="s">
        <v>0</v>
      </c>
      <c r="B3" s="12"/>
      <c r="C3" s="12"/>
      <c r="D3" s="9"/>
      <c r="E3" s="3"/>
      <c r="F3" s="3"/>
      <c r="G3" s="3" t="s">
        <v>1</v>
      </c>
      <c r="H3" s="3"/>
      <c r="I3" s="3"/>
      <c r="J3" s="10"/>
      <c r="K3" t="s">
        <v>1</v>
      </c>
      <c r="L3" s="11"/>
    </row>
    <row r="4" spans="1:12" customFormat="1" ht="15.75" x14ac:dyDescent="0.25">
      <c r="A4" s="13" t="s">
        <v>245</v>
      </c>
      <c r="B4" s="13"/>
      <c r="C4" s="13"/>
      <c r="D4" s="9"/>
      <c r="E4" s="3"/>
      <c r="F4" s="3"/>
      <c r="G4" s="3"/>
      <c r="H4" s="3"/>
      <c r="I4" s="3"/>
      <c r="J4" s="10"/>
      <c r="L4" s="11"/>
    </row>
    <row r="5" spans="1:12" customFormat="1" ht="15.75" x14ac:dyDescent="0.25">
      <c r="A5" s="56" t="s">
        <v>454</v>
      </c>
      <c r="B5" s="13"/>
      <c r="C5" s="13"/>
      <c r="D5" s="9"/>
      <c r="E5" s="3"/>
      <c r="F5" s="3"/>
      <c r="G5" s="3"/>
      <c r="H5" s="3"/>
      <c r="I5" s="3"/>
      <c r="J5" s="10"/>
      <c r="L5" s="11"/>
    </row>
    <row r="6" spans="1:12" ht="79.5" thickBot="1" x14ac:dyDescent="0.3">
      <c r="A6" s="14" t="s">
        <v>2</v>
      </c>
      <c r="B6" s="26" t="s">
        <v>412</v>
      </c>
      <c r="C6" s="26" t="s">
        <v>413</v>
      </c>
      <c r="D6" s="15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6" t="s">
        <v>407</v>
      </c>
      <c r="L6" s="17" t="s">
        <v>408</v>
      </c>
    </row>
    <row r="7" spans="1:12" x14ac:dyDescent="0.2">
      <c r="A7" s="2" t="s">
        <v>13</v>
      </c>
      <c r="B7" s="18" t="s">
        <v>421</v>
      </c>
      <c r="C7" s="18">
        <v>1</v>
      </c>
      <c r="D7" s="9" t="s">
        <v>15</v>
      </c>
      <c r="E7" s="18" t="s">
        <v>246</v>
      </c>
      <c r="F7" s="18" t="s">
        <v>249</v>
      </c>
      <c r="G7" s="18" t="s">
        <v>250</v>
      </c>
      <c r="H7" s="18" t="s">
        <v>16</v>
      </c>
      <c r="I7" s="21" t="s">
        <v>251</v>
      </c>
      <c r="J7" s="20" t="s">
        <v>17</v>
      </c>
      <c r="K7" s="22">
        <v>189096</v>
      </c>
      <c r="L7" s="19">
        <v>966</v>
      </c>
    </row>
    <row r="8" spans="1:12" x14ac:dyDescent="0.2">
      <c r="A8" s="2" t="s">
        <v>13</v>
      </c>
      <c r="B8" s="18" t="s">
        <v>421</v>
      </c>
      <c r="C8" s="18">
        <v>1</v>
      </c>
      <c r="D8" s="9" t="s">
        <v>18</v>
      </c>
      <c r="E8" s="18" t="s">
        <v>246</v>
      </c>
      <c r="F8" s="18" t="s">
        <v>247</v>
      </c>
      <c r="G8" s="18" t="s">
        <v>252</v>
      </c>
      <c r="H8" s="18" t="s">
        <v>19</v>
      </c>
      <c r="I8" s="21" t="s">
        <v>253</v>
      </c>
      <c r="J8" s="20" t="s">
        <v>20</v>
      </c>
      <c r="K8" s="22">
        <v>42794</v>
      </c>
      <c r="L8" s="19">
        <v>4</v>
      </c>
    </row>
    <row r="9" spans="1:12" x14ac:dyDescent="0.2">
      <c r="A9" s="2" t="s">
        <v>21</v>
      </c>
      <c r="B9" s="18" t="s">
        <v>414</v>
      </c>
      <c r="C9" s="18">
        <v>1</v>
      </c>
      <c r="D9" s="9" t="s">
        <v>22</v>
      </c>
      <c r="E9" s="18" t="s">
        <v>254</v>
      </c>
      <c r="F9" s="18" t="s">
        <v>255</v>
      </c>
      <c r="G9" s="18" t="s">
        <v>248</v>
      </c>
      <c r="H9" s="18" t="s">
        <v>14</v>
      </c>
      <c r="I9" s="21" t="s">
        <v>255</v>
      </c>
      <c r="J9" s="20" t="s">
        <v>23</v>
      </c>
      <c r="K9" s="22">
        <v>58397</v>
      </c>
      <c r="L9" s="19">
        <v>23733</v>
      </c>
    </row>
    <row r="10" spans="1:12" x14ac:dyDescent="0.2">
      <c r="A10" s="2" t="s">
        <v>24</v>
      </c>
      <c r="B10" s="18" t="s">
        <v>429</v>
      </c>
      <c r="C10" s="18">
        <v>50</v>
      </c>
      <c r="D10" s="9" t="s">
        <v>25</v>
      </c>
      <c r="E10" s="18" t="s">
        <v>256</v>
      </c>
      <c r="F10" s="18" t="s">
        <v>257</v>
      </c>
      <c r="G10" s="18" t="s">
        <v>248</v>
      </c>
      <c r="H10" s="18" t="s">
        <v>14</v>
      </c>
      <c r="I10" s="21" t="s">
        <v>257</v>
      </c>
      <c r="J10" s="20" t="s">
        <v>26</v>
      </c>
      <c r="K10" s="22">
        <v>410252</v>
      </c>
      <c r="L10" s="19">
        <v>73698</v>
      </c>
    </row>
    <row r="11" spans="1:12" x14ac:dyDescent="0.2">
      <c r="A11" s="2" t="s">
        <v>24</v>
      </c>
      <c r="B11" s="18" t="s">
        <v>429</v>
      </c>
      <c r="C11" s="18">
        <v>50</v>
      </c>
      <c r="D11" s="9" t="s">
        <v>27</v>
      </c>
      <c r="E11" s="18" t="s">
        <v>256</v>
      </c>
      <c r="F11" s="18" t="s">
        <v>258</v>
      </c>
      <c r="G11" s="18" t="s">
        <v>259</v>
      </c>
      <c r="H11" s="18" t="s">
        <v>28</v>
      </c>
      <c r="I11" s="21" t="s">
        <v>260</v>
      </c>
      <c r="J11" s="20" t="s">
        <v>29</v>
      </c>
      <c r="K11" s="22">
        <v>44702</v>
      </c>
      <c r="L11" s="19">
        <v>2109</v>
      </c>
    </row>
    <row r="12" spans="1:12" x14ac:dyDescent="0.2">
      <c r="A12" s="2" t="s">
        <v>24</v>
      </c>
      <c r="B12" s="18" t="s">
        <v>429</v>
      </c>
      <c r="C12" s="18">
        <v>50</v>
      </c>
      <c r="D12" s="9" t="s">
        <v>30</v>
      </c>
      <c r="E12" s="18" t="s">
        <v>256</v>
      </c>
      <c r="F12" s="18" t="s">
        <v>258</v>
      </c>
      <c r="G12" s="18" t="s">
        <v>261</v>
      </c>
      <c r="H12" s="18" t="s">
        <v>31</v>
      </c>
      <c r="I12" s="21" t="s">
        <v>262</v>
      </c>
      <c r="J12" s="20" t="s">
        <v>32</v>
      </c>
      <c r="K12" s="22">
        <v>89998</v>
      </c>
      <c r="L12" s="19">
        <v>16</v>
      </c>
    </row>
    <row r="13" spans="1:12" ht="30" x14ac:dyDescent="0.2">
      <c r="A13" s="2" t="s">
        <v>24</v>
      </c>
      <c r="B13" s="18" t="s">
        <v>429</v>
      </c>
      <c r="C13" s="18">
        <v>50</v>
      </c>
      <c r="D13" s="9" t="s">
        <v>33</v>
      </c>
      <c r="E13" s="18" t="s">
        <v>256</v>
      </c>
      <c r="F13" s="18" t="s">
        <v>258</v>
      </c>
      <c r="G13" s="18" t="s">
        <v>263</v>
      </c>
      <c r="H13" s="18" t="s">
        <v>34</v>
      </c>
      <c r="I13" s="21" t="s">
        <v>264</v>
      </c>
      <c r="J13" s="20" t="s">
        <v>35</v>
      </c>
      <c r="K13" s="22">
        <v>52160</v>
      </c>
      <c r="L13" s="19">
        <v>39121</v>
      </c>
    </row>
    <row r="14" spans="1:12" x14ac:dyDescent="0.2">
      <c r="A14" s="2" t="s">
        <v>36</v>
      </c>
      <c r="B14" s="18" t="s">
        <v>415</v>
      </c>
      <c r="C14" s="18">
        <v>1</v>
      </c>
      <c r="D14" s="9" t="s">
        <v>37</v>
      </c>
      <c r="E14" s="18" t="s">
        <v>265</v>
      </c>
      <c r="F14" s="18" t="s">
        <v>266</v>
      </c>
      <c r="G14" s="18" t="s">
        <v>267</v>
      </c>
      <c r="H14" s="18" t="s">
        <v>38</v>
      </c>
      <c r="I14" s="21" t="s">
        <v>268</v>
      </c>
      <c r="J14" s="20" t="s">
        <v>39</v>
      </c>
      <c r="K14" s="22">
        <v>47665</v>
      </c>
      <c r="L14" s="19">
        <v>47665</v>
      </c>
    </row>
    <row r="15" spans="1:12" x14ac:dyDescent="0.2">
      <c r="A15" s="2" t="s">
        <v>40</v>
      </c>
      <c r="B15" s="18" t="s">
        <v>416</v>
      </c>
      <c r="C15" s="18">
        <v>1</v>
      </c>
      <c r="D15" s="9" t="s">
        <v>41</v>
      </c>
      <c r="E15" s="18" t="s">
        <v>269</v>
      </c>
      <c r="F15" s="18" t="s">
        <v>270</v>
      </c>
      <c r="G15" s="18" t="s">
        <v>248</v>
      </c>
      <c r="H15" s="18" t="s">
        <v>14</v>
      </c>
      <c r="I15" s="21" t="s">
        <v>270</v>
      </c>
      <c r="J15" s="20" t="s">
        <v>42</v>
      </c>
      <c r="K15" s="22">
        <v>580730</v>
      </c>
      <c r="L15" s="19">
        <v>213778</v>
      </c>
    </row>
    <row r="16" spans="1:12" x14ac:dyDescent="0.2">
      <c r="A16" s="2" t="s">
        <v>40</v>
      </c>
      <c r="B16" s="18" t="s">
        <v>416</v>
      </c>
      <c r="C16" s="18">
        <v>1</v>
      </c>
      <c r="D16" s="9" t="s">
        <v>43</v>
      </c>
      <c r="E16" s="18" t="s">
        <v>269</v>
      </c>
      <c r="F16" s="18" t="s">
        <v>271</v>
      </c>
      <c r="G16" s="18" t="s">
        <v>248</v>
      </c>
      <c r="H16" s="18" t="s">
        <v>14</v>
      </c>
      <c r="I16" s="21" t="s">
        <v>271</v>
      </c>
      <c r="J16" s="20" t="s">
        <v>44</v>
      </c>
      <c r="K16" s="22">
        <v>175677</v>
      </c>
      <c r="L16" s="19">
        <v>66958</v>
      </c>
    </row>
    <row r="17" spans="1:12" x14ac:dyDescent="0.2">
      <c r="A17" s="2" t="s">
        <v>45</v>
      </c>
      <c r="B17" s="18" t="s">
        <v>430</v>
      </c>
      <c r="C17" s="18">
        <v>10</v>
      </c>
      <c r="D17" s="9" t="s">
        <v>46</v>
      </c>
      <c r="E17" s="18" t="s">
        <v>272</v>
      </c>
      <c r="F17" s="18" t="s">
        <v>275</v>
      </c>
      <c r="G17" s="18" t="s">
        <v>248</v>
      </c>
      <c r="H17" s="18" t="s">
        <v>14</v>
      </c>
      <c r="I17" s="21" t="s">
        <v>275</v>
      </c>
      <c r="J17" s="20" t="s">
        <v>47</v>
      </c>
      <c r="K17" s="22">
        <v>4968152</v>
      </c>
      <c r="L17" s="19">
        <v>167623</v>
      </c>
    </row>
    <row r="18" spans="1:12" x14ac:dyDescent="0.2">
      <c r="A18" s="2" t="s">
        <v>45</v>
      </c>
      <c r="B18" s="18" t="s">
        <v>430</v>
      </c>
      <c r="C18" s="18">
        <v>10</v>
      </c>
      <c r="D18" s="9" t="s">
        <v>48</v>
      </c>
      <c r="E18" s="18" t="s">
        <v>272</v>
      </c>
      <c r="F18" s="18" t="s">
        <v>276</v>
      </c>
      <c r="G18" s="18" t="s">
        <v>248</v>
      </c>
      <c r="H18" s="18" t="s">
        <v>14</v>
      </c>
      <c r="I18" s="21" t="s">
        <v>276</v>
      </c>
      <c r="J18" s="20" t="s">
        <v>49</v>
      </c>
      <c r="K18" s="22">
        <v>223370</v>
      </c>
      <c r="L18" s="19">
        <v>34625</v>
      </c>
    </row>
    <row r="19" spans="1:12" x14ac:dyDescent="0.2">
      <c r="A19" s="2" t="s">
        <v>45</v>
      </c>
      <c r="B19" s="18" t="s">
        <v>430</v>
      </c>
      <c r="C19" s="18">
        <v>10</v>
      </c>
      <c r="D19" s="9" t="s">
        <v>50</v>
      </c>
      <c r="E19" s="18" t="s">
        <v>272</v>
      </c>
      <c r="F19" s="18" t="s">
        <v>277</v>
      </c>
      <c r="G19" s="18" t="s">
        <v>248</v>
      </c>
      <c r="H19" s="18" t="s">
        <v>14</v>
      </c>
      <c r="I19" s="21" t="s">
        <v>277</v>
      </c>
      <c r="J19" s="20" t="s">
        <v>51</v>
      </c>
      <c r="K19" s="22">
        <v>160441</v>
      </c>
      <c r="L19" s="19">
        <v>14267</v>
      </c>
    </row>
    <row r="20" spans="1:12" x14ac:dyDescent="0.2">
      <c r="A20" s="2" t="s">
        <v>45</v>
      </c>
      <c r="B20" s="18" t="s">
        <v>430</v>
      </c>
      <c r="C20" s="18">
        <v>10</v>
      </c>
      <c r="D20" s="9" t="s">
        <v>52</v>
      </c>
      <c r="E20" s="18" t="s">
        <v>272</v>
      </c>
      <c r="F20" s="18" t="s">
        <v>278</v>
      </c>
      <c r="G20" s="18" t="s">
        <v>248</v>
      </c>
      <c r="H20" s="18" t="s">
        <v>14</v>
      </c>
      <c r="I20" s="21" t="s">
        <v>278</v>
      </c>
      <c r="J20" s="20" t="s">
        <v>53</v>
      </c>
      <c r="K20" s="22">
        <v>148803</v>
      </c>
      <c r="L20" s="19">
        <v>11587</v>
      </c>
    </row>
    <row r="21" spans="1:12" x14ac:dyDescent="0.2">
      <c r="A21" s="2" t="s">
        <v>45</v>
      </c>
      <c r="B21" s="18" t="s">
        <v>430</v>
      </c>
      <c r="C21" s="18">
        <v>10</v>
      </c>
      <c r="D21" s="9" t="s">
        <v>54</v>
      </c>
      <c r="E21" s="18" t="s">
        <v>272</v>
      </c>
      <c r="F21" s="18" t="s">
        <v>279</v>
      </c>
      <c r="G21" s="18" t="s">
        <v>280</v>
      </c>
      <c r="H21" s="3" t="s">
        <v>55</v>
      </c>
      <c r="I21" s="3" t="s">
        <v>281</v>
      </c>
      <c r="J21" s="5" t="s">
        <v>56</v>
      </c>
      <c r="K21" s="23">
        <v>150870</v>
      </c>
      <c r="L21" s="19">
        <v>3266</v>
      </c>
    </row>
    <row r="22" spans="1:12" x14ac:dyDescent="0.2">
      <c r="A22" s="2" t="s">
        <v>45</v>
      </c>
      <c r="B22" s="18" t="s">
        <v>430</v>
      </c>
      <c r="C22" s="18">
        <v>10</v>
      </c>
      <c r="D22" s="9" t="s">
        <v>57</v>
      </c>
      <c r="E22" s="3" t="s">
        <v>272</v>
      </c>
      <c r="F22" s="3" t="s">
        <v>274</v>
      </c>
      <c r="G22" s="3" t="s">
        <v>282</v>
      </c>
      <c r="H22" s="3" t="s">
        <v>58</v>
      </c>
      <c r="I22" s="3" t="s">
        <v>283</v>
      </c>
      <c r="J22" s="10" t="s">
        <v>59</v>
      </c>
      <c r="K22" s="23">
        <v>144883</v>
      </c>
      <c r="L22" s="19">
        <v>22706</v>
      </c>
    </row>
    <row r="23" spans="1:12" x14ac:dyDescent="0.2">
      <c r="A23" s="2" t="s">
        <v>45</v>
      </c>
      <c r="B23" s="18" t="s">
        <v>430</v>
      </c>
      <c r="C23" s="18">
        <v>10</v>
      </c>
      <c r="D23" s="9" t="s">
        <v>60</v>
      </c>
      <c r="E23" s="3" t="s">
        <v>272</v>
      </c>
      <c r="F23" s="3" t="s">
        <v>274</v>
      </c>
      <c r="G23" s="3" t="s">
        <v>284</v>
      </c>
      <c r="H23" s="3" t="s">
        <v>61</v>
      </c>
      <c r="I23" s="3" t="s">
        <v>285</v>
      </c>
      <c r="J23" s="10" t="s">
        <v>62</v>
      </c>
      <c r="K23" s="23">
        <v>29362</v>
      </c>
      <c r="L23" s="19">
        <v>29362</v>
      </c>
    </row>
    <row r="24" spans="1:12" x14ac:dyDescent="0.2">
      <c r="A24" s="2" t="s">
        <v>45</v>
      </c>
      <c r="B24" s="18" t="s">
        <v>430</v>
      </c>
      <c r="C24" s="18">
        <v>10</v>
      </c>
      <c r="D24" s="9" t="s">
        <v>63</v>
      </c>
      <c r="E24" s="3" t="s">
        <v>272</v>
      </c>
      <c r="F24" s="3" t="s">
        <v>273</v>
      </c>
      <c r="G24" s="3" t="s">
        <v>286</v>
      </c>
      <c r="H24" s="3" t="s">
        <v>64</v>
      </c>
      <c r="I24" s="3" t="s">
        <v>287</v>
      </c>
      <c r="J24" s="10" t="s">
        <v>65</v>
      </c>
      <c r="K24" s="23">
        <v>32111</v>
      </c>
      <c r="L24" s="19">
        <v>32111</v>
      </c>
    </row>
    <row r="25" spans="1:12" x14ac:dyDescent="0.2">
      <c r="A25" s="2" t="s">
        <v>66</v>
      </c>
      <c r="B25" s="18" t="s">
        <v>431</v>
      </c>
      <c r="C25" s="18">
        <v>1</v>
      </c>
      <c r="D25" s="2" t="s">
        <v>67</v>
      </c>
      <c r="E25" s="18" t="s">
        <v>288</v>
      </c>
      <c r="F25" s="18" t="s">
        <v>289</v>
      </c>
      <c r="G25" s="18" t="s">
        <v>248</v>
      </c>
      <c r="H25" s="18" t="s">
        <v>14</v>
      </c>
      <c r="I25" s="4" t="s">
        <v>289</v>
      </c>
      <c r="J25" s="20" t="s">
        <v>68</v>
      </c>
      <c r="K25" s="22">
        <v>682719</v>
      </c>
      <c r="L25" s="19">
        <v>9494</v>
      </c>
    </row>
    <row r="26" spans="1:12" x14ac:dyDescent="0.2">
      <c r="A26" s="2" t="s">
        <v>69</v>
      </c>
      <c r="B26" s="18" t="s">
        <v>432</v>
      </c>
      <c r="C26" s="18">
        <v>2</v>
      </c>
      <c r="D26" s="2" t="s">
        <v>70</v>
      </c>
      <c r="E26" s="18" t="s">
        <v>290</v>
      </c>
      <c r="F26" s="18" t="s">
        <v>291</v>
      </c>
      <c r="G26" s="18" t="s">
        <v>248</v>
      </c>
      <c r="H26" s="18" t="s">
        <v>14</v>
      </c>
      <c r="I26" s="4" t="s">
        <v>291</v>
      </c>
      <c r="J26" s="20" t="s">
        <v>71</v>
      </c>
      <c r="K26" s="22">
        <v>459846</v>
      </c>
      <c r="L26" s="19">
        <v>96854</v>
      </c>
    </row>
    <row r="27" spans="1:12" x14ac:dyDescent="0.2">
      <c r="A27" s="2" t="s">
        <v>69</v>
      </c>
      <c r="B27" s="18" t="s">
        <v>432</v>
      </c>
      <c r="C27" s="18">
        <v>2</v>
      </c>
      <c r="D27" s="2" t="s">
        <v>72</v>
      </c>
      <c r="E27" s="18" t="s">
        <v>290</v>
      </c>
      <c r="F27" s="18" t="s">
        <v>292</v>
      </c>
      <c r="G27" s="18" t="s">
        <v>248</v>
      </c>
      <c r="H27" s="18" t="s">
        <v>14</v>
      </c>
      <c r="I27" s="4" t="s">
        <v>292</v>
      </c>
      <c r="J27" s="20" t="s">
        <v>73</v>
      </c>
      <c r="K27" s="22">
        <v>271737</v>
      </c>
      <c r="L27" s="19">
        <v>261731</v>
      </c>
    </row>
    <row r="28" spans="1:12" x14ac:dyDescent="0.2">
      <c r="A28" s="2" t="s">
        <v>69</v>
      </c>
      <c r="B28" s="18" t="s">
        <v>432</v>
      </c>
      <c r="C28" s="18">
        <v>2</v>
      </c>
      <c r="D28" s="2" t="s">
        <v>74</v>
      </c>
      <c r="E28" s="18" t="s">
        <v>290</v>
      </c>
      <c r="F28" s="18" t="s">
        <v>293</v>
      </c>
      <c r="G28" s="18" t="s">
        <v>248</v>
      </c>
      <c r="H28" s="18" t="s">
        <v>14</v>
      </c>
      <c r="I28" s="4" t="s">
        <v>293</v>
      </c>
      <c r="J28" s="20" t="s">
        <v>75</v>
      </c>
      <c r="K28" s="22">
        <v>193541</v>
      </c>
      <c r="L28" s="19">
        <v>12383</v>
      </c>
    </row>
    <row r="29" spans="1:12" x14ac:dyDescent="0.2">
      <c r="A29" s="2" t="s">
        <v>69</v>
      </c>
      <c r="B29" s="18" t="s">
        <v>432</v>
      </c>
      <c r="C29" s="18">
        <v>2</v>
      </c>
      <c r="D29" s="2" t="s">
        <v>76</v>
      </c>
      <c r="E29" s="18" t="s">
        <v>290</v>
      </c>
      <c r="F29" s="18" t="s">
        <v>294</v>
      </c>
      <c r="G29" s="18" t="s">
        <v>248</v>
      </c>
      <c r="H29" s="18" t="s">
        <v>14</v>
      </c>
      <c r="I29" s="4" t="s">
        <v>294</v>
      </c>
      <c r="J29" s="20" t="s">
        <v>77</v>
      </c>
      <c r="K29" s="22">
        <v>993179</v>
      </c>
      <c r="L29" s="19">
        <v>157726</v>
      </c>
    </row>
    <row r="30" spans="1:12" x14ac:dyDescent="0.2">
      <c r="A30" s="2" t="s">
        <v>69</v>
      </c>
      <c r="B30" s="18" t="s">
        <v>432</v>
      </c>
      <c r="C30" s="18">
        <v>2</v>
      </c>
      <c r="D30" s="2" t="s">
        <v>78</v>
      </c>
      <c r="E30" s="18" t="s">
        <v>290</v>
      </c>
      <c r="F30" s="18" t="s">
        <v>295</v>
      </c>
      <c r="G30" s="18" t="s">
        <v>248</v>
      </c>
      <c r="H30" s="18" t="s">
        <v>14</v>
      </c>
      <c r="I30" s="4" t="s">
        <v>295</v>
      </c>
      <c r="J30" s="20" t="s">
        <v>79</v>
      </c>
      <c r="K30" s="22">
        <v>350965</v>
      </c>
      <c r="L30" s="19">
        <v>91282</v>
      </c>
    </row>
    <row r="31" spans="1:12" x14ac:dyDescent="0.2">
      <c r="A31" s="2" t="s">
        <v>80</v>
      </c>
      <c r="B31" s="18" t="s">
        <v>417</v>
      </c>
      <c r="C31" s="18">
        <v>1</v>
      </c>
      <c r="D31" s="2" t="s">
        <v>81</v>
      </c>
      <c r="E31" s="18" t="s">
        <v>296</v>
      </c>
      <c r="F31" s="18" t="s">
        <v>297</v>
      </c>
      <c r="G31" s="18" t="s">
        <v>248</v>
      </c>
      <c r="H31" s="18" t="s">
        <v>14</v>
      </c>
      <c r="I31" s="4" t="s">
        <v>297</v>
      </c>
      <c r="J31" s="20" t="s">
        <v>82</v>
      </c>
      <c r="K31" s="22">
        <v>59343</v>
      </c>
      <c r="L31" s="19">
        <v>20600</v>
      </c>
    </row>
    <row r="32" spans="1:12" x14ac:dyDescent="0.2">
      <c r="A32" s="2" t="s">
        <v>83</v>
      </c>
      <c r="B32" s="18" t="s">
        <v>433</v>
      </c>
      <c r="C32" s="18">
        <v>1</v>
      </c>
      <c r="D32" s="2" t="s">
        <v>84</v>
      </c>
      <c r="E32" s="18" t="s">
        <v>298</v>
      </c>
      <c r="F32" s="18" t="s">
        <v>299</v>
      </c>
      <c r="G32" s="18" t="s">
        <v>248</v>
      </c>
      <c r="H32" s="18" t="s">
        <v>14</v>
      </c>
      <c r="I32" s="4" t="s">
        <v>299</v>
      </c>
      <c r="J32" s="20" t="s">
        <v>85</v>
      </c>
      <c r="K32" s="22">
        <v>4815000</v>
      </c>
      <c r="L32" s="19">
        <v>1172239</v>
      </c>
    </row>
    <row r="33" spans="1:12" x14ac:dyDescent="0.2">
      <c r="A33" s="2" t="s">
        <v>83</v>
      </c>
      <c r="B33" s="18" t="s">
        <v>433</v>
      </c>
      <c r="C33" s="18">
        <v>1</v>
      </c>
      <c r="D33" s="2" t="s">
        <v>86</v>
      </c>
      <c r="E33" s="18" t="s">
        <v>298</v>
      </c>
      <c r="F33" s="18" t="s">
        <v>300</v>
      </c>
      <c r="G33" s="18" t="s">
        <v>248</v>
      </c>
      <c r="H33" s="18" t="s">
        <v>14</v>
      </c>
      <c r="I33" s="4" t="s">
        <v>300</v>
      </c>
      <c r="J33" s="20" t="s">
        <v>87</v>
      </c>
      <c r="K33" s="22">
        <v>600666</v>
      </c>
      <c r="L33" s="19">
        <v>84584</v>
      </c>
    </row>
    <row r="34" spans="1:12" x14ac:dyDescent="0.2">
      <c r="A34" s="2" t="s">
        <v>83</v>
      </c>
      <c r="B34" s="18" t="s">
        <v>433</v>
      </c>
      <c r="C34" s="18">
        <v>1</v>
      </c>
      <c r="D34" s="2" t="s">
        <v>88</v>
      </c>
      <c r="E34" s="18" t="s">
        <v>298</v>
      </c>
      <c r="F34" s="18" t="s">
        <v>302</v>
      </c>
      <c r="G34" s="18" t="s">
        <v>248</v>
      </c>
      <c r="H34" s="18" t="s">
        <v>14</v>
      </c>
      <c r="I34" s="4" t="s">
        <v>302</v>
      </c>
      <c r="J34" s="20" t="s">
        <v>89</v>
      </c>
      <c r="K34" s="22">
        <v>28787248</v>
      </c>
      <c r="L34" s="19">
        <v>111014</v>
      </c>
    </row>
    <row r="35" spans="1:12" x14ac:dyDescent="0.2">
      <c r="A35" s="2" t="s">
        <v>83</v>
      </c>
      <c r="B35" s="18" t="s">
        <v>433</v>
      </c>
      <c r="C35" s="18">
        <v>1</v>
      </c>
      <c r="D35" s="2" t="s">
        <v>90</v>
      </c>
      <c r="E35" s="18" t="s">
        <v>298</v>
      </c>
      <c r="F35" s="18" t="s">
        <v>303</v>
      </c>
      <c r="G35" s="18" t="s">
        <v>248</v>
      </c>
      <c r="H35" s="18" t="s">
        <v>14</v>
      </c>
      <c r="I35" s="4" t="s">
        <v>303</v>
      </c>
      <c r="J35" s="20" t="s">
        <v>91</v>
      </c>
      <c r="K35" s="22">
        <v>425496</v>
      </c>
      <c r="L35" s="19">
        <v>53293</v>
      </c>
    </row>
    <row r="36" spans="1:12" x14ac:dyDescent="0.2">
      <c r="A36" s="2" t="s">
        <v>83</v>
      </c>
      <c r="B36" s="18" t="s">
        <v>433</v>
      </c>
      <c r="C36" s="18">
        <v>1</v>
      </c>
      <c r="D36" s="2" t="s">
        <v>92</v>
      </c>
      <c r="E36" s="18" t="s">
        <v>298</v>
      </c>
      <c r="F36" s="18" t="s">
        <v>304</v>
      </c>
      <c r="G36" s="18" t="s">
        <v>248</v>
      </c>
      <c r="H36" s="18" t="s">
        <v>14</v>
      </c>
      <c r="I36" s="4" t="s">
        <v>304</v>
      </c>
      <c r="J36" s="20" t="s">
        <v>93</v>
      </c>
      <c r="K36" s="22">
        <v>5639011</v>
      </c>
      <c r="L36" s="19">
        <v>927515</v>
      </c>
    </row>
    <row r="37" spans="1:12" x14ac:dyDescent="0.2">
      <c r="A37" s="2" t="s">
        <v>83</v>
      </c>
      <c r="B37" s="18" t="s">
        <v>433</v>
      </c>
      <c r="C37" s="18">
        <v>1</v>
      </c>
      <c r="D37" s="2" t="s">
        <v>94</v>
      </c>
      <c r="E37" s="18" t="s">
        <v>298</v>
      </c>
      <c r="F37" s="18" t="s">
        <v>305</v>
      </c>
      <c r="G37" s="18" t="s">
        <v>248</v>
      </c>
      <c r="H37" s="18" t="s">
        <v>14</v>
      </c>
      <c r="I37" s="4" t="s">
        <v>305</v>
      </c>
      <c r="J37" s="20" t="s">
        <v>95</v>
      </c>
      <c r="K37" s="22">
        <v>10143765</v>
      </c>
      <c r="L37" s="19">
        <v>839503</v>
      </c>
    </row>
    <row r="38" spans="1:12" x14ac:dyDescent="0.2">
      <c r="A38" s="2" t="s">
        <v>83</v>
      </c>
      <c r="B38" s="18" t="s">
        <v>433</v>
      </c>
      <c r="C38" s="18">
        <v>1</v>
      </c>
      <c r="D38" s="2" t="s">
        <v>96</v>
      </c>
      <c r="E38" s="18" t="s">
        <v>298</v>
      </c>
      <c r="F38" s="18" t="s">
        <v>306</v>
      </c>
      <c r="G38" s="18" t="s">
        <v>248</v>
      </c>
      <c r="H38" s="18" t="s">
        <v>14</v>
      </c>
      <c r="I38" s="4" t="s">
        <v>306</v>
      </c>
      <c r="J38" s="20" t="s">
        <v>97</v>
      </c>
      <c r="K38" s="22">
        <v>10167114</v>
      </c>
      <c r="L38" s="19">
        <v>2109806</v>
      </c>
    </row>
    <row r="39" spans="1:12" x14ac:dyDescent="0.2">
      <c r="A39" s="2" t="s">
        <v>83</v>
      </c>
      <c r="B39" s="18" t="s">
        <v>433</v>
      </c>
      <c r="C39" s="18">
        <v>1</v>
      </c>
      <c r="D39" s="2" t="s">
        <v>98</v>
      </c>
      <c r="E39" s="18" t="s">
        <v>298</v>
      </c>
      <c r="F39" s="18" t="s">
        <v>307</v>
      </c>
      <c r="G39" s="18" t="s">
        <v>248</v>
      </c>
      <c r="H39" s="18" t="s">
        <v>14</v>
      </c>
      <c r="I39" s="4" t="s">
        <v>307</v>
      </c>
      <c r="J39" s="20" t="s">
        <v>99</v>
      </c>
      <c r="K39" s="22">
        <v>639106</v>
      </c>
      <c r="L39" s="19">
        <v>27588</v>
      </c>
    </row>
    <row r="40" spans="1:12" x14ac:dyDescent="0.2">
      <c r="A40" s="2" t="s">
        <v>83</v>
      </c>
      <c r="B40" s="18" t="s">
        <v>433</v>
      </c>
      <c r="C40" s="18">
        <v>1</v>
      </c>
      <c r="D40" s="2" t="s">
        <v>100</v>
      </c>
      <c r="E40" s="18" t="s">
        <v>298</v>
      </c>
      <c r="F40" s="18" t="s">
        <v>308</v>
      </c>
      <c r="G40" s="18" t="s">
        <v>248</v>
      </c>
      <c r="H40" s="18" t="s">
        <v>14</v>
      </c>
      <c r="I40" s="4" t="s">
        <v>308</v>
      </c>
      <c r="J40" s="20" t="s">
        <v>101</v>
      </c>
      <c r="K40" s="22">
        <v>2010117</v>
      </c>
      <c r="L40" s="19">
        <v>67367</v>
      </c>
    </row>
    <row r="41" spans="1:12" x14ac:dyDescent="0.2">
      <c r="A41" s="2" t="s">
        <v>83</v>
      </c>
      <c r="B41" s="18" t="s">
        <v>433</v>
      </c>
      <c r="C41" s="18">
        <v>1</v>
      </c>
      <c r="D41" s="2" t="s">
        <v>102</v>
      </c>
      <c r="E41" s="18" t="s">
        <v>298</v>
      </c>
      <c r="F41" s="18" t="s">
        <v>309</v>
      </c>
      <c r="G41" s="18" t="s">
        <v>248</v>
      </c>
      <c r="H41" s="18" t="s">
        <v>14</v>
      </c>
      <c r="I41" s="4" t="s">
        <v>309</v>
      </c>
      <c r="J41" s="20" t="s">
        <v>103</v>
      </c>
      <c r="K41" s="22">
        <v>133737</v>
      </c>
      <c r="L41" s="19">
        <v>133737</v>
      </c>
    </row>
    <row r="42" spans="1:12" x14ac:dyDescent="0.2">
      <c r="A42" s="2" t="s">
        <v>83</v>
      </c>
      <c r="B42" s="18" t="s">
        <v>433</v>
      </c>
      <c r="C42" s="18">
        <v>1</v>
      </c>
      <c r="D42" s="2" t="s">
        <v>104</v>
      </c>
      <c r="E42" s="18" t="s">
        <v>298</v>
      </c>
      <c r="F42" s="18" t="s">
        <v>301</v>
      </c>
      <c r="G42" s="18" t="s">
        <v>310</v>
      </c>
      <c r="H42" s="18" t="s">
        <v>105</v>
      </c>
      <c r="I42" s="4" t="s">
        <v>311</v>
      </c>
      <c r="J42" s="20" t="s">
        <v>106</v>
      </c>
      <c r="K42" s="22">
        <v>329787</v>
      </c>
      <c r="L42" s="19">
        <v>59632</v>
      </c>
    </row>
    <row r="43" spans="1:12" x14ac:dyDescent="0.2">
      <c r="A43" s="2" t="s">
        <v>107</v>
      </c>
      <c r="B43" s="18" t="s">
        <v>434</v>
      </c>
      <c r="C43" s="18">
        <v>53</v>
      </c>
      <c r="D43" s="2" t="s">
        <v>108</v>
      </c>
      <c r="E43" s="18" t="s">
        <v>312</v>
      </c>
      <c r="F43" s="18" t="s">
        <v>313</v>
      </c>
      <c r="G43" s="18" t="s">
        <v>248</v>
      </c>
      <c r="H43" s="18" t="s">
        <v>14</v>
      </c>
      <c r="I43" s="4" t="s">
        <v>313</v>
      </c>
      <c r="J43" s="20" t="s">
        <v>109</v>
      </c>
      <c r="K43" s="22">
        <v>1243</v>
      </c>
      <c r="L43" s="19">
        <v>932</v>
      </c>
    </row>
    <row r="44" spans="1:12" x14ac:dyDescent="0.2">
      <c r="A44" s="2" t="s">
        <v>110</v>
      </c>
      <c r="B44" s="18" t="s">
        <v>435</v>
      </c>
      <c r="C44" s="18">
        <v>31</v>
      </c>
      <c r="D44" s="2" t="s">
        <v>111</v>
      </c>
      <c r="E44" s="18" t="s">
        <v>314</v>
      </c>
      <c r="F44" s="18" t="s">
        <v>315</v>
      </c>
      <c r="G44" s="18" t="s">
        <v>316</v>
      </c>
      <c r="H44" s="18" t="s">
        <v>112</v>
      </c>
      <c r="I44" s="4" t="s">
        <v>317</v>
      </c>
      <c r="J44" s="20" t="s">
        <v>113</v>
      </c>
      <c r="K44" s="22">
        <v>19864</v>
      </c>
      <c r="L44" s="19">
        <v>9727</v>
      </c>
    </row>
    <row r="45" spans="1:12" x14ac:dyDescent="0.2">
      <c r="A45" s="2" t="s">
        <v>114</v>
      </c>
      <c r="B45" s="18" t="s">
        <v>418</v>
      </c>
      <c r="C45" s="18">
        <v>1</v>
      </c>
      <c r="D45" s="2" t="s">
        <v>115</v>
      </c>
      <c r="E45" s="18" t="s">
        <v>318</v>
      </c>
      <c r="F45" s="18" t="s">
        <v>319</v>
      </c>
      <c r="G45" s="18" t="s">
        <v>248</v>
      </c>
      <c r="H45" s="18" t="s">
        <v>14</v>
      </c>
      <c r="I45" s="4" t="s">
        <v>319</v>
      </c>
      <c r="J45" s="20" t="s">
        <v>116</v>
      </c>
      <c r="K45" s="22">
        <v>1062352</v>
      </c>
      <c r="L45" s="19">
        <v>61247</v>
      </c>
    </row>
    <row r="46" spans="1:12" x14ac:dyDescent="0.2">
      <c r="A46" s="2" t="s">
        <v>117</v>
      </c>
      <c r="B46" s="18" t="s">
        <v>419</v>
      </c>
      <c r="C46" s="18">
        <v>1</v>
      </c>
      <c r="D46" s="2" t="s">
        <v>118</v>
      </c>
      <c r="E46" s="18" t="s">
        <v>320</v>
      </c>
      <c r="F46" s="18" t="s">
        <v>321</v>
      </c>
      <c r="G46" s="18" t="s">
        <v>248</v>
      </c>
      <c r="H46" s="18" t="s">
        <v>14</v>
      </c>
      <c r="I46" s="4" t="s">
        <v>321</v>
      </c>
      <c r="J46" s="20" t="s">
        <v>119</v>
      </c>
      <c r="K46" s="22">
        <v>23895</v>
      </c>
      <c r="L46" s="19">
        <v>18051</v>
      </c>
    </row>
    <row r="47" spans="1:12" x14ac:dyDescent="0.2">
      <c r="A47" s="2" t="s">
        <v>120</v>
      </c>
      <c r="B47" s="18" t="s">
        <v>436</v>
      </c>
      <c r="C47" s="18">
        <v>4</v>
      </c>
      <c r="D47" s="2" t="s">
        <v>121</v>
      </c>
      <c r="E47" s="18" t="s">
        <v>322</v>
      </c>
      <c r="F47" s="18" t="s">
        <v>323</v>
      </c>
      <c r="G47" s="18" t="s">
        <v>248</v>
      </c>
      <c r="H47" s="18" t="s">
        <v>14</v>
      </c>
      <c r="I47" s="4" t="s">
        <v>323</v>
      </c>
      <c r="J47" s="20" t="s">
        <v>122</v>
      </c>
      <c r="K47" s="22">
        <v>613952</v>
      </c>
      <c r="L47" s="19">
        <v>14414</v>
      </c>
    </row>
    <row r="48" spans="1:12" x14ac:dyDescent="0.2">
      <c r="A48" s="2" t="s">
        <v>123</v>
      </c>
      <c r="B48" s="18" t="s">
        <v>437</v>
      </c>
      <c r="C48" s="18">
        <v>11</v>
      </c>
      <c r="D48" s="2" t="s">
        <v>124</v>
      </c>
      <c r="E48" s="18" t="s">
        <v>324</v>
      </c>
      <c r="F48" s="18" t="s">
        <v>325</v>
      </c>
      <c r="G48" s="18" t="s">
        <v>248</v>
      </c>
      <c r="H48" s="18" t="s">
        <v>14</v>
      </c>
      <c r="I48" s="4" t="s">
        <v>325</v>
      </c>
      <c r="J48" s="20" t="s">
        <v>125</v>
      </c>
      <c r="K48" s="22">
        <v>2308026</v>
      </c>
      <c r="L48" s="19">
        <v>269659</v>
      </c>
    </row>
    <row r="49" spans="1:12" x14ac:dyDescent="0.2">
      <c r="A49" s="2" t="s">
        <v>123</v>
      </c>
      <c r="B49" s="18" t="s">
        <v>437</v>
      </c>
      <c r="C49" s="18">
        <v>11</v>
      </c>
      <c r="D49" s="2" t="s">
        <v>126</v>
      </c>
      <c r="E49" s="18" t="s">
        <v>324</v>
      </c>
      <c r="F49" s="18" t="s">
        <v>326</v>
      </c>
      <c r="G49" s="18" t="s">
        <v>248</v>
      </c>
      <c r="H49" s="18" t="s">
        <v>14</v>
      </c>
      <c r="I49" s="4" t="s">
        <v>326</v>
      </c>
      <c r="J49" s="20" t="s">
        <v>127</v>
      </c>
      <c r="K49" s="22">
        <v>2125131</v>
      </c>
      <c r="L49" s="19">
        <v>286692</v>
      </c>
    </row>
    <row r="50" spans="1:12" x14ac:dyDescent="0.2">
      <c r="A50" s="2" t="s">
        <v>123</v>
      </c>
      <c r="B50" s="18" t="s">
        <v>437</v>
      </c>
      <c r="C50" s="18">
        <v>11</v>
      </c>
      <c r="D50" s="2" t="s">
        <v>128</v>
      </c>
      <c r="E50" s="18" t="s">
        <v>324</v>
      </c>
      <c r="F50" s="18" t="s">
        <v>325</v>
      </c>
      <c r="G50" s="18" t="s">
        <v>327</v>
      </c>
      <c r="H50" s="18" t="s">
        <v>129</v>
      </c>
      <c r="I50" s="4" t="s">
        <v>328</v>
      </c>
      <c r="J50" s="20" t="s">
        <v>130</v>
      </c>
      <c r="K50" s="22">
        <v>202842</v>
      </c>
      <c r="L50" s="19">
        <v>44081</v>
      </c>
    </row>
    <row r="51" spans="1:12" x14ac:dyDescent="0.2">
      <c r="A51" s="2" t="s">
        <v>131</v>
      </c>
      <c r="B51" s="18" t="s">
        <v>438</v>
      </c>
      <c r="C51" s="18">
        <v>52</v>
      </c>
      <c r="D51" s="2" t="s">
        <v>132</v>
      </c>
      <c r="E51" s="18" t="s">
        <v>329</v>
      </c>
      <c r="F51" s="18" t="s">
        <v>330</v>
      </c>
      <c r="G51" s="18" t="s">
        <v>331</v>
      </c>
      <c r="H51" s="18" t="s">
        <v>133</v>
      </c>
      <c r="I51" s="4" t="s">
        <v>332</v>
      </c>
      <c r="J51" s="20" t="s">
        <v>134</v>
      </c>
      <c r="K51" s="22">
        <v>211629</v>
      </c>
      <c r="L51" s="19">
        <v>53327</v>
      </c>
    </row>
    <row r="52" spans="1:12" x14ac:dyDescent="0.2">
      <c r="A52" s="2" t="s">
        <v>131</v>
      </c>
      <c r="B52" s="18" t="s">
        <v>438</v>
      </c>
      <c r="C52" s="18">
        <v>52</v>
      </c>
      <c r="D52" s="2" t="s">
        <v>135</v>
      </c>
      <c r="E52" s="18" t="s">
        <v>329</v>
      </c>
      <c r="F52" s="18" t="s">
        <v>330</v>
      </c>
      <c r="G52" s="18" t="s">
        <v>333</v>
      </c>
      <c r="H52" s="18" t="s">
        <v>136</v>
      </c>
      <c r="I52" s="4" t="s">
        <v>334</v>
      </c>
      <c r="J52" s="20" t="s">
        <v>137</v>
      </c>
      <c r="K52" s="22">
        <v>234701</v>
      </c>
      <c r="L52" s="19">
        <v>59141</v>
      </c>
    </row>
    <row r="53" spans="1:12" x14ac:dyDescent="0.2">
      <c r="A53" s="2" t="s">
        <v>138</v>
      </c>
      <c r="B53" s="18" t="s">
        <v>439</v>
      </c>
      <c r="C53" s="18">
        <v>4</v>
      </c>
      <c r="D53" s="2" t="s">
        <v>139</v>
      </c>
      <c r="E53" s="18" t="s">
        <v>335</v>
      </c>
      <c r="F53" s="18" t="s">
        <v>336</v>
      </c>
      <c r="G53" s="18" t="s">
        <v>248</v>
      </c>
      <c r="H53" s="18" t="s">
        <v>14</v>
      </c>
      <c r="I53" s="4" t="s">
        <v>336</v>
      </c>
      <c r="J53" s="20" t="s">
        <v>140</v>
      </c>
      <c r="K53" s="22">
        <v>7531211</v>
      </c>
      <c r="L53" s="19">
        <v>1384049</v>
      </c>
    </row>
    <row r="54" spans="1:12" x14ac:dyDescent="0.2">
      <c r="A54" s="2" t="s">
        <v>141</v>
      </c>
      <c r="B54" s="18" t="s">
        <v>440</v>
      </c>
      <c r="C54" s="18">
        <v>2</v>
      </c>
      <c r="D54" s="2" t="s">
        <v>142</v>
      </c>
      <c r="E54" s="18" t="s">
        <v>337</v>
      </c>
      <c r="F54" s="18" t="s">
        <v>338</v>
      </c>
      <c r="G54" s="18" t="s">
        <v>248</v>
      </c>
      <c r="H54" s="18" t="s">
        <v>14</v>
      </c>
      <c r="I54" s="4" t="s">
        <v>338</v>
      </c>
      <c r="J54" s="20" t="s">
        <v>143</v>
      </c>
      <c r="K54" s="22">
        <v>22068</v>
      </c>
      <c r="L54" s="19">
        <v>22068</v>
      </c>
    </row>
    <row r="55" spans="1:12" x14ac:dyDescent="0.2">
      <c r="A55" s="2" t="s">
        <v>141</v>
      </c>
      <c r="B55" s="18" t="s">
        <v>440</v>
      </c>
      <c r="C55" s="18">
        <v>2</v>
      </c>
      <c r="D55" s="2" t="s">
        <v>144</v>
      </c>
      <c r="E55" s="18" t="s">
        <v>337</v>
      </c>
      <c r="F55" s="18" t="s">
        <v>340</v>
      </c>
      <c r="G55" s="18" t="s">
        <v>248</v>
      </c>
      <c r="H55" s="18" t="s">
        <v>14</v>
      </c>
      <c r="I55" s="4" t="s">
        <v>340</v>
      </c>
      <c r="J55" s="20" t="s">
        <v>145</v>
      </c>
      <c r="K55" s="22">
        <v>92179</v>
      </c>
      <c r="L55" s="19">
        <v>2701</v>
      </c>
    </row>
    <row r="56" spans="1:12" x14ac:dyDescent="0.2">
      <c r="A56" s="2" t="s">
        <v>141</v>
      </c>
      <c r="B56" s="18" t="s">
        <v>440</v>
      </c>
      <c r="C56" s="18">
        <v>2</v>
      </c>
      <c r="D56" s="2" t="s">
        <v>146</v>
      </c>
      <c r="E56" s="18" t="s">
        <v>337</v>
      </c>
      <c r="F56" s="18" t="s">
        <v>341</v>
      </c>
      <c r="G56" s="18" t="s">
        <v>248</v>
      </c>
      <c r="H56" s="18" t="s">
        <v>14</v>
      </c>
      <c r="I56" s="4" t="s">
        <v>341</v>
      </c>
      <c r="J56" s="20" t="s">
        <v>147</v>
      </c>
      <c r="K56" s="22">
        <v>394838</v>
      </c>
      <c r="L56" s="19">
        <v>1685</v>
      </c>
    </row>
    <row r="57" spans="1:12" x14ac:dyDescent="0.2">
      <c r="A57" s="2" t="s">
        <v>141</v>
      </c>
      <c r="B57" s="18" t="s">
        <v>440</v>
      </c>
      <c r="C57" s="18">
        <v>2</v>
      </c>
      <c r="D57" s="2" t="s">
        <v>148</v>
      </c>
      <c r="E57" s="18" t="s">
        <v>337</v>
      </c>
      <c r="F57" s="18" t="s">
        <v>339</v>
      </c>
      <c r="G57" s="18" t="s">
        <v>342</v>
      </c>
      <c r="H57" s="18" t="s">
        <v>149</v>
      </c>
      <c r="I57" s="4" t="s">
        <v>343</v>
      </c>
      <c r="J57" s="20" t="s">
        <v>150</v>
      </c>
      <c r="K57" s="22">
        <v>52451</v>
      </c>
      <c r="L57" s="19">
        <v>9</v>
      </c>
    </row>
    <row r="58" spans="1:12" x14ac:dyDescent="0.2">
      <c r="A58" s="2" t="s">
        <v>141</v>
      </c>
      <c r="B58" s="18" t="s">
        <v>440</v>
      </c>
      <c r="C58" s="18">
        <v>2</v>
      </c>
      <c r="D58" s="2" t="s">
        <v>151</v>
      </c>
      <c r="E58" s="18" t="s">
        <v>337</v>
      </c>
      <c r="F58" s="18" t="s">
        <v>339</v>
      </c>
      <c r="G58" s="18" t="s">
        <v>344</v>
      </c>
      <c r="H58" s="18" t="s">
        <v>152</v>
      </c>
      <c r="I58" s="4" t="s">
        <v>345</v>
      </c>
      <c r="J58" s="20" t="s">
        <v>153</v>
      </c>
      <c r="K58" s="22">
        <v>63999</v>
      </c>
      <c r="L58" s="19">
        <v>17619</v>
      </c>
    </row>
    <row r="59" spans="1:12" x14ac:dyDescent="0.2">
      <c r="A59" s="2" t="s">
        <v>141</v>
      </c>
      <c r="B59" s="18" t="s">
        <v>440</v>
      </c>
      <c r="C59" s="18">
        <v>2</v>
      </c>
      <c r="D59" s="2" t="s">
        <v>154</v>
      </c>
      <c r="E59" s="18" t="s">
        <v>337</v>
      </c>
      <c r="F59" s="18" t="s">
        <v>346</v>
      </c>
      <c r="G59" s="18" t="s">
        <v>248</v>
      </c>
      <c r="H59" s="18" t="s">
        <v>155</v>
      </c>
      <c r="I59" s="4" t="s">
        <v>347</v>
      </c>
      <c r="J59" s="20" t="s">
        <v>156</v>
      </c>
      <c r="K59" s="22">
        <v>508512</v>
      </c>
      <c r="L59" s="19">
        <v>32067</v>
      </c>
    </row>
    <row r="60" spans="1:12" x14ac:dyDescent="0.2">
      <c r="A60" s="2" t="s">
        <v>157</v>
      </c>
      <c r="B60" s="18" t="s">
        <v>441</v>
      </c>
      <c r="C60" s="18">
        <v>1</v>
      </c>
      <c r="D60" s="2" t="s">
        <v>158</v>
      </c>
      <c r="E60" s="18" t="s">
        <v>348</v>
      </c>
      <c r="F60" s="18" t="s">
        <v>349</v>
      </c>
      <c r="G60" s="18" t="s">
        <v>248</v>
      </c>
      <c r="H60" s="18" t="s">
        <v>14</v>
      </c>
      <c r="I60" s="4" t="s">
        <v>349</v>
      </c>
      <c r="J60" s="20" t="s">
        <v>159</v>
      </c>
      <c r="K60" s="22">
        <v>1924166</v>
      </c>
      <c r="L60" s="19">
        <v>191</v>
      </c>
    </row>
    <row r="61" spans="1:12" x14ac:dyDescent="0.2">
      <c r="A61" s="2" t="s">
        <v>157</v>
      </c>
      <c r="B61" s="18" t="s">
        <v>441</v>
      </c>
      <c r="C61" s="18">
        <v>1</v>
      </c>
      <c r="D61" s="2" t="s">
        <v>160</v>
      </c>
      <c r="E61" s="18" t="s">
        <v>348</v>
      </c>
      <c r="F61" s="18" t="s">
        <v>350</v>
      </c>
      <c r="G61" s="18" t="s">
        <v>248</v>
      </c>
      <c r="H61" s="18" t="s">
        <v>14</v>
      </c>
      <c r="I61" s="4" t="s">
        <v>350</v>
      </c>
      <c r="J61" s="20" t="s">
        <v>161</v>
      </c>
      <c r="K61" s="22">
        <v>4568141</v>
      </c>
      <c r="L61" s="19">
        <v>88517</v>
      </c>
    </row>
    <row r="62" spans="1:12" x14ac:dyDescent="0.2">
      <c r="A62" s="2" t="s">
        <v>162</v>
      </c>
      <c r="B62" s="18" t="s">
        <v>442</v>
      </c>
      <c r="C62" s="18">
        <v>1</v>
      </c>
      <c r="D62" s="2" t="s">
        <v>163</v>
      </c>
      <c r="E62" s="18" t="s">
        <v>351</v>
      </c>
      <c r="F62" s="18" t="s">
        <v>352</v>
      </c>
      <c r="G62" s="18" t="s">
        <v>248</v>
      </c>
      <c r="H62" s="18" t="s">
        <v>14</v>
      </c>
      <c r="I62" s="4" t="s">
        <v>352</v>
      </c>
      <c r="J62" s="20" t="s">
        <v>164</v>
      </c>
      <c r="K62" s="22">
        <v>116857</v>
      </c>
      <c r="L62" s="19">
        <v>36627</v>
      </c>
    </row>
    <row r="63" spans="1:12" x14ac:dyDescent="0.2">
      <c r="A63" s="2" t="s">
        <v>162</v>
      </c>
      <c r="B63" s="18" t="s">
        <v>442</v>
      </c>
      <c r="C63" s="18">
        <v>1</v>
      </c>
      <c r="D63" s="2" t="s">
        <v>165</v>
      </c>
      <c r="E63" s="18" t="s">
        <v>351</v>
      </c>
      <c r="F63" s="18" t="s">
        <v>353</v>
      </c>
      <c r="G63" s="18" t="s">
        <v>248</v>
      </c>
      <c r="H63" s="18" t="s">
        <v>14</v>
      </c>
      <c r="I63" s="4" t="s">
        <v>353</v>
      </c>
      <c r="J63" s="20" t="s">
        <v>166</v>
      </c>
      <c r="K63" s="22">
        <v>992605</v>
      </c>
      <c r="L63" s="19">
        <v>170588</v>
      </c>
    </row>
    <row r="64" spans="1:12" x14ac:dyDescent="0.2">
      <c r="A64" s="2" t="s">
        <v>162</v>
      </c>
      <c r="B64" s="18" t="s">
        <v>442</v>
      </c>
      <c r="C64" s="18">
        <v>1</v>
      </c>
      <c r="D64" s="2" t="s">
        <v>167</v>
      </c>
      <c r="E64" s="18" t="s">
        <v>351</v>
      </c>
      <c r="F64" s="18" t="s">
        <v>355</v>
      </c>
      <c r="G64" s="18" t="s">
        <v>248</v>
      </c>
      <c r="H64" s="18" t="s">
        <v>14</v>
      </c>
      <c r="I64" s="4" t="s">
        <v>355</v>
      </c>
      <c r="J64" s="20" t="s">
        <v>168</v>
      </c>
      <c r="K64" s="22">
        <v>841028</v>
      </c>
      <c r="L64" s="19">
        <v>28350</v>
      </c>
    </row>
    <row r="65" spans="1:12" x14ac:dyDescent="0.2">
      <c r="A65" s="2" t="s">
        <v>162</v>
      </c>
      <c r="B65" s="18" t="s">
        <v>442</v>
      </c>
      <c r="C65" s="18">
        <v>1</v>
      </c>
      <c r="D65" s="2" t="s">
        <v>169</v>
      </c>
      <c r="E65" s="18" t="s">
        <v>351</v>
      </c>
      <c r="F65" s="18" t="s">
        <v>356</v>
      </c>
      <c r="G65" s="18" t="s">
        <v>248</v>
      </c>
      <c r="H65" s="18" t="s">
        <v>14</v>
      </c>
      <c r="I65" s="4" t="s">
        <v>356</v>
      </c>
      <c r="J65" s="20" t="s">
        <v>170</v>
      </c>
      <c r="K65" s="22">
        <v>6692</v>
      </c>
      <c r="L65" s="19">
        <v>1729</v>
      </c>
    </row>
    <row r="66" spans="1:12" x14ac:dyDescent="0.2">
      <c r="A66" s="2" t="s">
        <v>162</v>
      </c>
      <c r="B66" s="18" t="s">
        <v>442</v>
      </c>
      <c r="C66" s="18">
        <v>1</v>
      </c>
      <c r="D66" s="2" t="s">
        <v>171</v>
      </c>
      <c r="E66" s="18" t="s">
        <v>351</v>
      </c>
      <c r="F66" s="18" t="s">
        <v>354</v>
      </c>
      <c r="G66" s="18" t="s">
        <v>357</v>
      </c>
      <c r="H66" s="18" t="s">
        <v>172</v>
      </c>
      <c r="I66" s="4" t="s">
        <v>358</v>
      </c>
      <c r="J66" s="20" t="s">
        <v>173</v>
      </c>
      <c r="K66" s="22">
        <v>78870</v>
      </c>
      <c r="L66" s="19">
        <v>15</v>
      </c>
    </row>
    <row r="67" spans="1:12" x14ac:dyDescent="0.2">
      <c r="A67" s="2" t="s">
        <v>162</v>
      </c>
      <c r="B67" s="18" t="s">
        <v>442</v>
      </c>
      <c r="C67" s="18">
        <v>1</v>
      </c>
      <c r="D67" s="2" t="s">
        <v>174</v>
      </c>
      <c r="E67" s="18" t="s">
        <v>351</v>
      </c>
      <c r="F67" s="18" t="s">
        <v>354</v>
      </c>
      <c r="G67" s="18" t="s">
        <v>359</v>
      </c>
      <c r="H67" s="18" t="s">
        <v>175</v>
      </c>
      <c r="I67" s="4" t="s">
        <v>360</v>
      </c>
      <c r="J67" s="20" t="s">
        <v>176</v>
      </c>
      <c r="K67" s="22">
        <v>96033</v>
      </c>
      <c r="L67" s="19">
        <v>17</v>
      </c>
    </row>
    <row r="68" spans="1:12" x14ac:dyDescent="0.2">
      <c r="A68" s="2" t="s">
        <v>177</v>
      </c>
      <c r="B68" s="18" t="s">
        <v>443</v>
      </c>
      <c r="C68" s="18">
        <v>39</v>
      </c>
      <c r="D68" s="2" t="s">
        <v>178</v>
      </c>
      <c r="E68" s="18" t="s">
        <v>361</v>
      </c>
      <c r="F68" s="18" t="s">
        <v>362</v>
      </c>
      <c r="G68" s="18" t="s">
        <v>248</v>
      </c>
      <c r="H68" s="18" t="s">
        <v>14</v>
      </c>
      <c r="I68" s="4" t="s">
        <v>362</v>
      </c>
      <c r="J68" s="20" t="s">
        <v>179</v>
      </c>
      <c r="K68" s="22">
        <v>483668</v>
      </c>
      <c r="L68" s="19">
        <v>43354</v>
      </c>
    </row>
    <row r="69" spans="1:12" x14ac:dyDescent="0.2">
      <c r="A69" s="2" t="s">
        <v>180</v>
      </c>
      <c r="B69" s="18" t="s">
        <v>444</v>
      </c>
      <c r="C69" s="18">
        <v>3</v>
      </c>
      <c r="D69" s="2" t="s">
        <v>181</v>
      </c>
      <c r="E69" s="18" t="s">
        <v>363</v>
      </c>
      <c r="F69" s="18" t="s">
        <v>365</v>
      </c>
      <c r="G69" s="18" t="s">
        <v>248</v>
      </c>
      <c r="H69" s="18" t="s">
        <v>14</v>
      </c>
      <c r="I69" s="4" t="s">
        <v>365</v>
      </c>
      <c r="J69" s="20" t="s">
        <v>182</v>
      </c>
      <c r="K69" s="22">
        <v>1375467</v>
      </c>
      <c r="L69" s="19">
        <v>430244</v>
      </c>
    </row>
    <row r="70" spans="1:12" x14ac:dyDescent="0.2">
      <c r="A70" s="2" t="s">
        <v>180</v>
      </c>
      <c r="B70" s="18" t="s">
        <v>444</v>
      </c>
      <c r="C70" s="18">
        <v>3</v>
      </c>
      <c r="D70" s="2" t="s">
        <v>183</v>
      </c>
      <c r="E70" s="18" t="s">
        <v>363</v>
      </c>
      <c r="F70" s="18" t="s">
        <v>367</v>
      </c>
      <c r="G70" s="18" t="s">
        <v>248</v>
      </c>
      <c r="H70" s="18" t="s">
        <v>14</v>
      </c>
      <c r="I70" s="4" t="s">
        <v>367</v>
      </c>
      <c r="J70" s="20" t="s">
        <v>184</v>
      </c>
      <c r="K70" s="22">
        <v>604688</v>
      </c>
      <c r="L70" s="19">
        <v>35841</v>
      </c>
    </row>
    <row r="71" spans="1:12" x14ac:dyDescent="0.2">
      <c r="A71" s="2" t="s">
        <v>180</v>
      </c>
      <c r="B71" s="18" t="s">
        <v>444</v>
      </c>
      <c r="C71" s="18">
        <v>3</v>
      </c>
      <c r="D71" s="2" t="s">
        <v>185</v>
      </c>
      <c r="E71" s="18" t="s">
        <v>363</v>
      </c>
      <c r="F71" s="18" t="s">
        <v>368</v>
      </c>
      <c r="G71" s="18" t="s">
        <v>248</v>
      </c>
      <c r="H71" s="18" t="s">
        <v>14</v>
      </c>
      <c r="I71" s="4" t="s">
        <v>368</v>
      </c>
      <c r="J71" s="20" t="s">
        <v>186</v>
      </c>
      <c r="K71" s="22">
        <v>252084</v>
      </c>
      <c r="L71" s="19">
        <v>189817</v>
      </c>
    </row>
    <row r="72" spans="1:12" x14ac:dyDescent="0.2">
      <c r="A72" s="2" t="s">
        <v>180</v>
      </c>
      <c r="B72" s="18" t="s">
        <v>444</v>
      </c>
      <c r="C72" s="18">
        <v>3</v>
      </c>
      <c r="D72" s="2" t="s">
        <v>187</v>
      </c>
      <c r="E72" s="18" t="s">
        <v>363</v>
      </c>
      <c r="F72" s="18" t="s">
        <v>366</v>
      </c>
      <c r="G72" s="18" t="s">
        <v>369</v>
      </c>
      <c r="H72" s="18" t="s">
        <v>188</v>
      </c>
      <c r="I72" s="4" t="s">
        <v>370</v>
      </c>
      <c r="J72" s="20" t="s">
        <v>189</v>
      </c>
      <c r="K72" s="22">
        <v>142956</v>
      </c>
      <c r="L72" s="19">
        <v>124269</v>
      </c>
    </row>
    <row r="73" spans="1:12" x14ac:dyDescent="0.2">
      <c r="A73" s="2" t="s">
        <v>180</v>
      </c>
      <c r="B73" s="18" t="s">
        <v>444</v>
      </c>
      <c r="C73" s="18">
        <v>3</v>
      </c>
      <c r="D73" s="2" t="s">
        <v>190</v>
      </c>
      <c r="E73" s="18" t="s">
        <v>363</v>
      </c>
      <c r="F73" s="18" t="s">
        <v>364</v>
      </c>
      <c r="G73" s="18" t="s">
        <v>371</v>
      </c>
      <c r="H73" s="18" t="s">
        <v>191</v>
      </c>
      <c r="I73" s="4" t="s">
        <v>372</v>
      </c>
      <c r="J73" s="20" t="s">
        <v>192</v>
      </c>
      <c r="K73" s="22">
        <v>40373</v>
      </c>
      <c r="L73" s="19">
        <v>8</v>
      </c>
    </row>
    <row r="74" spans="1:12" x14ac:dyDescent="0.2">
      <c r="A74" s="2" t="s">
        <v>180</v>
      </c>
      <c r="B74" s="18" t="s">
        <v>444</v>
      </c>
      <c r="C74" s="18">
        <v>3</v>
      </c>
      <c r="D74" s="2" t="s">
        <v>193</v>
      </c>
      <c r="E74" s="18" t="s">
        <v>363</v>
      </c>
      <c r="F74" s="18" t="s">
        <v>364</v>
      </c>
      <c r="G74" s="18" t="s">
        <v>373</v>
      </c>
      <c r="H74" s="18" t="s">
        <v>194</v>
      </c>
      <c r="I74" s="4" t="s">
        <v>374</v>
      </c>
      <c r="J74" s="20" t="s">
        <v>195</v>
      </c>
      <c r="K74" s="22">
        <v>40373</v>
      </c>
      <c r="L74" s="19">
        <v>8</v>
      </c>
    </row>
    <row r="75" spans="1:12" ht="30" x14ac:dyDescent="0.2">
      <c r="A75" s="2" t="s">
        <v>180</v>
      </c>
      <c r="B75" s="18" t="s">
        <v>444</v>
      </c>
      <c r="C75" s="18">
        <v>3</v>
      </c>
      <c r="D75" s="2" t="s">
        <v>196</v>
      </c>
      <c r="E75" s="18" t="s">
        <v>363</v>
      </c>
      <c r="F75" s="18" t="s">
        <v>364</v>
      </c>
      <c r="G75" s="18" t="s">
        <v>375</v>
      </c>
      <c r="H75" s="18" t="s">
        <v>197</v>
      </c>
      <c r="I75" s="4" t="s">
        <v>376</v>
      </c>
      <c r="J75" s="20" t="s">
        <v>198</v>
      </c>
      <c r="K75" s="22">
        <v>86773</v>
      </c>
      <c r="L75" s="19">
        <v>44396</v>
      </c>
    </row>
    <row r="76" spans="1:12" ht="30" x14ac:dyDescent="0.2">
      <c r="A76" s="2" t="s">
        <v>180</v>
      </c>
      <c r="B76" s="18" t="s">
        <v>444</v>
      </c>
      <c r="C76" s="18">
        <v>3</v>
      </c>
      <c r="D76" s="2" t="s">
        <v>199</v>
      </c>
      <c r="E76" s="18" t="s">
        <v>363</v>
      </c>
      <c r="F76" s="18" t="s">
        <v>364</v>
      </c>
      <c r="G76" s="18" t="s">
        <v>377</v>
      </c>
      <c r="H76" s="18" t="s">
        <v>200</v>
      </c>
      <c r="I76" s="4" t="s">
        <v>378</v>
      </c>
      <c r="J76" s="20" t="s">
        <v>201</v>
      </c>
      <c r="K76" s="22">
        <v>94778</v>
      </c>
      <c r="L76" s="19">
        <v>48969</v>
      </c>
    </row>
    <row r="77" spans="1:12" x14ac:dyDescent="0.2">
      <c r="A77" s="2" t="s">
        <v>202</v>
      </c>
      <c r="B77" s="18" t="s">
        <v>445</v>
      </c>
      <c r="C77" s="18">
        <v>1</v>
      </c>
      <c r="D77" s="2" t="s">
        <v>203</v>
      </c>
      <c r="E77" s="18" t="s">
        <v>379</v>
      </c>
      <c r="F77" s="18" t="s">
        <v>380</v>
      </c>
      <c r="G77" s="18" t="s">
        <v>248</v>
      </c>
      <c r="H77" s="18" t="s">
        <v>14</v>
      </c>
      <c r="I77" s="4" t="s">
        <v>380</v>
      </c>
      <c r="J77" s="20" t="s">
        <v>204</v>
      </c>
      <c r="K77" s="22">
        <v>122818</v>
      </c>
      <c r="L77" s="19">
        <v>15119</v>
      </c>
    </row>
    <row r="78" spans="1:12" x14ac:dyDescent="0.2">
      <c r="A78" s="2" t="s">
        <v>205</v>
      </c>
      <c r="B78" s="18" t="s">
        <v>420</v>
      </c>
      <c r="C78" s="18">
        <v>1</v>
      </c>
      <c r="D78" s="2" t="s">
        <v>206</v>
      </c>
      <c r="E78" s="18" t="s">
        <v>381</v>
      </c>
      <c r="F78" s="18" t="s">
        <v>382</v>
      </c>
      <c r="G78" s="18" t="s">
        <v>248</v>
      </c>
      <c r="H78" s="18" t="s">
        <v>14</v>
      </c>
      <c r="I78" s="4" t="s">
        <v>382</v>
      </c>
      <c r="J78" s="20" t="s">
        <v>207</v>
      </c>
      <c r="K78" s="22">
        <v>1152972</v>
      </c>
      <c r="L78" s="19">
        <v>304082</v>
      </c>
    </row>
    <row r="79" spans="1:12" x14ac:dyDescent="0.2">
      <c r="A79" s="2" t="s">
        <v>208</v>
      </c>
      <c r="B79" s="18" t="s">
        <v>422</v>
      </c>
      <c r="C79" s="18">
        <v>3</v>
      </c>
      <c r="D79" s="2" t="s">
        <v>209</v>
      </c>
      <c r="E79" s="18" t="s">
        <v>383</v>
      </c>
      <c r="F79" s="18" t="s">
        <v>384</v>
      </c>
      <c r="G79" s="18" t="s">
        <v>248</v>
      </c>
      <c r="H79" s="18" t="s">
        <v>14</v>
      </c>
      <c r="I79" s="4" t="s">
        <v>384</v>
      </c>
      <c r="J79" s="20" t="s">
        <v>210</v>
      </c>
      <c r="K79" s="22">
        <v>4544980</v>
      </c>
      <c r="L79" s="19">
        <v>166331</v>
      </c>
    </row>
    <row r="80" spans="1:12" x14ac:dyDescent="0.2">
      <c r="A80" s="2" t="s">
        <v>211</v>
      </c>
      <c r="B80" s="18" t="s">
        <v>423</v>
      </c>
      <c r="C80" s="18">
        <v>6</v>
      </c>
      <c r="D80" s="2" t="s">
        <v>212</v>
      </c>
      <c r="E80" s="18" t="s">
        <v>385</v>
      </c>
      <c r="F80" s="18" t="s">
        <v>386</v>
      </c>
      <c r="G80" s="18" t="s">
        <v>248</v>
      </c>
      <c r="H80" s="18" t="s">
        <v>14</v>
      </c>
      <c r="I80" s="4" t="s">
        <v>386</v>
      </c>
      <c r="J80" s="20" t="s">
        <v>213</v>
      </c>
      <c r="K80" s="22">
        <v>913624</v>
      </c>
      <c r="L80" s="19">
        <v>124756</v>
      </c>
    </row>
    <row r="81" spans="1:12" x14ac:dyDescent="0.2">
      <c r="A81" s="2" t="s">
        <v>211</v>
      </c>
      <c r="B81" s="18" t="s">
        <v>423</v>
      </c>
      <c r="C81" s="18">
        <v>6</v>
      </c>
      <c r="D81" s="2" t="s">
        <v>214</v>
      </c>
      <c r="E81" s="18" t="s">
        <v>385</v>
      </c>
      <c r="F81" s="18" t="s">
        <v>387</v>
      </c>
      <c r="G81" s="18" t="s">
        <v>248</v>
      </c>
      <c r="H81" s="18" t="s">
        <v>14</v>
      </c>
      <c r="I81" s="4" t="s">
        <v>387</v>
      </c>
      <c r="J81" s="20" t="s">
        <v>215</v>
      </c>
      <c r="K81" s="22">
        <v>1754625</v>
      </c>
      <c r="L81" s="19">
        <v>37157</v>
      </c>
    </row>
    <row r="82" spans="1:12" x14ac:dyDescent="0.2">
      <c r="A82" s="2" t="s">
        <v>216</v>
      </c>
      <c r="B82" s="18" t="s">
        <v>424</v>
      </c>
      <c r="C82" s="18">
        <v>35</v>
      </c>
      <c r="D82" s="2" t="s">
        <v>217</v>
      </c>
      <c r="E82" s="18" t="s">
        <v>388</v>
      </c>
      <c r="F82" s="18" t="s">
        <v>389</v>
      </c>
      <c r="G82" s="18" t="s">
        <v>248</v>
      </c>
      <c r="H82" s="18" t="s">
        <v>14</v>
      </c>
      <c r="I82" s="4" t="s">
        <v>389</v>
      </c>
      <c r="J82" s="20" t="s">
        <v>218</v>
      </c>
      <c r="K82" s="22">
        <v>817763</v>
      </c>
      <c r="L82" s="19">
        <v>48618</v>
      </c>
    </row>
    <row r="83" spans="1:12" x14ac:dyDescent="0.2">
      <c r="A83" s="2" t="s">
        <v>216</v>
      </c>
      <c r="B83" s="18" t="s">
        <v>424</v>
      </c>
      <c r="C83" s="18">
        <v>35</v>
      </c>
      <c r="D83" s="2" t="s">
        <v>219</v>
      </c>
      <c r="E83" s="18" t="s">
        <v>388</v>
      </c>
      <c r="F83" s="18" t="s">
        <v>390</v>
      </c>
      <c r="G83" s="18" t="s">
        <v>248</v>
      </c>
      <c r="H83" s="18" t="s">
        <v>14</v>
      </c>
      <c r="I83" s="4" t="s">
        <v>390</v>
      </c>
      <c r="J83" s="20" t="s">
        <v>220</v>
      </c>
      <c r="K83" s="22">
        <v>567901</v>
      </c>
      <c r="L83" s="19">
        <v>57255</v>
      </c>
    </row>
    <row r="84" spans="1:12" x14ac:dyDescent="0.2">
      <c r="A84" s="2" t="s">
        <v>221</v>
      </c>
      <c r="B84" s="18" t="s">
        <v>425</v>
      </c>
      <c r="C84" s="18">
        <v>21</v>
      </c>
      <c r="D84" s="2" t="s">
        <v>222</v>
      </c>
      <c r="E84" s="18" t="s">
        <v>391</v>
      </c>
      <c r="F84" s="18" t="s">
        <v>392</v>
      </c>
      <c r="G84" s="18" t="s">
        <v>393</v>
      </c>
      <c r="H84" s="18" t="s">
        <v>223</v>
      </c>
      <c r="I84" s="4" t="s">
        <v>394</v>
      </c>
      <c r="J84" s="20" t="s">
        <v>224</v>
      </c>
      <c r="K84" s="22">
        <v>18903</v>
      </c>
      <c r="L84" s="19">
        <v>14177</v>
      </c>
    </row>
    <row r="85" spans="1:12" x14ac:dyDescent="0.2">
      <c r="A85" s="2" t="s">
        <v>225</v>
      </c>
      <c r="B85" s="18" t="s">
        <v>426</v>
      </c>
      <c r="C85" s="18">
        <v>1</v>
      </c>
      <c r="D85" s="2" t="s">
        <v>226</v>
      </c>
      <c r="E85" s="18" t="s">
        <v>395</v>
      </c>
      <c r="F85" s="18" t="s">
        <v>396</v>
      </c>
      <c r="G85" s="18" t="s">
        <v>248</v>
      </c>
      <c r="H85" s="18" t="s">
        <v>14</v>
      </c>
      <c r="I85" s="4" t="s">
        <v>396</v>
      </c>
      <c r="J85" s="20" t="s">
        <v>227</v>
      </c>
      <c r="K85" s="22">
        <v>979932</v>
      </c>
      <c r="L85" s="19">
        <v>97414</v>
      </c>
    </row>
    <row r="86" spans="1:12" x14ac:dyDescent="0.2">
      <c r="A86" s="2" t="s">
        <v>228</v>
      </c>
      <c r="B86" s="18" t="s">
        <v>427</v>
      </c>
      <c r="C86" s="18">
        <v>6</v>
      </c>
      <c r="D86" s="2" t="s">
        <v>229</v>
      </c>
      <c r="E86" s="18" t="s">
        <v>397</v>
      </c>
      <c r="F86" s="18" t="s">
        <v>398</v>
      </c>
      <c r="G86" s="18" t="s">
        <v>248</v>
      </c>
      <c r="H86" s="18" t="s">
        <v>14</v>
      </c>
      <c r="I86" s="4" t="s">
        <v>398</v>
      </c>
      <c r="J86" s="20" t="s">
        <v>230</v>
      </c>
      <c r="K86" s="22">
        <v>532543</v>
      </c>
      <c r="L86" s="19">
        <v>71741</v>
      </c>
    </row>
    <row r="87" spans="1:12" x14ac:dyDescent="0.2">
      <c r="A87" s="2" t="s">
        <v>228</v>
      </c>
      <c r="B87" s="18" t="s">
        <v>427</v>
      </c>
      <c r="C87" s="18">
        <v>6</v>
      </c>
      <c r="D87" s="2" t="s">
        <v>231</v>
      </c>
      <c r="E87" s="18" t="s">
        <v>397</v>
      </c>
      <c r="F87" s="18" t="s">
        <v>399</v>
      </c>
      <c r="G87" s="18" t="s">
        <v>248</v>
      </c>
      <c r="H87" s="18" t="s">
        <v>14</v>
      </c>
      <c r="I87" s="4" t="s">
        <v>399</v>
      </c>
      <c r="J87" s="20" t="s">
        <v>232</v>
      </c>
      <c r="K87" s="22">
        <v>48396</v>
      </c>
      <c r="L87" s="19">
        <v>5857</v>
      </c>
    </row>
    <row r="88" spans="1:12" x14ac:dyDescent="0.2">
      <c r="A88" s="2" t="s">
        <v>228</v>
      </c>
      <c r="B88" s="18" t="s">
        <v>427</v>
      </c>
      <c r="C88" s="18">
        <v>6</v>
      </c>
      <c r="D88" s="2" t="s">
        <v>233</v>
      </c>
      <c r="E88" s="18" t="s">
        <v>397</v>
      </c>
      <c r="F88" s="18" t="s">
        <v>400</v>
      </c>
      <c r="G88" s="18" t="s">
        <v>248</v>
      </c>
      <c r="H88" s="18" t="s">
        <v>14</v>
      </c>
      <c r="I88" s="4" t="s">
        <v>400</v>
      </c>
      <c r="J88" s="20" t="s">
        <v>234</v>
      </c>
      <c r="K88" s="22">
        <v>247867</v>
      </c>
      <c r="L88" s="19">
        <v>12646</v>
      </c>
    </row>
    <row r="89" spans="1:12" x14ac:dyDescent="0.2">
      <c r="A89" s="2" t="s">
        <v>228</v>
      </c>
      <c r="B89" s="18" t="s">
        <v>427</v>
      </c>
      <c r="C89" s="18">
        <v>6</v>
      </c>
      <c r="D89" s="2" t="s">
        <v>235</v>
      </c>
      <c r="E89" s="18" t="s">
        <v>397</v>
      </c>
      <c r="F89" s="18" t="s">
        <v>398</v>
      </c>
      <c r="G89" s="18" t="s">
        <v>401</v>
      </c>
      <c r="H89" s="18" t="s">
        <v>236</v>
      </c>
      <c r="I89" s="4" t="s">
        <v>402</v>
      </c>
      <c r="J89" s="20" t="s">
        <v>237</v>
      </c>
      <c r="K89" s="22">
        <v>68817</v>
      </c>
      <c r="L89" s="19">
        <v>9152</v>
      </c>
    </row>
    <row r="90" spans="1:12" x14ac:dyDescent="0.2">
      <c r="A90" s="2" t="s">
        <v>238</v>
      </c>
      <c r="B90" s="18" t="s">
        <v>428</v>
      </c>
      <c r="C90" s="18">
        <v>58</v>
      </c>
      <c r="D90" s="2" t="s">
        <v>239</v>
      </c>
      <c r="E90" s="18" t="s">
        <v>403</v>
      </c>
      <c r="F90" s="18" t="s">
        <v>404</v>
      </c>
      <c r="G90" s="18" t="s">
        <v>248</v>
      </c>
      <c r="H90" s="18" t="s">
        <v>14</v>
      </c>
      <c r="I90" s="4" t="s">
        <v>404</v>
      </c>
      <c r="J90" s="20" t="s">
        <v>240</v>
      </c>
      <c r="K90" s="22">
        <v>1484843</v>
      </c>
      <c r="L90" s="19">
        <v>174061</v>
      </c>
    </row>
    <row r="91" spans="1:12" x14ac:dyDescent="0.2">
      <c r="A91" s="2" t="s">
        <v>238</v>
      </c>
      <c r="B91" s="18" t="s">
        <v>428</v>
      </c>
      <c r="C91" s="18">
        <v>58</v>
      </c>
      <c r="D91" s="2" t="s">
        <v>241</v>
      </c>
      <c r="E91" s="18" t="s">
        <v>403</v>
      </c>
      <c r="F91" s="18" t="s">
        <v>405</v>
      </c>
      <c r="G91" s="18" t="s">
        <v>248</v>
      </c>
      <c r="H91" s="18" t="s">
        <v>14</v>
      </c>
      <c r="I91" s="4" t="s">
        <v>405</v>
      </c>
      <c r="J91" s="20" t="s">
        <v>242</v>
      </c>
      <c r="K91" s="22">
        <v>32251</v>
      </c>
      <c r="L91" s="19">
        <v>4715</v>
      </c>
    </row>
    <row r="92" spans="1:12" x14ac:dyDescent="0.2">
      <c r="A92" s="2" t="s">
        <v>238</v>
      </c>
      <c r="B92" s="18" t="s">
        <v>428</v>
      </c>
      <c r="C92" s="18">
        <v>58</v>
      </c>
      <c r="D92" s="2" t="s">
        <v>243</v>
      </c>
      <c r="E92" s="18" t="s">
        <v>403</v>
      </c>
      <c r="F92" s="18" t="s">
        <v>406</v>
      </c>
      <c r="G92" s="18" t="s">
        <v>248</v>
      </c>
      <c r="H92" s="18" t="s">
        <v>14</v>
      </c>
      <c r="I92" s="4" t="s">
        <v>406</v>
      </c>
      <c r="J92" s="20" t="s">
        <v>244</v>
      </c>
      <c r="K92" s="22">
        <v>3853321</v>
      </c>
      <c r="L92" s="19">
        <v>758653</v>
      </c>
    </row>
    <row r="93" spans="1:12" ht="15.75" x14ac:dyDescent="0.25">
      <c r="A93" s="49" t="s">
        <v>10</v>
      </c>
      <c r="B93" s="49"/>
      <c r="C93" s="49"/>
      <c r="D93" s="50"/>
      <c r="E93" s="51"/>
      <c r="F93" s="51"/>
      <c r="G93" s="51"/>
      <c r="H93" s="51"/>
      <c r="I93" s="52"/>
      <c r="J93" s="53"/>
      <c r="K93" s="54">
        <f>SUBTOTAL(109,Table228[2019‒20
Final
Allocation
Amount])</f>
        <v>118607841</v>
      </c>
      <c r="L93" s="55">
        <f>SUBTOTAL(109,Table228[8th Apportionment])</f>
        <v>12442086</v>
      </c>
    </row>
    <row r="94" spans="1:12" x14ac:dyDescent="0.2">
      <c r="A94" s="24" t="s">
        <v>11</v>
      </c>
      <c r="B94" s="24"/>
      <c r="C94" s="24"/>
    </row>
    <row r="95" spans="1:12" x14ac:dyDescent="0.2">
      <c r="A95" s="24" t="s">
        <v>12</v>
      </c>
      <c r="B95" s="24"/>
      <c r="C95" s="24"/>
    </row>
    <row r="96" spans="1:12" x14ac:dyDescent="0.2">
      <c r="A96" s="25" t="s">
        <v>409</v>
      </c>
      <c r="B96" s="25"/>
      <c r="C96" s="25"/>
    </row>
  </sheetData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EAC0-F04E-49FC-83E3-50EBCB6D1B2E}">
  <sheetPr>
    <pageSetUpPr fitToPage="1"/>
  </sheetPr>
  <dimension ref="A1:E41"/>
  <sheetViews>
    <sheetView workbookViewId="0"/>
  </sheetViews>
  <sheetFormatPr defaultColWidth="8.88671875" defaultRowHeight="15" x14ac:dyDescent="0.2"/>
  <cols>
    <col min="1" max="1" width="8.44140625" style="28" customWidth="1"/>
    <col min="2" max="2" width="19.21875" style="28" customWidth="1"/>
    <col min="3" max="3" width="20.6640625" style="28" customWidth="1"/>
    <col min="4" max="4" width="15.44140625" style="28" customWidth="1"/>
    <col min="5" max="5" width="12.5546875" style="39" bestFit="1" customWidth="1"/>
    <col min="6" max="16384" width="8.88671875" style="28"/>
  </cols>
  <sheetData>
    <row r="1" spans="1:5" ht="20.25" x14ac:dyDescent="0.2">
      <c r="A1" s="42" t="s">
        <v>451</v>
      </c>
      <c r="B1" s="27"/>
      <c r="C1" s="27"/>
      <c r="D1" s="27"/>
    </row>
    <row r="2" spans="1:5" ht="18" x14ac:dyDescent="0.2">
      <c r="A2" s="43" t="s">
        <v>446</v>
      </c>
      <c r="B2" s="27"/>
      <c r="C2" s="27"/>
      <c r="D2" s="27"/>
    </row>
    <row r="3" spans="1:5" ht="15.75" x14ac:dyDescent="0.2">
      <c r="A3" s="40" t="s">
        <v>0</v>
      </c>
      <c r="B3" s="27"/>
      <c r="C3" s="27"/>
      <c r="D3" s="27"/>
    </row>
    <row r="4" spans="1:5" ht="15.75" x14ac:dyDescent="0.25">
      <c r="A4" s="41" t="s">
        <v>447</v>
      </c>
      <c r="B4" s="27"/>
      <c r="C4" s="27"/>
      <c r="D4" s="27"/>
    </row>
    <row r="5" spans="1:5" ht="31.5" x14ac:dyDescent="0.25">
      <c r="A5" s="29" t="s">
        <v>4</v>
      </c>
      <c r="B5" s="29" t="s">
        <v>448</v>
      </c>
      <c r="C5" s="29" t="s">
        <v>449</v>
      </c>
      <c r="D5" s="30" t="s">
        <v>450</v>
      </c>
      <c r="E5" s="29" t="s">
        <v>453</v>
      </c>
    </row>
    <row r="6" spans="1:5" x14ac:dyDescent="0.2">
      <c r="A6" s="31" t="s">
        <v>246</v>
      </c>
      <c r="B6" s="37" t="s">
        <v>13</v>
      </c>
      <c r="C6" s="35" t="s">
        <v>452</v>
      </c>
      <c r="D6" s="32">
        <v>970</v>
      </c>
      <c r="E6" s="39">
        <v>250595</v>
      </c>
    </row>
    <row r="7" spans="1:5" x14ac:dyDescent="0.2">
      <c r="A7" s="36" t="s">
        <v>254</v>
      </c>
      <c r="B7" s="35" t="s">
        <v>21</v>
      </c>
      <c r="C7" s="35" t="s">
        <v>452</v>
      </c>
      <c r="D7" s="32">
        <v>23733</v>
      </c>
      <c r="E7" s="39">
        <v>250596</v>
      </c>
    </row>
    <row r="8" spans="1:5" x14ac:dyDescent="0.2">
      <c r="A8" s="31" t="s">
        <v>256</v>
      </c>
      <c r="B8" s="33" t="s">
        <v>24</v>
      </c>
      <c r="C8" s="35" t="s">
        <v>452</v>
      </c>
      <c r="D8" s="32">
        <v>114944</v>
      </c>
      <c r="E8" s="39">
        <v>250597</v>
      </c>
    </row>
    <row r="9" spans="1:5" x14ac:dyDescent="0.2">
      <c r="A9" s="36" t="s">
        <v>265</v>
      </c>
      <c r="B9" s="35" t="s">
        <v>36</v>
      </c>
      <c r="C9" s="35" t="s">
        <v>452</v>
      </c>
      <c r="D9" s="32">
        <v>47665</v>
      </c>
      <c r="E9" s="39">
        <v>250598</v>
      </c>
    </row>
    <row r="10" spans="1:5" x14ac:dyDescent="0.2">
      <c r="A10" s="36" t="s">
        <v>269</v>
      </c>
      <c r="B10" s="35" t="s">
        <v>40</v>
      </c>
      <c r="C10" s="35" t="s">
        <v>452</v>
      </c>
      <c r="D10" s="32">
        <v>280736</v>
      </c>
      <c r="E10" s="39">
        <v>250599</v>
      </c>
    </row>
    <row r="11" spans="1:5" x14ac:dyDescent="0.2">
      <c r="A11" s="31" t="s">
        <v>272</v>
      </c>
      <c r="B11" s="33" t="s">
        <v>45</v>
      </c>
      <c r="C11" s="35" t="s">
        <v>452</v>
      </c>
      <c r="D11" s="32">
        <v>315547</v>
      </c>
      <c r="E11" s="39">
        <v>250600</v>
      </c>
    </row>
    <row r="12" spans="1:5" x14ac:dyDescent="0.2">
      <c r="A12" s="31" t="s">
        <v>288</v>
      </c>
      <c r="B12" s="33" t="s">
        <v>66</v>
      </c>
      <c r="C12" s="35" t="s">
        <v>452</v>
      </c>
      <c r="D12" s="32">
        <v>9494</v>
      </c>
      <c r="E12" s="39">
        <v>250601</v>
      </c>
    </row>
    <row r="13" spans="1:5" x14ac:dyDescent="0.2">
      <c r="A13" s="31" t="s">
        <v>290</v>
      </c>
      <c r="B13" s="33" t="s">
        <v>69</v>
      </c>
      <c r="C13" s="35" t="s">
        <v>452</v>
      </c>
      <c r="D13" s="32">
        <v>619976</v>
      </c>
      <c r="E13" s="39">
        <v>250602</v>
      </c>
    </row>
    <row r="14" spans="1:5" x14ac:dyDescent="0.2">
      <c r="A14" s="36" t="s">
        <v>296</v>
      </c>
      <c r="B14" s="35" t="s">
        <v>80</v>
      </c>
      <c r="C14" s="35" t="s">
        <v>452</v>
      </c>
      <c r="D14" s="32">
        <v>20600</v>
      </c>
      <c r="E14" s="39">
        <v>250603</v>
      </c>
    </row>
    <row r="15" spans="1:5" x14ac:dyDescent="0.2">
      <c r="A15" s="31" t="s">
        <v>298</v>
      </c>
      <c r="B15" s="33" t="s">
        <v>83</v>
      </c>
      <c r="C15" s="35" t="s">
        <v>452</v>
      </c>
      <c r="D15" s="32">
        <v>5586278</v>
      </c>
      <c r="E15" s="39">
        <v>250604</v>
      </c>
    </row>
    <row r="16" spans="1:5" x14ac:dyDescent="0.2">
      <c r="A16" s="31" t="s">
        <v>312</v>
      </c>
      <c r="B16" s="33" t="s">
        <v>107</v>
      </c>
      <c r="C16" s="35" t="s">
        <v>452</v>
      </c>
      <c r="D16" s="32">
        <v>932</v>
      </c>
      <c r="E16" s="39">
        <v>250605</v>
      </c>
    </row>
    <row r="17" spans="1:5" x14ac:dyDescent="0.2">
      <c r="A17" s="31" t="s">
        <v>314</v>
      </c>
      <c r="B17" s="33" t="s">
        <v>110</v>
      </c>
      <c r="C17" s="35" t="s">
        <v>452</v>
      </c>
      <c r="D17" s="32">
        <v>9727</v>
      </c>
      <c r="E17" s="39">
        <v>250606</v>
      </c>
    </row>
    <row r="18" spans="1:5" x14ac:dyDescent="0.2">
      <c r="A18" s="36" t="s">
        <v>318</v>
      </c>
      <c r="B18" s="35" t="s">
        <v>114</v>
      </c>
      <c r="C18" s="35" t="s">
        <v>452</v>
      </c>
      <c r="D18" s="32">
        <v>61247</v>
      </c>
      <c r="E18" s="39">
        <v>250607</v>
      </c>
    </row>
    <row r="19" spans="1:5" x14ac:dyDescent="0.2">
      <c r="A19" s="36" t="s">
        <v>320</v>
      </c>
      <c r="B19" s="35" t="s">
        <v>117</v>
      </c>
      <c r="C19" s="35" t="s">
        <v>452</v>
      </c>
      <c r="D19" s="32">
        <v>18051</v>
      </c>
      <c r="E19" s="39">
        <v>250608</v>
      </c>
    </row>
    <row r="20" spans="1:5" x14ac:dyDescent="0.2">
      <c r="A20" s="31" t="s">
        <v>322</v>
      </c>
      <c r="B20" s="33" t="s">
        <v>120</v>
      </c>
      <c r="C20" s="35" t="s">
        <v>452</v>
      </c>
      <c r="D20" s="32">
        <v>14414</v>
      </c>
      <c r="E20" s="39">
        <v>250609</v>
      </c>
    </row>
    <row r="21" spans="1:5" x14ac:dyDescent="0.2">
      <c r="A21" s="31" t="s">
        <v>324</v>
      </c>
      <c r="B21" s="33" t="s">
        <v>123</v>
      </c>
      <c r="C21" s="35" t="s">
        <v>452</v>
      </c>
      <c r="D21" s="32">
        <v>600432</v>
      </c>
      <c r="E21" s="39">
        <v>250610</v>
      </c>
    </row>
    <row r="22" spans="1:5" x14ac:dyDescent="0.2">
      <c r="A22" s="31" t="s">
        <v>329</v>
      </c>
      <c r="B22" s="33" t="s">
        <v>131</v>
      </c>
      <c r="C22" s="35" t="s">
        <v>452</v>
      </c>
      <c r="D22" s="32">
        <v>112468</v>
      </c>
      <c r="E22" s="39">
        <v>250611</v>
      </c>
    </row>
    <row r="23" spans="1:5" x14ac:dyDescent="0.2">
      <c r="A23" s="31" t="s">
        <v>335</v>
      </c>
      <c r="B23" s="33" t="s">
        <v>138</v>
      </c>
      <c r="C23" s="35" t="s">
        <v>452</v>
      </c>
      <c r="D23" s="32">
        <v>1384049</v>
      </c>
      <c r="E23" s="39">
        <v>250612</v>
      </c>
    </row>
    <row r="24" spans="1:5" x14ac:dyDescent="0.2">
      <c r="A24" s="31" t="s">
        <v>337</v>
      </c>
      <c r="B24" s="33" t="s">
        <v>141</v>
      </c>
      <c r="C24" s="35" t="s">
        <v>452</v>
      </c>
      <c r="D24" s="32">
        <v>76149</v>
      </c>
      <c r="E24" s="39">
        <v>250613</v>
      </c>
    </row>
    <row r="25" spans="1:5" x14ac:dyDescent="0.2">
      <c r="A25" s="31" t="s">
        <v>348</v>
      </c>
      <c r="B25" s="33" t="s">
        <v>157</v>
      </c>
      <c r="C25" s="35" t="s">
        <v>452</v>
      </c>
      <c r="D25" s="32">
        <v>88708</v>
      </c>
      <c r="E25" s="39">
        <v>250614</v>
      </c>
    </row>
    <row r="26" spans="1:5" x14ac:dyDescent="0.2">
      <c r="A26" s="31" t="s">
        <v>351</v>
      </c>
      <c r="B26" s="33" t="s">
        <v>162</v>
      </c>
      <c r="C26" s="35" t="s">
        <v>452</v>
      </c>
      <c r="D26" s="32">
        <v>237326</v>
      </c>
      <c r="E26" s="39">
        <v>250615</v>
      </c>
    </row>
    <row r="27" spans="1:5" x14ac:dyDescent="0.2">
      <c r="A27" s="31" t="s">
        <v>361</v>
      </c>
      <c r="B27" s="33" t="s">
        <v>177</v>
      </c>
      <c r="C27" s="35" t="s">
        <v>452</v>
      </c>
      <c r="D27" s="32">
        <v>43354</v>
      </c>
      <c r="E27" s="39">
        <v>250616</v>
      </c>
    </row>
    <row r="28" spans="1:5" x14ac:dyDescent="0.2">
      <c r="A28" s="31" t="s">
        <v>363</v>
      </c>
      <c r="B28" s="33" t="s">
        <v>180</v>
      </c>
      <c r="C28" s="35" t="s">
        <v>452</v>
      </c>
      <c r="D28" s="32">
        <v>873552</v>
      </c>
      <c r="E28" s="39">
        <v>250617</v>
      </c>
    </row>
    <row r="29" spans="1:5" x14ac:dyDescent="0.2">
      <c r="A29" s="31" t="s">
        <v>379</v>
      </c>
      <c r="B29" s="33" t="s">
        <v>202</v>
      </c>
      <c r="C29" s="35" t="s">
        <v>452</v>
      </c>
      <c r="D29" s="32">
        <v>15119</v>
      </c>
      <c r="E29" s="39">
        <v>250618</v>
      </c>
    </row>
    <row r="30" spans="1:5" x14ac:dyDescent="0.2">
      <c r="A30" s="36" t="s">
        <v>381</v>
      </c>
      <c r="B30" s="35" t="s">
        <v>205</v>
      </c>
      <c r="C30" s="35" t="s">
        <v>452</v>
      </c>
      <c r="D30" s="32">
        <v>304082</v>
      </c>
      <c r="E30" s="39">
        <v>250619</v>
      </c>
    </row>
    <row r="31" spans="1:5" x14ac:dyDescent="0.2">
      <c r="A31" s="31" t="s">
        <v>383</v>
      </c>
      <c r="B31" s="33" t="s">
        <v>208</v>
      </c>
      <c r="C31" s="35" t="s">
        <v>452</v>
      </c>
      <c r="D31" s="32">
        <v>166331</v>
      </c>
      <c r="E31" s="39">
        <v>250620</v>
      </c>
    </row>
    <row r="32" spans="1:5" x14ac:dyDescent="0.2">
      <c r="A32" s="31" t="s">
        <v>385</v>
      </c>
      <c r="B32" s="33" t="s">
        <v>211</v>
      </c>
      <c r="C32" s="35" t="s">
        <v>452</v>
      </c>
      <c r="D32" s="32">
        <v>161913</v>
      </c>
      <c r="E32" s="39">
        <v>250621</v>
      </c>
    </row>
    <row r="33" spans="1:5" x14ac:dyDescent="0.2">
      <c r="A33" s="31" t="s">
        <v>388</v>
      </c>
      <c r="B33" s="33" t="s">
        <v>216</v>
      </c>
      <c r="C33" s="35" t="s">
        <v>452</v>
      </c>
      <c r="D33" s="32">
        <v>105873</v>
      </c>
      <c r="E33" s="39">
        <v>250622</v>
      </c>
    </row>
    <row r="34" spans="1:5" x14ac:dyDescent="0.2">
      <c r="A34" s="31" t="s">
        <v>391</v>
      </c>
      <c r="B34" s="33" t="s">
        <v>221</v>
      </c>
      <c r="C34" s="35" t="s">
        <v>452</v>
      </c>
      <c r="D34" s="32">
        <v>14177</v>
      </c>
      <c r="E34" s="39">
        <v>250623</v>
      </c>
    </row>
    <row r="35" spans="1:5" x14ac:dyDescent="0.2">
      <c r="A35" s="31" t="s">
        <v>395</v>
      </c>
      <c r="B35" s="33" t="s">
        <v>225</v>
      </c>
      <c r="C35" s="35" t="s">
        <v>452</v>
      </c>
      <c r="D35" s="32">
        <v>97414</v>
      </c>
      <c r="E35" s="39">
        <v>250624</v>
      </c>
    </row>
    <row r="36" spans="1:5" x14ac:dyDescent="0.2">
      <c r="A36" s="31" t="s">
        <v>397</v>
      </c>
      <c r="B36" s="33" t="s">
        <v>228</v>
      </c>
      <c r="C36" s="35" t="s">
        <v>452</v>
      </c>
      <c r="D36" s="32">
        <v>99396</v>
      </c>
      <c r="E36" s="39">
        <v>250625</v>
      </c>
    </row>
    <row r="37" spans="1:5" x14ac:dyDescent="0.2">
      <c r="A37" s="31" t="s">
        <v>403</v>
      </c>
      <c r="B37" s="33" t="s">
        <v>238</v>
      </c>
      <c r="C37" s="35" t="s">
        <v>452</v>
      </c>
      <c r="D37" s="32">
        <v>937429</v>
      </c>
      <c r="E37" s="39">
        <v>250626</v>
      </c>
    </row>
    <row r="38" spans="1:5" ht="15.75" x14ac:dyDescent="0.25">
      <c r="A38" s="44" t="s">
        <v>10</v>
      </c>
      <c r="B38" s="45"/>
      <c r="C38" s="45"/>
      <c r="D38" s="46">
        <f>SUBTOTAL(109,Table3[County
Total])</f>
        <v>12442086</v>
      </c>
      <c r="E38" s="47"/>
    </row>
    <row r="39" spans="1:5" x14ac:dyDescent="0.2">
      <c r="A39" s="34" t="s">
        <v>11</v>
      </c>
      <c r="B39" s="33"/>
      <c r="C39" s="33"/>
      <c r="D39" s="32"/>
    </row>
    <row r="40" spans="1:5" x14ac:dyDescent="0.2">
      <c r="A40" s="34" t="s">
        <v>12</v>
      </c>
      <c r="B40" s="33"/>
      <c r="C40" s="33"/>
      <c r="D40" s="32"/>
    </row>
    <row r="41" spans="1:5" x14ac:dyDescent="0.2">
      <c r="A41" s="38" t="s">
        <v>409</v>
      </c>
      <c r="B41" s="33"/>
      <c r="C41" s="33"/>
      <c r="D41" s="32"/>
    </row>
  </sheetData>
  <printOptions horizontalCentered="1"/>
  <pageMargins left="0.2" right="0.2" top="0.75" bottom="0.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 Title I, Pt A 8th - LEA</vt:lpstr>
      <vt:lpstr>2019-20 Title I, Pt A 8th - Cty</vt:lpstr>
      <vt:lpstr>'2019-20 Title I, Pt A 8th - Cty'!Print_Area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Recip8-19: Title I, Part A (CA Dept of Education)</dc:title>
  <dc:subject>Title I, Part A Basic Grant program eighth apportionment schedule for fiscal year 2019-20.</dc:subject>
  <dc:creator>Windows User</dc:creator>
  <cp:lastModifiedBy>Taylor Uda</cp:lastModifiedBy>
  <cp:lastPrinted>2021-06-11T20:34:27Z</cp:lastPrinted>
  <dcterms:created xsi:type="dcterms:W3CDTF">2021-02-06T23:33:32Z</dcterms:created>
  <dcterms:modified xsi:type="dcterms:W3CDTF">2023-06-12T15:51:37Z</dcterms:modified>
</cp:coreProperties>
</file>