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DE399E8A-E185-4556-AA8D-78A1C2BA2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Title IV, 11th - LEA" sheetId="1" r:id="rId1"/>
    <sheet name="2019-20 Title IV, 11th - Cty" sheetId="3" r:id="rId2"/>
  </sheets>
  <definedNames>
    <definedName name="_xlnm._FilterDatabase" localSheetId="1" hidden="1">'2019-20 Title IV, 11th - Cty'!$A$5:$D$27</definedName>
    <definedName name="_xlnm._FilterDatabase" localSheetId="0" hidden="1">'2019-20 Title IV, 11th - LEA'!$A$6:$K$96</definedName>
    <definedName name="_xlcn.WorksheetConnection_201819TitleIV7thLEAA1A4" hidden="1">'2019-20 Title IV, 11th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'2019-20 Title IV, 11th - Cty'!$1:$5</definedName>
    <definedName name="_xlnm.Print_Titles" localSheetId="0">'2019-20 Title IV, 11th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7" i="1" l="1"/>
  <c r="L97" i="1"/>
  <c r="D47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<sst xmlns="http://schemas.openxmlformats.org/spreadsheetml/2006/main" count="1014" uniqueCount="501">
  <si>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</si>
  <si>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</si>
  <si>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</si>
  <si>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</si>
  <si>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</si>
  <si>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</si>
  <si>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</si>
  <si>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</si>
  <si>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</si>
  <si>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</si>
  <si>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</si>
  <si>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</si>
  <si>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</si>
  <si>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</si>
  <si>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</si>
  <si>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</si>
  <si>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</si>
  <si>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</si>
  <si>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2019–20</t>
  </si>
  <si>
    <t xml:space="preserve">
2019-20
Final
Allocation
Amount</t>
  </si>
  <si>
    <t>County Name</t>
  </si>
  <si>
    <t>Full CDS Code</t>
  </si>
  <si>
    <t>0000000</t>
  </si>
  <si>
    <t>N/A</t>
  </si>
  <si>
    <t>Alameda</t>
  </si>
  <si>
    <t>0000011784</t>
  </si>
  <si>
    <t>01</t>
  </si>
  <si>
    <t xml:space="preserve">Statewide Total </t>
  </si>
  <si>
    <t>Los Angeles</t>
  </si>
  <si>
    <t>0000044132</t>
  </si>
  <si>
    <t>19</t>
  </si>
  <si>
    <t>Tulare</t>
  </si>
  <si>
    <t>0000011859</t>
  </si>
  <si>
    <t>54</t>
  </si>
  <si>
    <t>Madera</t>
  </si>
  <si>
    <t>0000011826</t>
  </si>
  <si>
    <t>20651770000000</t>
  </si>
  <si>
    <t>20</t>
  </si>
  <si>
    <t>65177</t>
  </si>
  <si>
    <t>Alview-Dairyland Union Elementary</t>
  </si>
  <si>
    <t>Riverside</t>
  </si>
  <si>
    <t>0000011837</t>
  </si>
  <si>
    <t>33669770000000</t>
  </si>
  <si>
    <t>33</t>
  </si>
  <si>
    <t>66977</t>
  </si>
  <si>
    <t>Alvord Unified</t>
  </si>
  <si>
    <t>Amador</t>
  </si>
  <si>
    <t>0000011786</t>
  </si>
  <si>
    <t>03739810000000</t>
  </si>
  <si>
    <t>03</t>
  </si>
  <si>
    <t>73981</t>
  </si>
  <si>
    <t>Amador County Unified</t>
  </si>
  <si>
    <t>Orange</t>
  </si>
  <si>
    <t>0000012840</t>
  </si>
  <si>
    <t>30</t>
  </si>
  <si>
    <t>Kern</t>
  </si>
  <si>
    <t>0000040496</t>
  </si>
  <si>
    <t>15</t>
  </si>
  <si>
    <t>Merced</t>
  </si>
  <si>
    <t>0000011831</t>
  </si>
  <si>
    <t>24656310000000</t>
  </si>
  <si>
    <t>24</t>
  </si>
  <si>
    <t>65631</t>
  </si>
  <si>
    <t>Atwater Elementary</t>
  </si>
  <si>
    <t>19642790000000</t>
  </si>
  <si>
    <t>64279</t>
  </si>
  <si>
    <t>Azusa Unified</t>
  </si>
  <si>
    <t>San Bernardino</t>
  </si>
  <si>
    <t>0000011839</t>
  </si>
  <si>
    <t>36</t>
  </si>
  <si>
    <t>36676370000000</t>
  </si>
  <si>
    <t>67637</t>
  </si>
  <si>
    <t>Bear Valley Unified</t>
  </si>
  <si>
    <t>19643030000000</t>
  </si>
  <si>
    <t>64303</t>
  </si>
  <si>
    <t>Bellflower Unified</t>
  </si>
  <si>
    <t>01611430000000</t>
  </si>
  <si>
    <t>61143</t>
  </si>
  <si>
    <t>Berkeley Unified</t>
  </si>
  <si>
    <t>Siskiyou</t>
  </si>
  <si>
    <t>0000011782</t>
  </si>
  <si>
    <t>47</t>
  </si>
  <si>
    <t>Inyo</t>
  </si>
  <si>
    <t>0000008422</t>
  </si>
  <si>
    <t>14</t>
  </si>
  <si>
    <t>Shasta</t>
  </si>
  <si>
    <t>0000011849</t>
  </si>
  <si>
    <t>45</t>
  </si>
  <si>
    <t>Santa Cruz</t>
  </si>
  <si>
    <t>0000011781</t>
  </si>
  <si>
    <t>44</t>
  </si>
  <si>
    <t>Calaveras</t>
  </si>
  <si>
    <t>0000011788</t>
  </si>
  <si>
    <t>05615640000000</t>
  </si>
  <si>
    <t>05</t>
  </si>
  <si>
    <t>61564</t>
  </si>
  <si>
    <t>Calaveras Unified</t>
  </si>
  <si>
    <t>Fresno</t>
  </si>
  <si>
    <t>0000006842</t>
  </si>
  <si>
    <t>10</t>
  </si>
  <si>
    <t>19643450000000</t>
  </si>
  <si>
    <t>64345</t>
  </si>
  <si>
    <t>Castaic Union</t>
  </si>
  <si>
    <t>Butte</t>
  </si>
  <si>
    <t>0000004172</t>
  </si>
  <si>
    <t>04</t>
  </si>
  <si>
    <t>36676780000000</t>
  </si>
  <si>
    <t>67678</t>
  </si>
  <si>
    <t>Chino Valley Unified</t>
  </si>
  <si>
    <t>Sonoma</t>
  </si>
  <si>
    <t>0000011855</t>
  </si>
  <si>
    <t>49</t>
  </si>
  <si>
    <t>Santa Barbara</t>
  </si>
  <si>
    <t>0000002583</t>
  </si>
  <si>
    <t>42</t>
  </si>
  <si>
    <t>36676860000000</t>
  </si>
  <si>
    <t>67686</t>
  </si>
  <si>
    <t>Colton Joint Unified</t>
  </si>
  <si>
    <t>Tuolumne</t>
  </si>
  <si>
    <t>0000004851</t>
  </si>
  <si>
    <t>55</t>
  </si>
  <si>
    <t>Ventura</t>
  </si>
  <si>
    <t>0000001357</t>
  </si>
  <si>
    <t>56</t>
  </si>
  <si>
    <t>Yolo</t>
  </si>
  <si>
    <t>0000011865</t>
  </si>
  <si>
    <t>57726780000000</t>
  </si>
  <si>
    <t>57</t>
  </si>
  <si>
    <t>72678</t>
  </si>
  <si>
    <t>Davis Joint Unified</t>
  </si>
  <si>
    <t>Marin</t>
  </si>
  <si>
    <t>0000004508</t>
  </si>
  <si>
    <t>21653180000000</t>
  </si>
  <si>
    <t>21</t>
  </si>
  <si>
    <t>65318</t>
  </si>
  <si>
    <t>Miller Creek Elementary</t>
  </si>
  <si>
    <t>Solano</t>
  </si>
  <si>
    <t>0000011854</t>
  </si>
  <si>
    <t>48</t>
  </si>
  <si>
    <t>19644850000000</t>
  </si>
  <si>
    <t>64485</t>
  </si>
  <si>
    <t>East Whittier City Elementary</t>
  </si>
  <si>
    <t>Sacramento</t>
  </si>
  <si>
    <t>0000004357</t>
  </si>
  <si>
    <t>34</t>
  </si>
  <si>
    <t>San Diego</t>
  </si>
  <si>
    <t>0000007988</t>
  </si>
  <si>
    <t>37680800000000</t>
  </si>
  <si>
    <t>37</t>
  </si>
  <si>
    <t>68080</t>
  </si>
  <si>
    <t>Encinitas Union Elementary</t>
  </si>
  <si>
    <t>San Joaquin</t>
  </si>
  <si>
    <t>0000011841</t>
  </si>
  <si>
    <t>39685020000000</t>
  </si>
  <si>
    <t>39</t>
  </si>
  <si>
    <t>68502</t>
  </si>
  <si>
    <t>Escalon Unified</t>
  </si>
  <si>
    <t>Placer</t>
  </si>
  <si>
    <t>0000012839</t>
  </si>
  <si>
    <t>31</t>
  </si>
  <si>
    <t>54768360000000</t>
  </si>
  <si>
    <t>76836</t>
  </si>
  <si>
    <t>Exeter Unified</t>
  </si>
  <si>
    <t>Mendocino</t>
  </si>
  <si>
    <t>0000004364</t>
  </si>
  <si>
    <t>23655650000000</t>
  </si>
  <si>
    <t>23</t>
  </si>
  <si>
    <t>65565</t>
  </si>
  <si>
    <t>Fort Bragg Unified</t>
  </si>
  <si>
    <t>Monterey</t>
  </si>
  <si>
    <t>0000008322</t>
  </si>
  <si>
    <t>27</t>
  </si>
  <si>
    <t>Stanislaus</t>
  </si>
  <si>
    <t>0000013338</t>
  </si>
  <si>
    <t>50711000000000</t>
  </si>
  <si>
    <t>50</t>
  </si>
  <si>
    <t>71100</t>
  </si>
  <si>
    <t>Hickman Community Charter</t>
  </si>
  <si>
    <t>64634</t>
  </si>
  <si>
    <t>San Mateo</t>
  </si>
  <si>
    <t>0000011843</t>
  </si>
  <si>
    <t>41</t>
  </si>
  <si>
    <t>Trinity</t>
  </si>
  <si>
    <t>0000004402</t>
  </si>
  <si>
    <t>53</t>
  </si>
  <si>
    <t>Contra Costa County</t>
  </si>
  <si>
    <t>0000009047</t>
  </si>
  <si>
    <t>07617210000000</t>
  </si>
  <si>
    <t>07</t>
  </si>
  <si>
    <t>61721</t>
  </si>
  <si>
    <t>Liberty Union High</t>
  </si>
  <si>
    <t>39685690000000</t>
  </si>
  <si>
    <t>68569</t>
  </si>
  <si>
    <t>Lincoln Unified</t>
  </si>
  <si>
    <t>Sutter</t>
  </si>
  <si>
    <t>0000004848</t>
  </si>
  <si>
    <t>51713990000000</t>
  </si>
  <si>
    <t>51</t>
  </si>
  <si>
    <t>71399</t>
  </si>
  <si>
    <t>Live Oak Unified</t>
  </si>
  <si>
    <t>49708050000000</t>
  </si>
  <si>
    <t>70805</t>
  </si>
  <si>
    <t>Mark West Union Elementary</t>
  </si>
  <si>
    <t>15636770000000</t>
  </si>
  <si>
    <t>63677</t>
  </si>
  <si>
    <t>Mojave Unified</t>
  </si>
  <si>
    <t>19647900000000</t>
  </si>
  <si>
    <t>64790</t>
  </si>
  <si>
    <t>Monrovia Unified</t>
  </si>
  <si>
    <t>45700940000000</t>
  </si>
  <si>
    <t>70094</t>
  </si>
  <si>
    <t>Pacheco Union Elementary</t>
  </si>
  <si>
    <t>44697990000000</t>
  </si>
  <si>
    <t>69799</t>
  </si>
  <si>
    <t>Pajaro Valley Unified</t>
  </si>
  <si>
    <t>04615310000000</t>
  </si>
  <si>
    <t>61531</t>
  </si>
  <si>
    <t>Paradise Unified</t>
  </si>
  <si>
    <t>54755230000000</t>
  </si>
  <si>
    <t>75523</t>
  </si>
  <si>
    <t>Porterville Unified</t>
  </si>
  <si>
    <t>33672150000000</t>
  </si>
  <si>
    <t>67215</t>
  </si>
  <si>
    <t>Riverside Unified</t>
  </si>
  <si>
    <t>67439</t>
  </si>
  <si>
    <t>42693100000000</t>
  </si>
  <si>
    <t>69310</t>
  </si>
  <si>
    <t>Santa Maria Joint Union High</t>
  </si>
  <si>
    <t>44754320000000</t>
  </si>
  <si>
    <t>75432</t>
  </si>
  <si>
    <t>Scotts Valley Unified</t>
  </si>
  <si>
    <t>30736430000000</t>
  </si>
  <si>
    <t>73643</t>
  </si>
  <si>
    <t>Tustin Unified</t>
  </si>
  <si>
    <t>48705730000000</t>
  </si>
  <si>
    <t>70573</t>
  </si>
  <si>
    <t>Vacaville Unified</t>
  </si>
  <si>
    <t>37684520000000</t>
  </si>
  <si>
    <t>68452</t>
  </si>
  <si>
    <t>Vista Unified</t>
  </si>
  <si>
    <t>47704820000000</t>
  </si>
  <si>
    <t>70482</t>
  </si>
  <si>
    <t>Weed Union Elementary</t>
  </si>
  <si>
    <t>31669510000000</t>
  </si>
  <si>
    <t>66951</t>
  </si>
  <si>
    <t>Western Placer Unified</t>
  </si>
  <si>
    <t>23102310000000</t>
  </si>
  <si>
    <t>10231</t>
  </si>
  <si>
    <t>Mendocino County Office of Education</t>
  </si>
  <si>
    <t>33103300000000</t>
  </si>
  <si>
    <t>10330</t>
  </si>
  <si>
    <t>Riverside County Office of Education</t>
  </si>
  <si>
    <t>San Benito</t>
  </si>
  <si>
    <t>0000011838</t>
  </si>
  <si>
    <t>35103550000000</t>
  </si>
  <si>
    <t>35</t>
  </si>
  <si>
    <t>10355</t>
  </si>
  <si>
    <t>San Benito County Office of Education</t>
  </si>
  <si>
    <t>07617966118368</t>
  </si>
  <si>
    <t>61796</t>
  </si>
  <si>
    <t>6118368</t>
  </si>
  <si>
    <t>0333</t>
  </si>
  <si>
    <t>Manzanita Middle</t>
  </si>
  <si>
    <t>34765050114272</t>
  </si>
  <si>
    <t>76505</t>
  </si>
  <si>
    <t>0114272</t>
  </si>
  <si>
    <t>0878</t>
  </si>
  <si>
    <t>SAVA - Sacramento Academic and Vocational Academy</t>
  </si>
  <si>
    <t>34674470128124</t>
  </si>
  <si>
    <t>67447</t>
  </si>
  <si>
    <t>0128124</t>
  </si>
  <si>
    <t>1563</t>
  </si>
  <si>
    <t>Gateway International</t>
  </si>
  <si>
    <t>39686270133116</t>
  </si>
  <si>
    <t>68627</t>
  </si>
  <si>
    <t>0133116</t>
  </si>
  <si>
    <t>1762</t>
  </si>
  <si>
    <t>Insight @ San Joaquin</t>
  </si>
  <si>
    <t>53105380125633</t>
  </si>
  <si>
    <t>10538</t>
  </si>
  <si>
    <t>0125633</t>
  </si>
  <si>
    <t>1809</t>
  </si>
  <si>
    <t>California Heritage Youthbuild Academy II</t>
  </si>
  <si>
    <t>34674390137406</t>
  </si>
  <si>
    <t>0137406</t>
  </si>
  <si>
    <t>1948</t>
  </si>
  <si>
    <t>SAVA - Sacramento Academic and Vocational Academy - SCUSD</t>
  </si>
  <si>
    <t>34673140137281</t>
  </si>
  <si>
    <t>67314</t>
  </si>
  <si>
    <t>0137281</t>
  </si>
  <si>
    <t>1949</t>
  </si>
  <si>
    <t>SAVA - Sacramento Academic and Vocational Academy - EGUSD</t>
  </si>
  <si>
    <t>C0333</t>
  </si>
  <si>
    <t>C0878</t>
  </si>
  <si>
    <t>C1563</t>
  </si>
  <si>
    <t>C1762</t>
  </si>
  <si>
    <t>C1809</t>
  </si>
  <si>
    <t>C1948</t>
  </si>
  <si>
    <t>C1949</t>
  </si>
  <si>
    <t>Schedule of the Eleventh Apportionment for Title IV, Part A, Subpart 1</t>
  </si>
  <si>
    <t>11th
Apportionment</t>
  </si>
  <si>
    <t>County Summary of the Eleventh Apportionment for Title IV, Part A, Subpart 1</t>
  </si>
  <si>
    <t>35752590000000</t>
  </si>
  <si>
    <t>75259</t>
  </si>
  <si>
    <t>Aromas - San Juan Unified</t>
  </si>
  <si>
    <t>33669850000000</t>
  </si>
  <si>
    <t>66985</t>
  </si>
  <si>
    <t>Banning Unified</t>
  </si>
  <si>
    <t>15633390000000</t>
  </si>
  <si>
    <t>63339</t>
  </si>
  <si>
    <t>Beardsley Elementary</t>
  </si>
  <si>
    <t>Glenn</t>
  </si>
  <si>
    <t>0000011791</t>
  </si>
  <si>
    <t>11625540000000</t>
  </si>
  <si>
    <t>11</t>
  </si>
  <si>
    <t>62554</t>
  </si>
  <si>
    <t>Capay Joint Union Elementary</t>
  </si>
  <si>
    <t>36676520000000</t>
  </si>
  <si>
    <t>67652</t>
  </si>
  <si>
    <t>Chaffey Joint Union High</t>
  </si>
  <si>
    <t>55723550000000</t>
  </si>
  <si>
    <t>72355</t>
  </si>
  <si>
    <t>Curtis Creek Elementary</t>
  </si>
  <si>
    <t>19645350000000</t>
  </si>
  <si>
    <t>64535</t>
  </si>
  <si>
    <t>El Segundo Unified</t>
  </si>
  <si>
    <t>48705400000000</t>
  </si>
  <si>
    <t>70540</t>
  </si>
  <si>
    <t>Fairfield-Suisun Unified</t>
  </si>
  <si>
    <t>Lassen</t>
  </si>
  <si>
    <t>0000011821</t>
  </si>
  <si>
    <t>18750360000000</t>
  </si>
  <si>
    <t>18</t>
  </si>
  <si>
    <t>75036</t>
  </si>
  <si>
    <t>Fort Sage Unified</t>
  </si>
  <si>
    <t>42691950000000</t>
  </si>
  <si>
    <t>69195</t>
  </si>
  <si>
    <t>Goleta Union Elementary</t>
  </si>
  <si>
    <t>45700030000000</t>
  </si>
  <si>
    <t>70003</t>
  </si>
  <si>
    <t>Grant Elementary</t>
  </si>
  <si>
    <t>24736190000000</t>
  </si>
  <si>
    <t>73619</t>
  </si>
  <si>
    <t>Gustine Unified</t>
  </si>
  <si>
    <t>19734450000000</t>
  </si>
  <si>
    <t>73445</t>
  </si>
  <si>
    <t>Hacienda la Puente Unified</t>
  </si>
  <si>
    <t>14632890000000</t>
  </si>
  <si>
    <t>63289</t>
  </si>
  <si>
    <t>Lone Pine Unified</t>
  </si>
  <si>
    <t>24657550000000</t>
  </si>
  <si>
    <t>65755</t>
  </si>
  <si>
    <t>Los Banos Unified</t>
  </si>
  <si>
    <t>64766</t>
  </si>
  <si>
    <t>Lowell Joint</t>
  </si>
  <si>
    <t>39685930000000</t>
  </si>
  <si>
    <t>68593</t>
  </si>
  <si>
    <t>Manteca Unified</t>
  </si>
  <si>
    <t>35675040000000</t>
  </si>
  <si>
    <t>67504</t>
  </si>
  <si>
    <t>North County Joint Union Elementary</t>
  </si>
  <si>
    <t>27738250000000</t>
  </si>
  <si>
    <t>73825</t>
  </si>
  <si>
    <t>North Monterey County Unified</t>
  </si>
  <si>
    <t>56725460000000</t>
  </si>
  <si>
    <t>72546</t>
  </si>
  <si>
    <t>Oxnard Union High</t>
  </si>
  <si>
    <t>19648570000000</t>
  </si>
  <si>
    <t>64857</t>
  </si>
  <si>
    <t>Palmdale Elementary</t>
  </si>
  <si>
    <t>San Luis</t>
  </si>
  <si>
    <t>0000011842</t>
  </si>
  <si>
    <t>40754570000000</t>
  </si>
  <si>
    <t>40</t>
  </si>
  <si>
    <t>75457</t>
  </si>
  <si>
    <t>Paso Robles Joint Unified</t>
  </si>
  <si>
    <t>56725530000000</t>
  </si>
  <si>
    <t>72553</t>
  </si>
  <si>
    <t>Pleasant Valley</t>
  </si>
  <si>
    <t>56725610000000</t>
  </si>
  <si>
    <t>72561</t>
  </si>
  <si>
    <t>Rio Elementary</t>
  </si>
  <si>
    <t>56768280000000</t>
  </si>
  <si>
    <t>76828</t>
  </si>
  <si>
    <t>Santa Paula Unified</t>
  </si>
  <si>
    <t>49709120000000</t>
  </si>
  <si>
    <t>70912</t>
  </si>
  <si>
    <t>Santa Rosa Elementary</t>
  </si>
  <si>
    <t>21654740000000</t>
  </si>
  <si>
    <t>65474</t>
  </si>
  <si>
    <t>Sausalito Marin City</t>
  </si>
  <si>
    <t>15637680000000</t>
  </si>
  <si>
    <t>63768</t>
  </si>
  <si>
    <t>Semitropic Elementary</t>
  </si>
  <si>
    <t>47704660000000</t>
  </si>
  <si>
    <t>70466</t>
  </si>
  <si>
    <t>Siskiyou Union High</t>
  </si>
  <si>
    <t>27754400000000</t>
  </si>
  <si>
    <t>75440</t>
  </si>
  <si>
    <t>Soledad Unified</t>
  </si>
  <si>
    <t>18641960000000</t>
  </si>
  <si>
    <t>64196</t>
  </si>
  <si>
    <t>Susanville Elementary</t>
  </si>
  <si>
    <t>Modoc</t>
  </si>
  <si>
    <t>0000004323</t>
  </si>
  <si>
    <t>25735930000000</t>
  </si>
  <si>
    <t>25</t>
  </si>
  <si>
    <t>73593</t>
  </si>
  <si>
    <t>Tulelake Basin Joint Unified</t>
  </si>
  <si>
    <t>Colusa</t>
  </si>
  <si>
    <t>0000011787</t>
  </si>
  <si>
    <t>06616220000000</t>
  </si>
  <si>
    <t>06</t>
  </si>
  <si>
    <t>61622</t>
  </si>
  <si>
    <t>Williams Unified</t>
  </si>
  <si>
    <t>57727100000000</t>
  </si>
  <si>
    <t>72710</t>
  </si>
  <si>
    <t>Woodland Joint Unified</t>
  </si>
  <si>
    <t>41690880000000</t>
  </si>
  <si>
    <t>69088</t>
  </si>
  <si>
    <t>Woodside Elementary</t>
  </si>
  <si>
    <t>10101080000000</t>
  </si>
  <si>
    <t>10108</t>
  </si>
  <si>
    <t>Fresno County Office of Education</t>
  </si>
  <si>
    <t>54105460000000</t>
  </si>
  <si>
    <t>10546</t>
  </si>
  <si>
    <t>Tulare County Office of Education</t>
  </si>
  <si>
    <t>37680236037980</t>
  </si>
  <si>
    <t>68023</t>
  </si>
  <si>
    <t>6037980</t>
  </si>
  <si>
    <t>0064</t>
  </si>
  <si>
    <t>C0064</t>
  </si>
  <si>
    <t>Mueller Charter (Robert L.)</t>
  </si>
  <si>
    <t>19647330101659</t>
  </si>
  <si>
    <t>64733</t>
  </si>
  <si>
    <t>0101659</t>
  </si>
  <si>
    <t>0570</t>
  </si>
  <si>
    <t>C0570</t>
  </si>
  <si>
    <t>CATCH Prep Charter High, Inc.</t>
  </si>
  <si>
    <t>19646340101667</t>
  </si>
  <si>
    <t>0101667</t>
  </si>
  <si>
    <t>0582</t>
  </si>
  <si>
    <t>C0582</t>
  </si>
  <si>
    <t>Wilder's Preparatory Academy Charter</t>
  </si>
  <si>
    <t>19646340116822</t>
  </si>
  <si>
    <t>0116822</t>
  </si>
  <si>
    <t>0977</t>
  </si>
  <si>
    <t>C0977</t>
  </si>
  <si>
    <t>Wilder's Preparatory Academy Charter Middle</t>
  </si>
  <si>
    <t>37684030125401</t>
  </si>
  <si>
    <t>68403</t>
  </si>
  <si>
    <t>0125401</t>
  </si>
  <si>
    <t>1371</t>
  </si>
  <si>
    <t>C1371</t>
  </si>
  <si>
    <t>Insight @ San Diego</t>
  </si>
  <si>
    <t>CDS: County District School</t>
  </si>
  <si>
    <t>19-15396 03-16-2022</t>
  </si>
  <si>
    <t>March 2022</t>
  </si>
  <si>
    <t>30647660000000</t>
  </si>
  <si>
    <t>00303688</t>
  </si>
  <si>
    <t>00303689</t>
  </si>
  <si>
    <t>00303690</t>
  </si>
  <si>
    <t>00303691</t>
  </si>
  <si>
    <t>00303692</t>
  </si>
  <si>
    <t>00303693</t>
  </si>
  <si>
    <t>00303694</t>
  </si>
  <si>
    <t>00303695</t>
  </si>
  <si>
    <t>00303696</t>
  </si>
  <si>
    <t>00303697</t>
  </si>
  <si>
    <t>00303698</t>
  </si>
  <si>
    <t>00303699</t>
  </si>
  <si>
    <t>00303700</t>
  </si>
  <si>
    <t>00303701</t>
  </si>
  <si>
    <t>00303702</t>
  </si>
  <si>
    <t>00303703</t>
  </si>
  <si>
    <t>00303704</t>
  </si>
  <si>
    <t>00303705</t>
  </si>
  <si>
    <t>00303706</t>
  </si>
  <si>
    <t>00303707</t>
  </si>
  <si>
    <t>00303708</t>
  </si>
  <si>
    <t>00303709</t>
  </si>
  <si>
    <t>00303710</t>
  </si>
  <si>
    <t>00303711</t>
  </si>
  <si>
    <t>00303712</t>
  </si>
  <si>
    <t>00303713</t>
  </si>
  <si>
    <t>00303714</t>
  </si>
  <si>
    <t>00303715</t>
  </si>
  <si>
    <t>00303716</t>
  </si>
  <si>
    <t>00303717</t>
  </si>
  <si>
    <t>00303718</t>
  </si>
  <si>
    <t>00303719</t>
  </si>
  <si>
    <t>00303720</t>
  </si>
  <si>
    <t>00303721</t>
  </si>
  <si>
    <t>00303722</t>
  </si>
  <si>
    <t>00303723</t>
  </si>
  <si>
    <t>00303724</t>
  </si>
  <si>
    <t>00303725</t>
  </si>
  <si>
    <t>00303726</t>
  </si>
  <si>
    <t>00303727</t>
  </si>
  <si>
    <t>00303687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</si>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</sst>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4" fontId="6" fillId="0" borderId="0" applyFill="0" applyBorder="0" applyAlignment="0" applyProtection="0"/>
    <xf numFmtId="0" fontId="18" fillId="0" borderId="0" applyNumberFormat="0" applyFill="0" applyAlignment="0" applyProtection="0"/>
    <xf numFmtId="0" fontId="5" fillId="0" borderId="8" applyNumberFormat="0" applyFill="0" applyAlignment="0" applyProtection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3" applyNumberFormat="0" applyAlignment="0" applyProtection="0"/>
    <xf numFmtId="0" fontId="12" fillId="6" borderId="4" applyNumberFormat="0" applyAlignment="0" applyProtection="0"/>
    <xf numFmtId="0" fontId="13" fillId="6" borderId="3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9" fillId="0" borderId="0"/>
    <xf numFmtId="0" fontId="20" fillId="0" borderId="0"/>
    <xf numFmtId="0" fontId="1" fillId="0" borderId="0"/>
    <xf numFmtId="0" fontId="19" fillId="0" borderId="0"/>
  </cellStyleXfs>
  <cellXfs count="54">
    <xf numFmtId="0" fontId="0" fillId="0" borderId="0" xfId="0"/>
    <xf numFmtId="0" fontId="3" fillId="0" borderId="0" xfId="2" applyFont="1" applyFill="1" applyAlignment="1">
      <alignment horizontal="centerContinuous" vertical="center" wrapText="1"/>
    </xf>
    <xf numFmtId="0" fontId="18" fillId="0" borderId="0" xfId="2" applyFill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Continuous"/>
    </xf>
    <xf numFmtId="164" fontId="0" fillId="0" borderId="0" xfId="1" applyNumberFormat="1" applyFont="1"/>
    <xf numFmtId="0" fontId="18" fillId="0" borderId="0" xfId="2" applyFill="1" applyAlignment="1">
      <alignment horizontal="centerContinuous" vertical="center"/>
    </xf>
    <xf numFmtId="0" fontId="3" fillId="0" borderId="0" xfId="2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0" xfId="2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18" fillId="0" borderId="0" xfId="2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1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right" wrapText="1"/>
    </xf>
    <xf numFmtId="164" fontId="21" fillId="0" borderId="0" xfId="0" applyNumberFormat="1" applyFont="1" applyAlignment="1">
      <alignment horizontal="right" wrapText="1"/>
    </xf>
    <xf numFmtId="0" fontId="22" fillId="0" borderId="0" xfId="2" applyFont="1" applyFill="1" applyAlignment="1"/>
    <xf numFmtId="0" fontId="4" fillId="0" borderId="0" xfId="2" applyFont="1" applyFill="1" applyAlignment="1">
      <alignment horizontal="centerContinuous" vertical="center" wrapText="1"/>
    </xf>
    <xf numFmtId="0" fontId="0" fillId="0" borderId="0" xfId="0" quotePrefix="1"/>
    <xf numFmtId="0" fontId="0" fillId="0" borderId="0" xfId="0" applyAlignment="1">
      <alignment horizontal="left"/>
    </xf>
    <xf numFmtId="0" fontId="23" fillId="0" borderId="0" xfId="2" applyFont="1" applyFill="1" applyAlignment="1"/>
    <xf numFmtId="0" fontId="23" fillId="0" borderId="0" xfId="2" applyFont="1" applyFill="1" applyAlignment="1">
      <alignment horizontal="left"/>
    </xf>
    <xf numFmtId="164" fontId="0" fillId="0" borderId="0" xfId="0" applyNumberFormat="1"/>
    <xf numFmtId="0" fontId="24" fillId="9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7" applyFill="1" applyAlignment="1">
      <alignment horizontal="left"/>
    </xf>
    <xf numFmtId="0" fontId="5" fillId="0" borderId="0" xfId="0" applyFont="1"/>
    <xf numFmtId="0" fontId="3" fillId="0" borderId="0" xfId="6" applyFont="1" applyFill="1" applyAlignment="1">
      <alignment horizontal="left"/>
    </xf>
    <xf numFmtId="0" fontId="18" fillId="0" borderId="0" xfId="7" applyFill="1" applyAlignment="1"/>
    <xf numFmtId="0" fontId="3" fillId="0" borderId="0" xfId="6" applyFont="1" applyFill="1" applyAlignment="1"/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/>
    <xf numFmtId="17" fontId="4" fillId="0" borderId="0" xfId="0" quotePrefix="1" applyNumberFormat="1" applyFont="1" applyAlignment="1">
      <alignment horizontal="left"/>
    </xf>
    <xf numFmtId="0" fontId="4" fillId="0" borderId="0" xfId="0" quotePrefix="1" applyFont="1" applyAlignment="1">
      <alignment horizontal="center" wrapText="1"/>
    </xf>
    <xf numFmtId="0" fontId="5" fillId="0" borderId="8" xfId="3" applyFill="1"/>
    <xf numFmtId="0" fontId="4" fillId="0" borderId="0" xfId="0" quotePrefix="1" applyFont="1"/>
    <xf numFmtId="0" fontId="5" fillId="0" borderId="8" xfId="3" applyNumberFormat="1" applyFill="1" applyAlignment="1">
      <alignment horizontal="left"/>
    </xf>
    <xf numFmtId="0" fontId="5" fillId="0" borderId="8" xfId="3" applyNumberFormat="1" applyFill="1" applyAlignment="1">
      <alignment horizontal="center"/>
    </xf>
    <xf numFmtId="0" fontId="5" fillId="0" borderId="8" xfId="3" applyFill="1" applyAlignment="1">
      <alignment horizontal="center"/>
    </xf>
    <xf numFmtId="49" fontId="5" fillId="0" borderId="8" xfId="3" applyNumberFormat="1" applyFill="1" applyAlignment="1">
      <alignment horizontal="center"/>
    </xf>
    <xf numFmtId="49" fontId="5" fillId="0" borderId="8" xfId="3" applyNumberFormat="1" applyFill="1" applyAlignment="1">
      <alignment horizontal="left"/>
    </xf>
    <xf numFmtId="164" fontId="5" fillId="0" borderId="8" xfId="3" applyNumberFormat="1" applyFill="1" applyAlignment="1">
      <alignment horizontal="right"/>
    </xf>
    <xf numFmtId="164" fontId="5" fillId="0" borderId="8" xfId="3" applyNumberFormat="1" applyFill="1"/>
  </cellXfs>
  <cellStyles count="25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 2" xfId="24" xr:uid="{F969921F-7AB6-4B58-A4DB-CC50268D2022}"/>
    <cellStyle name="Normal 23" xfId="21" xr:uid="{00000000-0005-0000-0000-00000F000000}"/>
    <cellStyle name="Normal 5" xfId="20" xr:uid="{00000000-0005-0000-0000-000010000000}"/>
    <cellStyle name="Normal 5 2" xfId="23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97" totalsRowCount="1" headerRowDxfId="41" dataDxfId="39" headerRowBorderDxfId="40" tableBorderDxfId="38" totalsRowCellStyle="Total">
  <autoFilter ref="A6:L96" xr:uid="{EFC6DAE0-570A-4A16-AE11-0A1940B53C7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7" totalsRowDxfId="36" totalsRowCellStyle="Total"/>
    <tableColumn id="1" xr3:uid="{C627F889-DB84-4A66-B96B-E13ACE011051}" name="FI$Cal_x000a_Supplier_x000a_ID" dataDxfId="35" totalsRowDxfId="34" totalsRowCellStyle="Total"/>
    <tableColumn id="11" xr3:uid="{00000000-0010-0000-0000-00000B000000}" name="FI$Cal_x000a_Address_x000a_Sequence_x000a_ID" dataDxfId="33" totalsRowDxfId="32" totalsRowCellStyle="Total"/>
    <tableColumn id="2" xr3:uid="{6A940182-A669-4455-A6A8-0DE7026AC442}" name="Full CDS Code" dataDxfId="31" totalsRowDxfId="30" totalsRowCellStyle="Total"/>
    <tableColumn id="3" xr3:uid="{00000000-0010-0000-0000-000003000000}" name="County_x000a_Code" dataDxfId="29" totalsRowDxfId="28" totalsRowCellStyle="Total"/>
    <tableColumn id="4" xr3:uid="{00000000-0010-0000-0000-000004000000}" name="District_x000a_Code" dataDxfId="27" totalsRowDxfId="26" totalsRowCellStyle="Total"/>
    <tableColumn id="5" xr3:uid="{00000000-0010-0000-0000-000005000000}" name="School_x000a_Code" totalsRowLabel=" " dataDxfId="25" totalsRowDxfId="24" totalsRowCellStyle="Total"/>
    <tableColumn id="6" xr3:uid="{00000000-0010-0000-0000-000006000000}" name="Direct_x000a_Funded_x000a_Charter School_x000a_Number" dataDxfId="23" totalsRowDxfId="22" totalsRowCellStyle="Total"/>
    <tableColumn id="14" xr3:uid="{00000000-0010-0000-0000-00000E000000}" name="Service_x000a_Location_x000a_Field" dataDxfId="21" totalsRowDxfId="20" totalsRowCellStyle="Total"/>
    <tableColumn id="8" xr3:uid="{00000000-0010-0000-0000-000008000000}" name="Local Educational Agency" dataDxfId="19" totalsRowDxfId="18" totalsRowCellStyle="Total"/>
    <tableColumn id="10" xr3:uid="{00000000-0010-0000-0000-00000A000000}" name="_x000a_2019-20_x000a_Final_x000a_Allocation_x000a_Amount" totalsRowFunction="sum" dataDxfId="17" totalsRowDxfId="16" dataCellStyle="Currency" totalsRowCellStyle="Total"/>
    <tableColumn id="15" xr3:uid="{00000000-0010-0000-0000-00000F000000}" name="11th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leven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47" totalsRowCount="1" headerRowDxfId="13" headerRowBorderDxfId="12" tableBorderDxfId="11" totalsRowCellStyle="Total">
  <sortState xmlns:xlrd2="http://schemas.microsoft.com/office/spreadsheetml/2017/richdata2" ref="A6:D405">
    <sortCondition ref="A13:A405"/>
  </sortState>
  <tableColumns count="5">
    <tableColumn id="1" xr3:uid="{00000000-0010-0000-0100-000001000000}" name="County _x000a_Code" totalsRowLabel="Statewide Total " dataDxfId="10" totalsRowDxfId="9"/>
    <tableColumn id="12" xr3:uid="{00000000-0010-0000-0100-00000C000000}" name="County _x000a_Treasurer" dataDxfId="8" totalsRowDxfId="7"/>
    <tableColumn id="8" xr3:uid="{00000000-0010-0000-0100-000008000000}" name="Invoice #" totalsRowLabel=" " dataDxfId="6" totalsRowDxfId="5"/>
    <tableColumn id="10" xr3:uid="{00000000-0010-0000-0100-00000A000000}" name="County _x000a_Total" totalsRowFunction="sum" dataDxfId="4" totalsRowDxfId="3" dataCellStyle="Currency"/>
    <tableColumn id="2" xr3:uid="{5C0CBB43-9DC0-450A-A106-19FCF74A768C}" name="Voucher #" dataDxfId="2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leven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7734375" defaultRowHeight="15" x14ac:dyDescent="0.2"/>
  <cols>
    <col min="1" max="1" width="15.5546875" style="4" customWidth="1"/>
    <col min="2" max="2" width="14.5546875" style="4" customWidth="1"/>
    <col min="3" max="3" width="10.5546875" style="4" customWidth="1"/>
    <col min="4" max="4" width="16.109375" style="4" customWidth="1"/>
    <col min="5" max="5" width="10.77734375" style="4" customWidth="1"/>
    <col min="6" max="7" width="10.5546875" style="5" customWidth="1"/>
    <col min="8" max="8" width="8.5546875" style="5" customWidth="1"/>
    <col min="9" max="9" width="10.77734375" style="5" customWidth="1"/>
    <col min="10" max="10" width="40.77734375" style="14" customWidth="1"/>
    <col min="11" max="11" width="13" style="12" customWidth="1"/>
    <col min="12" max="12" width="15.5546875" style="3" bestFit="1" customWidth="1"/>
    <col min="13" max="16384" width="8.77734375" style="3"/>
  </cols>
  <sheetData>
    <row r="1" spans="1:12" ht="20.25" x14ac:dyDescent="0.3">
      <c r="A1" s="27" t="s">
        <v>299</v>
      </c>
      <c r="B1" s="23"/>
      <c r="C1" s="24"/>
      <c r="D1" s="2"/>
      <c r="E1" s="18"/>
      <c r="F1" s="18"/>
      <c r="G1" s="18"/>
      <c r="H1" s="18"/>
      <c r="I1" s="18"/>
      <c r="J1" s="13"/>
      <c r="K1" s="10"/>
      <c r="L1" s="7"/>
    </row>
    <row r="2" spans="1:12" ht="18" x14ac:dyDescent="0.25">
      <c r="A2" s="36" t="s">
        <v>11</v>
      </c>
      <c r="B2" s="23"/>
      <c r="C2" s="24"/>
      <c r="D2" s="2"/>
      <c r="E2" s="18"/>
      <c r="F2" s="18" t="s">
        <v>14</v>
      </c>
      <c r="G2" s="18"/>
      <c r="H2" s="18"/>
      <c r="I2" s="18"/>
      <c r="J2" s="13"/>
      <c r="K2" s="10"/>
      <c r="L2" s="7"/>
    </row>
    <row r="3" spans="1:12" ht="18" x14ac:dyDescent="0.25">
      <c r="A3" s="35" t="s">
        <v>12</v>
      </c>
      <c r="B3" s="23"/>
      <c r="C3" s="24"/>
      <c r="D3" s="2"/>
      <c r="E3" s="18"/>
      <c r="F3" s="18"/>
      <c r="G3" s="18"/>
      <c r="H3" s="18"/>
      <c r="I3" s="18"/>
      <c r="J3" s="13"/>
      <c r="K3" s="10"/>
      <c r="L3" s="7"/>
    </row>
    <row r="4" spans="1:12" ht="18" x14ac:dyDescent="0.25">
      <c r="A4" s="33" t="s">
        <v>18</v>
      </c>
      <c r="B4" s="23"/>
      <c r="C4" s="24"/>
      <c r="D4" s="2"/>
      <c r="E4" s="18"/>
      <c r="F4" s="18"/>
      <c r="G4" s="18"/>
      <c r="H4" s="18"/>
      <c r="I4" s="18"/>
      <c r="J4" s="13" t="s">
        <v>14</v>
      </c>
      <c r="K4" s="10"/>
      <c r="L4" s="7"/>
    </row>
    <row r="5" spans="1:12" ht="18" x14ac:dyDescent="0.25">
      <c r="A5" t="s">
        <v>455</v>
      </c>
      <c r="B5" s="23"/>
      <c r="C5" s="24"/>
      <c r="D5" s="2"/>
      <c r="E5" s="18"/>
      <c r="F5" s="18"/>
      <c r="G5" s="18"/>
      <c r="H5" s="18"/>
      <c r="I5" s="18"/>
      <c r="J5" s="13"/>
      <c r="K5" s="10"/>
      <c r="L5" s="7"/>
    </row>
    <row r="6" spans="1:12" ht="79.5" thickBot="1" x14ac:dyDescent="0.3">
      <c r="A6" s="30" t="s">
        <v>20</v>
      </c>
      <c r="B6" s="30" t="s">
        <v>8</v>
      </c>
      <c r="C6" s="30" t="s">
        <v>9</v>
      </c>
      <c r="D6" s="30" t="s">
        <v>21</v>
      </c>
      <c r="E6" s="30" t="s">
        <v>0</v>
      </c>
      <c r="F6" s="30" t="s">
        <v>1</v>
      </c>
      <c r="G6" s="30" t="s">
        <v>2</v>
      </c>
      <c r="H6" s="30" t="s">
        <v>3</v>
      </c>
      <c r="I6" s="30" t="s">
        <v>10</v>
      </c>
      <c r="J6" s="30" t="s">
        <v>4</v>
      </c>
      <c r="K6" s="30" t="s">
        <v>19</v>
      </c>
      <c r="L6" s="30" t="s">
        <v>300</v>
      </c>
    </row>
    <row r="7" spans="1:12" x14ac:dyDescent="0.2">
      <c r="A7" s="19" t="s">
        <v>24</v>
      </c>
      <c r="B7" s="15" t="s">
        <v>25</v>
      </c>
      <c r="C7" s="15">
        <v>1</v>
      </c>
      <c r="D7" s="15" t="s">
        <v>76</v>
      </c>
      <c r="E7" s="4" t="s">
        <v>26</v>
      </c>
      <c r="F7" s="4" t="s">
        <v>77</v>
      </c>
      <c r="G7" s="4" t="s">
        <v>22</v>
      </c>
      <c r="H7" s="4" t="s">
        <v>23</v>
      </c>
      <c r="I7" s="4" t="s">
        <v>77</v>
      </c>
      <c r="J7" s="38" t="s">
        <v>78</v>
      </c>
      <c r="K7" s="11">
        <v>60181</v>
      </c>
      <c r="L7" s="16">
        <v>23472</v>
      </c>
    </row>
    <row r="8" spans="1:12" x14ac:dyDescent="0.2">
      <c r="A8" s="19" t="s">
        <v>46</v>
      </c>
      <c r="B8" s="15" t="s">
        <v>47</v>
      </c>
      <c r="C8" s="15">
        <v>1</v>
      </c>
      <c r="D8" s="15" t="s">
        <v>48</v>
      </c>
      <c r="E8" s="4" t="s">
        <v>49</v>
      </c>
      <c r="F8" s="4" t="s">
        <v>50</v>
      </c>
      <c r="G8" s="4" t="s">
        <v>22</v>
      </c>
      <c r="H8" s="4" t="s">
        <v>23</v>
      </c>
      <c r="I8" s="4" t="s">
        <v>50</v>
      </c>
      <c r="J8" s="37" t="s">
        <v>51</v>
      </c>
      <c r="K8" s="11">
        <v>51101</v>
      </c>
      <c r="L8" s="16">
        <v>14227</v>
      </c>
    </row>
    <row r="9" spans="1:12" x14ac:dyDescent="0.2">
      <c r="A9" s="19" t="s">
        <v>103</v>
      </c>
      <c r="B9" s="15" t="s">
        <v>104</v>
      </c>
      <c r="C9" s="15">
        <v>5</v>
      </c>
      <c r="D9" s="15" t="s">
        <v>215</v>
      </c>
      <c r="E9" s="4" t="s">
        <v>105</v>
      </c>
      <c r="F9" s="4" t="s">
        <v>216</v>
      </c>
      <c r="G9" s="4" t="s">
        <v>22</v>
      </c>
      <c r="H9" s="4" t="s">
        <v>23</v>
      </c>
      <c r="I9" s="4" t="s">
        <v>216</v>
      </c>
      <c r="J9" s="38" t="s">
        <v>217</v>
      </c>
      <c r="K9" s="11">
        <v>81364</v>
      </c>
      <c r="L9" s="16">
        <v>20341</v>
      </c>
    </row>
    <row r="10" spans="1:12" x14ac:dyDescent="0.2">
      <c r="A10" s="19" t="s">
        <v>91</v>
      </c>
      <c r="B10" s="15" t="s">
        <v>92</v>
      </c>
      <c r="C10" s="15">
        <v>1</v>
      </c>
      <c r="D10" s="15" t="s">
        <v>93</v>
      </c>
      <c r="E10" s="4" t="s">
        <v>94</v>
      </c>
      <c r="F10" s="4" t="s">
        <v>95</v>
      </c>
      <c r="G10" s="4" t="s">
        <v>22</v>
      </c>
      <c r="H10" s="4" t="s">
        <v>23</v>
      </c>
      <c r="I10" s="4" t="s">
        <v>95</v>
      </c>
      <c r="J10" s="37" t="s">
        <v>96</v>
      </c>
      <c r="K10" s="11">
        <v>55735</v>
      </c>
      <c r="L10" s="16">
        <v>9134</v>
      </c>
    </row>
    <row r="11" spans="1:12" x14ac:dyDescent="0.2">
      <c r="A11" s="19" t="s">
        <v>409</v>
      </c>
      <c r="B11" s="15" t="s">
        <v>410</v>
      </c>
      <c r="C11" s="15">
        <v>1</v>
      </c>
      <c r="D11" s="15" t="s">
        <v>411</v>
      </c>
      <c r="E11" s="4" t="s">
        <v>412</v>
      </c>
      <c r="F11" s="4" t="s">
        <v>413</v>
      </c>
      <c r="G11" s="4" t="s">
        <v>22</v>
      </c>
      <c r="H11" s="4" t="s">
        <v>23</v>
      </c>
      <c r="I11" s="4" t="s">
        <v>413</v>
      </c>
      <c r="J11" s="38" t="s">
        <v>414</v>
      </c>
      <c r="K11" s="11">
        <v>12819</v>
      </c>
      <c r="L11" s="16">
        <v>2329</v>
      </c>
    </row>
    <row r="12" spans="1:12" x14ac:dyDescent="0.2">
      <c r="A12" s="19" t="s">
        <v>185</v>
      </c>
      <c r="B12" s="15" t="s">
        <v>186</v>
      </c>
      <c r="C12" s="15">
        <v>50</v>
      </c>
      <c r="D12" s="15" t="s">
        <v>187</v>
      </c>
      <c r="E12" s="4" t="s">
        <v>188</v>
      </c>
      <c r="F12" s="4" t="s">
        <v>189</v>
      </c>
      <c r="G12" s="4" t="s">
        <v>22</v>
      </c>
      <c r="H12" s="4" t="s">
        <v>23</v>
      </c>
      <c r="I12" s="4" t="s">
        <v>189</v>
      </c>
      <c r="J12" s="37" t="s">
        <v>190</v>
      </c>
      <c r="K12" s="11">
        <v>33011</v>
      </c>
      <c r="L12" s="16">
        <v>3193</v>
      </c>
    </row>
    <row r="13" spans="1:12" x14ac:dyDescent="0.2">
      <c r="A13" s="19" t="s">
        <v>185</v>
      </c>
      <c r="B13" s="15" t="s">
        <v>186</v>
      </c>
      <c r="C13" s="15">
        <v>50</v>
      </c>
      <c r="D13" s="15" t="s">
        <v>258</v>
      </c>
      <c r="E13" s="4" t="s">
        <v>188</v>
      </c>
      <c r="F13" s="4" t="s">
        <v>259</v>
      </c>
      <c r="G13" s="4" t="s">
        <v>260</v>
      </c>
      <c r="H13" s="4" t="s">
        <v>261</v>
      </c>
      <c r="I13" s="4" t="s">
        <v>292</v>
      </c>
      <c r="J13" s="37" t="s">
        <v>262</v>
      </c>
      <c r="K13" s="11">
        <v>10000</v>
      </c>
      <c r="L13" s="16">
        <v>2500</v>
      </c>
    </row>
    <row r="14" spans="1:12" x14ac:dyDescent="0.2">
      <c r="A14" s="19" t="s">
        <v>97</v>
      </c>
      <c r="B14" s="15" t="s">
        <v>98</v>
      </c>
      <c r="C14" s="15">
        <v>10</v>
      </c>
      <c r="D14" s="15" t="s">
        <v>421</v>
      </c>
      <c r="E14" s="4" t="s">
        <v>99</v>
      </c>
      <c r="F14" s="4" t="s">
        <v>422</v>
      </c>
      <c r="G14" s="4" t="s">
        <v>22</v>
      </c>
      <c r="H14" s="4" t="s">
        <v>23</v>
      </c>
      <c r="I14" s="4" t="s">
        <v>422</v>
      </c>
      <c r="J14" s="38" t="s">
        <v>423</v>
      </c>
      <c r="K14" s="11">
        <v>108004</v>
      </c>
      <c r="L14" s="16">
        <v>27001</v>
      </c>
    </row>
    <row r="15" spans="1:12" x14ac:dyDescent="0.2">
      <c r="A15" s="19" t="s">
        <v>311</v>
      </c>
      <c r="B15" s="15" t="s">
        <v>312</v>
      </c>
      <c r="C15" s="15">
        <v>5</v>
      </c>
      <c r="D15" s="15" t="s">
        <v>313</v>
      </c>
      <c r="E15" s="4" t="s">
        <v>314</v>
      </c>
      <c r="F15" s="4" t="s">
        <v>315</v>
      </c>
      <c r="G15" s="4" t="s">
        <v>22</v>
      </c>
      <c r="H15" s="4" t="s">
        <v>23</v>
      </c>
      <c r="I15" s="4" t="s">
        <v>315</v>
      </c>
      <c r="J15" s="38" t="s">
        <v>316</v>
      </c>
      <c r="K15" s="11">
        <v>10000</v>
      </c>
      <c r="L15" s="16">
        <v>2500</v>
      </c>
    </row>
    <row r="16" spans="1:12" x14ac:dyDescent="0.2">
      <c r="A16" s="19" t="s">
        <v>82</v>
      </c>
      <c r="B16" s="15" t="s">
        <v>83</v>
      </c>
      <c r="C16" s="15">
        <v>14</v>
      </c>
      <c r="D16" s="15" t="s">
        <v>347</v>
      </c>
      <c r="E16" s="4" t="s">
        <v>84</v>
      </c>
      <c r="F16" s="4" t="s">
        <v>348</v>
      </c>
      <c r="G16" s="4" t="s">
        <v>22</v>
      </c>
      <c r="H16" s="4" t="s">
        <v>23</v>
      </c>
      <c r="I16" s="4" t="s">
        <v>348</v>
      </c>
      <c r="J16" s="37" t="s">
        <v>349</v>
      </c>
      <c r="K16" s="11">
        <v>10000</v>
      </c>
      <c r="L16" s="16">
        <v>2500</v>
      </c>
    </row>
    <row r="17" spans="1:12" x14ac:dyDescent="0.2">
      <c r="A17" s="19" t="s">
        <v>55</v>
      </c>
      <c r="B17" s="15" t="s">
        <v>56</v>
      </c>
      <c r="C17" s="15">
        <v>2</v>
      </c>
      <c r="D17" s="4" t="s">
        <v>308</v>
      </c>
      <c r="E17" s="4" t="s">
        <v>57</v>
      </c>
      <c r="F17" s="4" t="s">
        <v>309</v>
      </c>
      <c r="G17" s="4" t="s">
        <v>22</v>
      </c>
      <c r="H17" s="4" t="s">
        <v>23</v>
      </c>
      <c r="I17" s="4" t="s">
        <v>309</v>
      </c>
      <c r="J17" s="37" t="s">
        <v>310</v>
      </c>
      <c r="K17" s="21">
        <v>67964</v>
      </c>
      <c r="L17" s="22">
        <v>18500</v>
      </c>
    </row>
    <row r="18" spans="1:12" x14ac:dyDescent="0.2">
      <c r="A18" s="19" t="s">
        <v>55</v>
      </c>
      <c r="B18" s="15" t="s">
        <v>56</v>
      </c>
      <c r="C18" s="15">
        <v>2</v>
      </c>
      <c r="D18" s="4" t="s">
        <v>203</v>
      </c>
      <c r="E18" s="4" t="s">
        <v>57</v>
      </c>
      <c r="F18" s="4" t="s">
        <v>204</v>
      </c>
      <c r="G18" s="4" t="s">
        <v>22</v>
      </c>
      <c r="H18" s="4" t="s">
        <v>23</v>
      </c>
      <c r="I18" s="4" t="s">
        <v>204</v>
      </c>
      <c r="J18" s="37" t="s">
        <v>205</v>
      </c>
      <c r="K18" s="21">
        <v>127715</v>
      </c>
      <c r="L18" s="22">
        <v>72713</v>
      </c>
    </row>
    <row r="19" spans="1:12" x14ac:dyDescent="0.2">
      <c r="A19" s="19" t="s">
        <v>55</v>
      </c>
      <c r="B19" s="15" t="s">
        <v>56</v>
      </c>
      <c r="C19" s="15">
        <v>2</v>
      </c>
      <c r="D19" s="15" t="s">
        <v>391</v>
      </c>
      <c r="E19" s="4" t="s">
        <v>57</v>
      </c>
      <c r="F19" s="4" t="s">
        <v>392</v>
      </c>
      <c r="G19" s="4" t="s">
        <v>22</v>
      </c>
      <c r="H19" s="4" t="s">
        <v>23</v>
      </c>
      <c r="I19" s="4" t="s">
        <v>392</v>
      </c>
      <c r="J19" s="38" t="s">
        <v>393</v>
      </c>
      <c r="K19" s="11">
        <v>10000</v>
      </c>
      <c r="L19" s="16">
        <v>1799</v>
      </c>
    </row>
    <row r="20" spans="1:12" x14ac:dyDescent="0.2">
      <c r="A20" s="19" t="s">
        <v>329</v>
      </c>
      <c r="B20" s="15" t="s">
        <v>330</v>
      </c>
      <c r="C20" s="15">
        <v>1</v>
      </c>
      <c r="D20" s="15" t="s">
        <v>400</v>
      </c>
      <c r="E20" s="4" t="s">
        <v>332</v>
      </c>
      <c r="F20" s="4" t="s">
        <v>401</v>
      </c>
      <c r="G20" s="4" t="s">
        <v>22</v>
      </c>
      <c r="H20" s="4" t="s">
        <v>23</v>
      </c>
      <c r="I20" s="4" t="s">
        <v>401</v>
      </c>
      <c r="J20" s="38" t="s">
        <v>402</v>
      </c>
      <c r="K20" s="11">
        <v>27784</v>
      </c>
      <c r="L20" s="16">
        <v>15</v>
      </c>
    </row>
    <row r="21" spans="1:12" x14ac:dyDescent="0.2">
      <c r="A21" s="19" t="s">
        <v>329</v>
      </c>
      <c r="B21" s="15" t="s">
        <v>330</v>
      </c>
      <c r="C21" s="15">
        <v>1</v>
      </c>
      <c r="D21" s="15" t="s">
        <v>331</v>
      </c>
      <c r="E21" s="4" t="s">
        <v>332</v>
      </c>
      <c r="F21" s="4" t="s">
        <v>333</v>
      </c>
      <c r="G21" s="4" t="s">
        <v>22</v>
      </c>
      <c r="H21" s="4" t="s">
        <v>23</v>
      </c>
      <c r="I21" s="4" t="s">
        <v>333</v>
      </c>
      <c r="J21" s="37" t="s">
        <v>334</v>
      </c>
      <c r="K21" s="11">
        <v>10000</v>
      </c>
      <c r="L21" s="16">
        <v>2500</v>
      </c>
    </row>
    <row r="22" spans="1:12" x14ac:dyDescent="0.2">
      <c r="A22" s="19" t="s">
        <v>28</v>
      </c>
      <c r="B22" s="15" t="s">
        <v>29</v>
      </c>
      <c r="C22" s="15">
        <v>1</v>
      </c>
      <c r="D22" s="15" t="s">
        <v>64</v>
      </c>
      <c r="E22" s="4" t="s">
        <v>30</v>
      </c>
      <c r="F22" s="4" t="s">
        <v>65</v>
      </c>
      <c r="G22" s="4" t="s">
        <v>22</v>
      </c>
      <c r="H22" s="4" t="s">
        <v>23</v>
      </c>
      <c r="I22" s="4" t="s">
        <v>65</v>
      </c>
      <c r="J22" s="37" t="s">
        <v>66</v>
      </c>
      <c r="K22" s="11">
        <v>222905</v>
      </c>
      <c r="L22" s="16">
        <v>1481</v>
      </c>
    </row>
    <row r="23" spans="1:12" x14ac:dyDescent="0.2">
      <c r="A23" s="19" t="s">
        <v>28</v>
      </c>
      <c r="B23" s="15" t="s">
        <v>29</v>
      </c>
      <c r="C23" s="15">
        <v>1</v>
      </c>
      <c r="D23" s="15" t="s">
        <v>73</v>
      </c>
      <c r="E23" s="4" t="s">
        <v>30</v>
      </c>
      <c r="F23" s="4" t="s">
        <v>74</v>
      </c>
      <c r="G23" s="4" t="s">
        <v>22</v>
      </c>
      <c r="H23" s="4" t="s">
        <v>23</v>
      </c>
      <c r="I23" s="4" t="s">
        <v>74</v>
      </c>
      <c r="J23" s="38" t="s">
        <v>75</v>
      </c>
      <c r="K23" s="11">
        <v>245957</v>
      </c>
      <c r="L23" s="16">
        <v>39302</v>
      </c>
    </row>
    <row r="24" spans="1:12" x14ac:dyDescent="0.2">
      <c r="A24" s="19" t="s">
        <v>28</v>
      </c>
      <c r="B24" s="15" t="s">
        <v>29</v>
      </c>
      <c r="C24" s="15">
        <v>1</v>
      </c>
      <c r="D24" s="15" t="s">
        <v>100</v>
      </c>
      <c r="E24" s="4" t="s">
        <v>30</v>
      </c>
      <c r="F24" s="4" t="s">
        <v>101</v>
      </c>
      <c r="G24" s="4" t="s">
        <v>22</v>
      </c>
      <c r="H24" s="4" t="s">
        <v>23</v>
      </c>
      <c r="I24" s="4" t="s">
        <v>101</v>
      </c>
      <c r="J24" s="37" t="s">
        <v>102</v>
      </c>
      <c r="K24" s="11">
        <v>21750</v>
      </c>
      <c r="L24" s="16">
        <v>52</v>
      </c>
    </row>
    <row r="25" spans="1:12" x14ac:dyDescent="0.2">
      <c r="A25" s="19" t="s">
        <v>28</v>
      </c>
      <c r="B25" s="15" t="s">
        <v>29</v>
      </c>
      <c r="C25" s="15">
        <v>1</v>
      </c>
      <c r="D25" s="15" t="s">
        <v>139</v>
      </c>
      <c r="E25" s="4" t="s">
        <v>30</v>
      </c>
      <c r="F25" s="4" t="s">
        <v>140</v>
      </c>
      <c r="G25" s="4" t="s">
        <v>22</v>
      </c>
      <c r="H25" s="4" t="s">
        <v>23</v>
      </c>
      <c r="I25" s="4" t="s">
        <v>140</v>
      </c>
      <c r="J25" s="38" t="s">
        <v>141</v>
      </c>
      <c r="K25" s="11">
        <v>83905</v>
      </c>
      <c r="L25" s="16">
        <v>8165</v>
      </c>
    </row>
    <row r="26" spans="1:12" x14ac:dyDescent="0.2">
      <c r="A26" s="19" t="s">
        <v>28</v>
      </c>
      <c r="B26" s="15" t="s">
        <v>29</v>
      </c>
      <c r="C26" s="15">
        <v>1</v>
      </c>
      <c r="D26" s="15" t="s">
        <v>323</v>
      </c>
      <c r="E26" s="4" t="s">
        <v>30</v>
      </c>
      <c r="F26" s="4" t="s">
        <v>324</v>
      </c>
      <c r="G26" s="4" t="s">
        <v>22</v>
      </c>
      <c r="H26" s="4" t="s">
        <v>23</v>
      </c>
      <c r="I26" s="4" t="s">
        <v>324</v>
      </c>
      <c r="J26" s="38" t="s">
        <v>325</v>
      </c>
      <c r="K26" s="11">
        <v>22653</v>
      </c>
      <c r="L26" s="16">
        <v>5663</v>
      </c>
    </row>
    <row r="27" spans="1:12" x14ac:dyDescent="0.2">
      <c r="A27" s="19" t="s">
        <v>28</v>
      </c>
      <c r="B27" s="15" t="s">
        <v>29</v>
      </c>
      <c r="C27" s="15">
        <v>1</v>
      </c>
      <c r="D27" s="15" t="s">
        <v>206</v>
      </c>
      <c r="E27" s="4" t="s">
        <v>30</v>
      </c>
      <c r="F27" s="4" t="s">
        <v>207</v>
      </c>
      <c r="G27" s="4" t="s">
        <v>22</v>
      </c>
      <c r="H27" s="4" t="s">
        <v>23</v>
      </c>
      <c r="I27" s="4" t="s">
        <v>207</v>
      </c>
      <c r="J27" s="37" t="s">
        <v>208</v>
      </c>
      <c r="K27" s="11">
        <v>82441</v>
      </c>
      <c r="L27" s="16">
        <v>1404</v>
      </c>
    </row>
    <row r="28" spans="1:12" x14ac:dyDescent="0.2">
      <c r="A28" s="19" t="s">
        <v>28</v>
      </c>
      <c r="B28" s="15" t="s">
        <v>29</v>
      </c>
      <c r="C28" s="15">
        <v>1</v>
      </c>
      <c r="D28" s="15" t="s">
        <v>367</v>
      </c>
      <c r="E28" s="4" t="s">
        <v>30</v>
      </c>
      <c r="F28" s="4" t="s">
        <v>368</v>
      </c>
      <c r="G28" s="4" t="s">
        <v>22</v>
      </c>
      <c r="H28" s="4" t="s">
        <v>23</v>
      </c>
      <c r="I28" s="4" t="s">
        <v>368</v>
      </c>
      <c r="J28" s="37" t="s">
        <v>369</v>
      </c>
      <c r="K28" s="11">
        <v>508352</v>
      </c>
      <c r="L28" s="16">
        <v>15799</v>
      </c>
    </row>
    <row r="29" spans="1:12" x14ac:dyDescent="0.2">
      <c r="A29" s="19" t="s">
        <v>28</v>
      </c>
      <c r="B29" s="15" t="s">
        <v>29</v>
      </c>
      <c r="C29" s="15">
        <v>1</v>
      </c>
      <c r="D29" s="15" t="s">
        <v>344</v>
      </c>
      <c r="E29" s="4" t="s">
        <v>30</v>
      </c>
      <c r="F29" s="4" t="s">
        <v>345</v>
      </c>
      <c r="G29" s="4" t="s">
        <v>22</v>
      </c>
      <c r="H29" s="4" t="s">
        <v>23</v>
      </c>
      <c r="I29" s="4" t="s">
        <v>345</v>
      </c>
      <c r="J29" s="38" t="s">
        <v>346</v>
      </c>
      <c r="K29" s="11">
        <v>363470</v>
      </c>
      <c r="L29" s="16">
        <v>13020</v>
      </c>
    </row>
    <row r="30" spans="1:12" x14ac:dyDescent="0.2">
      <c r="A30" s="19" t="s">
        <v>28</v>
      </c>
      <c r="B30" s="15" t="s">
        <v>29</v>
      </c>
      <c r="C30" s="15">
        <v>1</v>
      </c>
      <c r="D30" s="15" t="s">
        <v>433</v>
      </c>
      <c r="E30" s="4" t="s">
        <v>30</v>
      </c>
      <c r="F30" s="4" t="s">
        <v>434</v>
      </c>
      <c r="G30" s="4" t="s">
        <v>435</v>
      </c>
      <c r="H30" s="4" t="s">
        <v>436</v>
      </c>
      <c r="I30" s="4" t="s">
        <v>437</v>
      </c>
      <c r="J30" s="38" t="s">
        <v>438</v>
      </c>
      <c r="K30" s="11">
        <v>10000</v>
      </c>
      <c r="L30" s="16">
        <v>2500</v>
      </c>
    </row>
    <row r="31" spans="1:12" x14ac:dyDescent="0.2">
      <c r="A31" s="19" t="s">
        <v>28</v>
      </c>
      <c r="B31" s="15" t="s">
        <v>29</v>
      </c>
      <c r="C31" s="15">
        <v>1</v>
      </c>
      <c r="D31" s="15" t="s">
        <v>439</v>
      </c>
      <c r="E31" s="4" t="s">
        <v>30</v>
      </c>
      <c r="F31" s="4" t="s">
        <v>178</v>
      </c>
      <c r="G31" s="4" t="s">
        <v>440</v>
      </c>
      <c r="H31" s="4" t="s">
        <v>441</v>
      </c>
      <c r="I31" s="4" t="s">
        <v>442</v>
      </c>
      <c r="J31" s="38" t="s">
        <v>443</v>
      </c>
      <c r="K31" s="11">
        <v>10000</v>
      </c>
      <c r="L31" s="16">
        <v>2500</v>
      </c>
    </row>
    <row r="32" spans="1:12" x14ac:dyDescent="0.2">
      <c r="A32" s="19" t="s">
        <v>28</v>
      </c>
      <c r="B32" s="15" t="s">
        <v>29</v>
      </c>
      <c r="C32" s="15">
        <v>1</v>
      </c>
      <c r="D32" s="15" t="s">
        <v>444</v>
      </c>
      <c r="E32" s="4" t="s">
        <v>30</v>
      </c>
      <c r="F32" s="4" t="s">
        <v>178</v>
      </c>
      <c r="G32" s="4" t="s">
        <v>445</v>
      </c>
      <c r="H32" s="4" t="s">
        <v>446</v>
      </c>
      <c r="I32" s="4" t="s">
        <v>447</v>
      </c>
      <c r="J32" s="37" t="s">
        <v>448</v>
      </c>
      <c r="K32" s="11">
        <v>10000</v>
      </c>
      <c r="L32" s="16">
        <v>2500</v>
      </c>
    </row>
    <row r="33" spans="1:12" x14ac:dyDescent="0.2">
      <c r="A33" s="19" t="s">
        <v>34</v>
      </c>
      <c r="B33" s="15" t="s">
        <v>35</v>
      </c>
      <c r="C33" s="15">
        <v>1</v>
      </c>
      <c r="D33" s="15" t="s">
        <v>36</v>
      </c>
      <c r="E33" s="4" t="s">
        <v>37</v>
      </c>
      <c r="F33" s="4" t="s">
        <v>38</v>
      </c>
      <c r="G33" s="4" t="s">
        <v>22</v>
      </c>
      <c r="H33" s="4" t="s">
        <v>23</v>
      </c>
      <c r="I33" s="4" t="s">
        <v>38</v>
      </c>
      <c r="J33" s="38" t="s">
        <v>39</v>
      </c>
      <c r="K33" s="11">
        <v>10000</v>
      </c>
      <c r="L33" s="16">
        <v>2500</v>
      </c>
    </row>
    <row r="34" spans="1:12" x14ac:dyDescent="0.2">
      <c r="A34" s="19" t="s">
        <v>130</v>
      </c>
      <c r="B34" s="15" t="s">
        <v>131</v>
      </c>
      <c r="C34" s="15">
        <v>53</v>
      </c>
      <c r="D34" s="15" t="s">
        <v>132</v>
      </c>
      <c r="E34" s="4" t="s">
        <v>133</v>
      </c>
      <c r="F34" s="4" t="s">
        <v>134</v>
      </c>
      <c r="G34" s="4" t="s">
        <v>22</v>
      </c>
      <c r="H34" s="4" t="s">
        <v>23</v>
      </c>
      <c r="I34" s="4" t="s">
        <v>134</v>
      </c>
      <c r="J34" s="37" t="s">
        <v>135</v>
      </c>
      <c r="K34" s="11">
        <v>10000</v>
      </c>
      <c r="L34" s="16">
        <v>3442</v>
      </c>
    </row>
    <row r="35" spans="1:12" x14ac:dyDescent="0.2">
      <c r="A35" s="19" t="s">
        <v>130</v>
      </c>
      <c r="B35" s="15" t="s">
        <v>131</v>
      </c>
      <c r="C35" s="15">
        <v>53</v>
      </c>
      <c r="D35" s="4" t="s">
        <v>388</v>
      </c>
      <c r="E35" s="4" t="s">
        <v>133</v>
      </c>
      <c r="F35" s="4" t="s">
        <v>389</v>
      </c>
      <c r="G35" s="4" t="s">
        <v>22</v>
      </c>
      <c r="H35" s="4" t="s">
        <v>23</v>
      </c>
      <c r="I35" s="4" t="s">
        <v>389</v>
      </c>
      <c r="J35" s="37" t="s">
        <v>390</v>
      </c>
      <c r="K35" s="21">
        <v>10981</v>
      </c>
      <c r="L35" s="22">
        <v>7775</v>
      </c>
    </row>
    <row r="36" spans="1:12" x14ac:dyDescent="0.2">
      <c r="A36" s="19" t="s">
        <v>163</v>
      </c>
      <c r="B36" s="15" t="s">
        <v>164</v>
      </c>
      <c r="C36" s="15">
        <v>31</v>
      </c>
      <c r="D36" s="15" t="s">
        <v>246</v>
      </c>
      <c r="E36" s="4" t="s">
        <v>166</v>
      </c>
      <c r="F36" s="4" t="s">
        <v>247</v>
      </c>
      <c r="G36" s="4" t="s">
        <v>22</v>
      </c>
      <c r="H36" s="4" t="s">
        <v>23</v>
      </c>
      <c r="I36" s="4" t="s">
        <v>247</v>
      </c>
      <c r="J36" s="37" t="s">
        <v>248</v>
      </c>
      <c r="K36" s="11">
        <v>14071</v>
      </c>
      <c r="L36" s="16">
        <v>3518</v>
      </c>
    </row>
    <row r="37" spans="1:12" x14ac:dyDescent="0.2">
      <c r="A37" s="19" t="s">
        <v>163</v>
      </c>
      <c r="B37" s="15" t="s">
        <v>164</v>
      </c>
      <c r="C37" s="15">
        <v>31</v>
      </c>
      <c r="D37" s="15" t="s">
        <v>165</v>
      </c>
      <c r="E37" s="4" t="s">
        <v>166</v>
      </c>
      <c r="F37" s="4" t="s">
        <v>167</v>
      </c>
      <c r="G37" s="4" t="s">
        <v>22</v>
      </c>
      <c r="H37" s="4" t="s">
        <v>23</v>
      </c>
      <c r="I37" s="4" t="s">
        <v>167</v>
      </c>
      <c r="J37" s="38" t="s">
        <v>168</v>
      </c>
      <c r="K37" s="11">
        <v>49030</v>
      </c>
      <c r="L37" s="16">
        <v>3346</v>
      </c>
    </row>
    <row r="38" spans="1:12" x14ac:dyDescent="0.2">
      <c r="A38" s="19" t="s">
        <v>58</v>
      </c>
      <c r="B38" s="15" t="s">
        <v>59</v>
      </c>
      <c r="C38" s="15">
        <v>1</v>
      </c>
      <c r="D38" s="15" t="s">
        <v>60</v>
      </c>
      <c r="E38" s="4" t="s">
        <v>61</v>
      </c>
      <c r="F38" s="4" t="s">
        <v>62</v>
      </c>
      <c r="G38" s="4" t="s">
        <v>22</v>
      </c>
      <c r="H38" s="4" t="s">
        <v>23</v>
      </c>
      <c r="I38" s="4" t="s">
        <v>62</v>
      </c>
      <c r="J38" s="37" t="s">
        <v>63</v>
      </c>
      <c r="K38" s="11">
        <v>152211</v>
      </c>
      <c r="L38" s="16">
        <v>45134</v>
      </c>
    </row>
    <row r="39" spans="1:12" x14ac:dyDescent="0.2">
      <c r="A39" s="19" t="s">
        <v>58</v>
      </c>
      <c r="B39" s="15" t="s">
        <v>59</v>
      </c>
      <c r="C39" s="15">
        <v>1</v>
      </c>
      <c r="D39" s="15" t="s">
        <v>350</v>
      </c>
      <c r="E39" s="4" t="s">
        <v>61</v>
      </c>
      <c r="F39" s="4" t="s">
        <v>351</v>
      </c>
      <c r="G39" s="4" t="s">
        <v>22</v>
      </c>
      <c r="H39" s="4" t="s">
        <v>23</v>
      </c>
      <c r="I39" s="4" t="s">
        <v>351</v>
      </c>
      <c r="J39" s="37" t="s">
        <v>352</v>
      </c>
      <c r="K39" s="11">
        <v>273401</v>
      </c>
      <c r="L39" s="16">
        <v>172342</v>
      </c>
    </row>
    <row r="40" spans="1:12" x14ac:dyDescent="0.2">
      <c r="A40" s="19" t="s">
        <v>58</v>
      </c>
      <c r="B40" s="15" t="s">
        <v>59</v>
      </c>
      <c r="C40" s="15">
        <v>1</v>
      </c>
      <c r="D40" s="15" t="s">
        <v>341</v>
      </c>
      <c r="E40" s="4" t="s">
        <v>61</v>
      </c>
      <c r="F40" s="4" t="s">
        <v>342</v>
      </c>
      <c r="G40" s="4" t="s">
        <v>22</v>
      </c>
      <c r="H40" s="4" t="s">
        <v>23</v>
      </c>
      <c r="I40" s="4" t="s">
        <v>342</v>
      </c>
      <c r="J40" s="37" t="s">
        <v>343</v>
      </c>
      <c r="K40" s="11">
        <v>59388</v>
      </c>
      <c r="L40" s="16">
        <v>12329</v>
      </c>
    </row>
    <row r="41" spans="1:12" x14ac:dyDescent="0.2">
      <c r="A41" s="19" t="s">
        <v>403</v>
      </c>
      <c r="B41" s="15" t="s">
        <v>404</v>
      </c>
      <c r="C41" s="15">
        <v>6</v>
      </c>
      <c r="D41" s="4" t="s">
        <v>405</v>
      </c>
      <c r="E41" s="4" t="s">
        <v>406</v>
      </c>
      <c r="F41" s="4" t="s">
        <v>407</v>
      </c>
      <c r="G41" s="4" t="s">
        <v>22</v>
      </c>
      <c r="H41" s="4" t="s">
        <v>23</v>
      </c>
      <c r="I41" s="4" t="s">
        <v>407</v>
      </c>
      <c r="J41" s="37" t="s">
        <v>408</v>
      </c>
      <c r="K41" s="21">
        <v>11976</v>
      </c>
      <c r="L41" s="22">
        <v>9956</v>
      </c>
    </row>
    <row r="42" spans="1:12" x14ac:dyDescent="0.2">
      <c r="A42" s="19" t="s">
        <v>169</v>
      </c>
      <c r="B42" s="15" t="s">
        <v>170</v>
      </c>
      <c r="C42" s="15">
        <v>2</v>
      </c>
      <c r="D42" s="15" t="s">
        <v>361</v>
      </c>
      <c r="E42" s="4" t="s">
        <v>171</v>
      </c>
      <c r="F42" s="4" t="s">
        <v>362</v>
      </c>
      <c r="G42" s="4" t="s">
        <v>22</v>
      </c>
      <c r="H42" s="4" t="s">
        <v>23</v>
      </c>
      <c r="I42" s="4" t="s">
        <v>362</v>
      </c>
      <c r="J42" s="38" t="s">
        <v>363</v>
      </c>
      <c r="K42" s="11">
        <v>62665</v>
      </c>
      <c r="L42" s="16">
        <v>23343</v>
      </c>
    </row>
    <row r="43" spans="1:12" x14ac:dyDescent="0.2">
      <c r="A43" s="19" t="s">
        <v>169</v>
      </c>
      <c r="B43" s="15" t="s">
        <v>170</v>
      </c>
      <c r="C43" s="15">
        <v>2</v>
      </c>
      <c r="D43" s="15" t="s">
        <v>397</v>
      </c>
      <c r="E43" s="4" t="s">
        <v>171</v>
      </c>
      <c r="F43" s="4" t="s">
        <v>398</v>
      </c>
      <c r="G43" s="4" t="s">
        <v>22</v>
      </c>
      <c r="H43" s="4" t="s">
        <v>23</v>
      </c>
      <c r="I43" s="4" t="s">
        <v>398</v>
      </c>
      <c r="J43" s="38" t="s">
        <v>399</v>
      </c>
      <c r="K43" s="11">
        <v>74287</v>
      </c>
      <c r="L43" s="16">
        <v>10539</v>
      </c>
    </row>
    <row r="44" spans="1:12" x14ac:dyDescent="0.2">
      <c r="A44" s="19" t="s">
        <v>52</v>
      </c>
      <c r="B44" s="15" t="s">
        <v>53</v>
      </c>
      <c r="C44" s="15">
        <v>4</v>
      </c>
      <c r="D44" s="44" t="s">
        <v>458</v>
      </c>
      <c r="E44" s="4">
        <v>30</v>
      </c>
      <c r="F44" s="4" t="s">
        <v>353</v>
      </c>
      <c r="G44" s="4" t="s">
        <v>22</v>
      </c>
      <c r="H44" s="4" t="s">
        <v>23</v>
      </c>
      <c r="I44" s="4" t="s">
        <v>353</v>
      </c>
      <c r="J44" s="38" t="s">
        <v>354</v>
      </c>
      <c r="K44" s="11">
        <v>23160</v>
      </c>
      <c r="L44" s="16">
        <v>8109</v>
      </c>
    </row>
    <row r="45" spans="1:12" x14ac:dyDescent="0.2">
      <c r="A45" s="19" t="s">
        <v>52</v>
      </c>
      <c r="B45" s="15" t="s">
        <v>53</v>
      </c>
      <c r="C45" s="15">
        <v>4</v>
      </c>
      <c r="D45" s="15" t="s">
        <v>231</v>
      </c>
      <c r="E45" s="4" t="s">
        <v>54</v>
      </c>
      <c r="F45" s="4" t="s">
        <v>232</v>
      </c>
      <c r="G45" s="4" t="s">
        <v>22</v>
      </c>
      <c r="H45" s="4" t="s">
        <v>23</v>
      </c>
      <c r="I45" s="4" t="s">
        <v>232</v>
      </c>
      <c r="J45" s="38" t="s">
        <v>233</v>
      </c>
      <c r="K45" s="11">
        <v>214326</v>
      </c>
      <c r="L45" s="16">
        <v>5924</v>
      </c>
    </row>
    <row r="46" spans="1:12" x14ac:dyDescent="0.2">
      <c r="A46" s="19" t="s">
        <v>157</v>
      </c>
      <c r="B46" s="15" t="s">
        <v>158</v>
      </c>
      <c r="C46" s="15">
        <v>4</v>
      </c>
      <c r="D46" s="15" t="s">
        <v>243</v>
      </c>
      <c r="E46" s="4" t="s">
        <v>159</v>
      </c>
      <c r="F46" s="4" t="s">
        <v>244</v>
      </c>
      <c r="G46" s="4" t="s">
        <v>22</v>
      </c>
      <c r="H46" s="4" t="s">
        <v>23</v>
      </c>
      <c r="I46" s="4" t="s">
        <v>244</v>
      </c>
      <c r="J46" s="37" t="s">
        <v>245</v>
      </c>
      <c r="K46" s="11">
        <v>51323</v>
      </c>
      <c r="L46" s="16">
        <v>1846</v>
      </c>
    </row>
    <row r="47" spans="1:12" x14ac:dyDescent="0.2">
      <c r="A47" s="19" t="s">
        <v>40</v>
      </c>
      <c r="B47" s="15" t="s">
        <v>41</v>
      </c>
      <c r="C47" s="15">
        <v>11</v>
      </c>
      <c r="D47" s="15" t="s">
        <v>249</v>
      </c>
      <c r="E47" s="4" t="s">
        <v>43</v>
      </c>
      <c r="F47" s="4" t="s">
        <v>250</v>
      </c>
      <c r="G47" s="4" t="s">
        <v>22</v>
      </c>
      <c r="H47" s="4" t="s">
        <v>23</v>
      </c>
      <c r="I47" s="4" t="s">
        <v>250</v>
      </c>
      <c r="J47" s="38" t="s">
        <v>251</v>
      </c>
      <c r="K47" s="11">
        <v>172174</v>
      </c>
      <c r="L47" s="16">
        <v>7031</v>
      </c>
    </row>
    <row r="48" spans="1:12" x14ac:dyDescent="0.2">
      <c r="A48" s="19" t="s">
        <v>40</v>
      </c>
      <c r="B48" s="15" t="s">
        <v>41</v>
      </c>
      <c r="C48" s="15">
        <v>11</v>
      </c>
      <c r="D48" s="15" t="s">
        <v>42</v>
      </c>
      <c r="E48" s="4" t="s">
        <v>43</v>
      </c>
      <c r="F48" s="4" t="s">
        <v>44</v>
      </c>
      <c r="G48" s="4" t="s">
        <v>22</v>
      </c>
      <c r="H48" s="4" t="s">
        <v>23</v>
      </c>
      <c r="I48" s="4" t="s">
        <v>44</v>
      </c>
      <c r="J48" s="38" t="s">
        <v>45</v>
      </c>
      <c r="K48" s="11">
        <v>417127</v>
      </c>
      <c r="L48" s="16">
        <v>10151</v>
      </c>
    </row>
    <row r="49" spans="1:12" x14ac:dyDescent="0.2">
      <c r="A49" s="19" t="s">
        <v>40</v>
      </c>
      <c r="B49" s="15" t="s">
        <v>41</v>
      </c>
      <c r="C49" s="15">
        <v>11</v>
      </c>
      <c r="D49" s="15" t="s">
        <v>305</v>
      </c>
      <c r="E49" s="4" t="s">
        <v>43</v>
      </c>
      <c r="F49" s="4" t="s">
        <v>306</v>
      </c>
      <c r="G49" s="4" t="s">
        <v>22</v>
      </c>
      <c r="H49" s="4" t="s">
        <v>23</v>
      </c>
      <c r="I49" s="4" t="s">
        <v>306</v>
      </c>
      <c r="J49" s="38" t="s">
        <v>307</v>
      </c>
      <c r="K49" s="11">
        <v>158530</v>
      </c>
      <c r="L49" s="16">
        <v>4394</v>
      </c>
    </row>
    <row r="50" spans="1:12" x14ac:dyDescent="0.2">
      <c r="A50" s="19" t="s">
        <v>40</v>
      </c>
      <c r="B50" s="15" t="s">
        <v>41</v>
      </c>
      <c r="C50" s="15">
        <v>11</v>
      </c>
      <c r="D50" s="15" t="s">
        <v>221</v>
      </c>
      <c r="E50" s="4" t="s">
        <v>43</v>
      </c>
      <c r="F50" s="4" t="s">
        <v>222</v>
      </c>
      <c r="G50" s="4" t="s">
        <v>22</v>
      </c>
      <c r="H50" s="4" t="s">
        <v>23</v>
      </c>
      <c r="I50" s="4" t="s">
        <v>222</v>
      </c>
      <c r="J50" s="37" t="s">
        <v>223</v>
      </c>
      <c r="K50" s="11">
        <v>792119</v>
      </c>
      <c r="L50" s="16">
        <v>96624</v>
      </c>
    </row>
    <row r="51" spans="1:12" ht="30" x14ac:dyDescent="0.2">
      <c r="A51" s="19" t="s">
        <v>142</v>
      </c>
      <c r="B51" s="15" t="s">
        <v>143</v>
      </c>
      <c r="C51" s="15">
        <v>52</v>
      </c>
      <c r="D51" s="15" t="s">
        <v>263</v>
      </c>
      <c r="E51" s="4" t="s">
        <v>144</v>
      </c>
      <c r="F51" s="4" t="s">
        <v>264</v>
      </c>
      <c r="G51" s="4" t="s">
        <v>265</v>
      </c>
      <c r="H51" s="4" t="s">
        <v>266</v>
      </c>
      <c r="I51" s="4" t="s">
        <v>293</v>
      </c>
      <c r="J51" s="38" t="s">
        <v>267</v>
      </c>
      <c r="K51" s="11">
        <v>15051</v>
      </c>
      <c r="L51" s="16">
        <v>431</v>
      </c>
    </row>
    <row r="52" spans="1:12" x14ac:dyDescent="0.2">
      <c r="A52" s="19" t="s">
        <v>142</v>
      </c>
      <c r="B52" s="15" t="s">
        <v>143</v>
      </c>
      <c r="C52" s="15">
        <v>52</v>
      </c>
      <c r="D52" s="15" t="s">
        <v>268</v>
      </c>
      <c r="E52" s="4" t="s">
        <v>144</v>
      </c>
      <c r="F52" s="4" t="s">
        <v>269</v>
      </c>
      <c r="G52" s="4" t="s">
        <v>270</v>
      </c>
      <c r="H52" s="4" t="s">
        <v>271</v>
      </c>
      <c r="I52" s="4" t="s">
        <v>294</v>
      </c>
      <c r="J52" s="37" t="s">
        <v>272</v>
      </c>
      <c r="K52" s="11">
        <v>13465</v>
      </c>
      <c r="L52" s="16">
        <v>1598</v>
      </c>
    </row>
    <row r="53" spans="1:12" ht="30" x14ac:dyDescent="0.2">
      <c r="A53" s="19" t="s">
        <v>142</v>
      </c>
      <c r="B53" s="15" t="s">
        <v>143</v>
      </c>
      <c r="C53" s="15">
        <v>52</v>
      </c>
      <c r="D53" s="15" t="s">
        <v>283</v>
      </c>
      <c r="E53" s="4" t="s">
        <v>144</v>
      </c>
      <c r="F53" s="4" t="s">
        <v>224</v>
      </c>
      <c r="G53" s="4" t="s">
        <v>284</v>
      </c>
      <c r="H53" s="4" t="s">
        <v>285</v>
      </c>
      <c r="I53" s="4" t="s">
        <v>297</v>
      </c>
      <c r="J53" s="38" t="s">
        <v>286</v>
      </c>
      <c r="K53" s="11">
        <v>10720</v>
      </c>
      <c r="L53" s="16">
        <v>1521</v>
      </c>
    </row>
    <row r="54" spans="1:12" ht="30" x14ac:dyDescent="0.2">
      <c r="A54" s="19" t="s">
        <v>142</v>
      </c>
      <c r="B54" s="15" t="s">
        <v>143</v>
      </c>
      <c r="C54" s="15">
        <v>52</v>
      </c>
      <c r="D54" s="15" t="s">
        <v>287</v>
      </c>
      <c r="E54" s="4" t="s">
        <v>144</v>
      </c>
      <c r="F54" s="4" t="s">
        <v>288</v>
      </c>
      <c r="G54" s="4" t="s">
        <v>289</v>
      </c>
      <c r="H54" s="4" t="s">
        <v>290</v>
      </c>
      <c r="I54" s="4" t="s">
        <v>298</v>
      </c>
      <c r="J54" s="37" t="s">
        <v>291</v>
      </c>
      <c r="K54" s="11">
        <v>10000</v>
      </c>
      <c r="L54" s="16">
        <v>586</v>
      </c>
    </row>
    <row r="55" spans="1:12" x14ac:dyDescent="0.2">
      <c r="A55" s="19" t="s">
        <v>252</v>
      </c>
      <c r="B55" s="15" t="s">
        <v>253</v>
      </c>
      <c r="C55" s="15">
        <v>1</v>
      </c>
      <c r="D55" s="15" t="s">
        <v>254</v>
      </c>
      <c r="E55" s="4" t="s">
        <v>255</v>
      </c>
      <c r="F55" s="4" t="s">
        <v>256</v>
      </c>
      <c r="G55" s="4" t="s">
        <v>22</v>
      </c>
      <c r="H55" s="4" t="s">
        <v>23</v>
      </c>
      <c r="I55" s="4" t="s">
        <v>256</v>
      </c>
      <c r="J55" s="38" t="s">
        <v>257</v>
      </c>
      <c r="K55" s="11">
        <v>10000</v>
      </c>
      <c r="L55" s="16">
        <v>146</v>
      </c>
    </row>
    <row r="56" spans="1:12" x14ac:dyDescent="0.2">
      <c r="A56" s="19" t="s">
        <v>252</v>
      </c>
      <c r="B56" s="15" t="s">
        <v>253</v>
      </c>
      <c r="C56" s="15">
        <v>1</v>
      </c>
      <c r="D56" s="15" t="s">
        <v>358</v>
      </c>
      <c r="E56" s="4" t="s">
        <v>255</v>
      </c>
      <c r="F56" s="4" t="s">
        <v>359</v>
      </c>
      <c r="G56" s="4" t="s">
        <v>22</v>
      </c>
      <c r="H56" s="4" t="s">
        <v>23</v>
      </c>
      <c r="I56" s="4" t="s">
        <v>359</v>
      </c>
      <c r="J56" s="38" t="s">
        <v>360</v>
      </c>
      <c r="K56" s="11">
        <v>10000</v>
      </c>
      <c r="L56" s="16">
        <v>2500</v>
      </c>
    </row>
    <row r="57" spans="1:12" x14ac:dyDescent="0.2">
      <c r="A57" s="19" t="s">
        <v>252</v>
      </c>
      <c r="B57" s="15" t="s">
        <v>253</v>
      </c>
      <c r="C57" s="15">
        <v>1</v>
      </c>
      <c r="D57" s="15" t="s">
        <v>302</v>
      </c>
      <c r="E57" s="4" t="s">
        <v>255</v>
      </c>
      <c r="F57" s="4" t="s">
        <v>303</v>
      </c>
      <c r="G57" s="4" t="s">
        <v>22</v>
      </c>
      <c r="H57" s="4" t="s">
        <v>23</v>
      </c>
      <c r="I57" s="4" t="s">
        <v>303</v>
      </c>
      <c r="J57" s="38" t="s">
        <v>304</v>
      </c>
      <c r="K57" s="11">
        <v>10000</v>
      </c>
      <c r="L57" s="16">
        <v>2300</v>
      </c>
    </row>
    <row r="58" spans="1:12" x14ac:dyDescent="0.2">
      <c r="A58" s="19" t="s">
        <v>67</v>
      </c>
      <c r="B58" s="15" t="s">
        <v>68</v>
      </c>
      <c r="C58" s="15">
        <v>4</v>
      </c>
      <c r="D58" s="15" t="s">
        <v>70</v>
      </c>
      <c r="E58" s="4" t="s">
        <v>69</v>
      </c>
      <c r="F58" s="4" t="s">
        <v>71</v>
      </c>
      <c r="G58" s="4" t="s">
        <v>22</v>
      </c>
      <c r="H58" s="4" t="s">
        <v>23</v>
      </c>
      <c r="I58" s="4" t="s">
        <v>71</v>
      </c>
      <c r="J58" s="38" t="s">
        <v>72</v>
      </c>
      <c r="K58" s="11">
        <v>44901</v>
      </c>
      <c r="L58" s="16">
        <v>27029</v>
      </c>
    </row>
    <row r="59" spans="1:12" x14ac:dyDescent="0.2">
      <c r="A59" s="19" t="s">
        <v>67</v>
      </c>
      <c r="B59" s="15" t="s">
        <v>68</v>
      </c>
      <c r="C59" s="15">
        <v>4</v>
      </c>
      <c r="D59" s="15" t="s">
        <v>317</v>
      </c>
      <c r="E59" s="4" t="s">
        <v>69</v>
      </c>
      <c r="F59" s="4" t="s">
        <v>318</v>
      </c>
      <c r="G59" s="4" t="s">
        <v>22</v>
      </c>
      <c r="H59" s="4" t="s">
        <v>23</v>
      </c>
      <c r="I59" s="4" t="s">
        <v>318</v>
      </c>
      <c r="J59" s="38" t="s">
        <v>319</v>
      </c>
      <c r="K59" s="11">
        <v>370337</v>
      </c>
      <c r="L59" s="16">
        <v>80614</v>
      </c>
    </row>
    <row r="60" spans="1:12" x14ac:dyDescent="0.2">
      <c r="A60" s="19" t="s">
        <v>67</v>
      </c>
      <c r="B60" s="15" t="s">
        <v>68</v>
      </c>
      <c r="C60" s="15">
        <v>4</v>
      </c>
      <c r="D60" s="15" t="s">
        <v>106</v>
      </c>
      <c r="E60" s="4" t="s">
        <v>69</v>
      </c>
      <c r="F60" s="4" t="s">
        <v>107</v>
      </c>
      <c r="G60" s="4" t="s">
        <v>22</v>
      </c>
      <c r="H60" s="4" t="s">
        <v>23</v>
      </c>
      <c r="I60" s="4" t="s">
        <v>107</v>
      </c>
      <c r="J60" s="37" t="s">
        <v>108</v>
      </c>
      <c r="K60" s="11">
        <v>340243</v>
      </c>
      <c r="L60" s="16">
        <v>28258</v>
      </c>
    </row>
    <row r="61" spans="1:12" x14ac:dyDescent="0.2">
      <c r="A61" s="19" t="s">
        <v>67</v>
      </c>
      <c r="B61" s="15" t="s">
        <v>68</v>
      </c>
      <c r="C61" s="15">
        <v>4</v>
      </c>
      <c r="D61" s="15" t="s">
        <v>115</v>
      </c>
      <c r="E61" s="4" t="s">
        <v>69</v>
      </c>
      <c r="F61" s="4" t="s">
        <v>116</v>
      </c>
      <c r="G61" s="4" t="s">
        <v>22</v>
      </c>
      <c r="H61" s="4" t="s">
        <v>23</v>
      </c>
      <c r="I61" s="4" t="s">
        <v>116</v>
      </c>
      <c r="J61" s="37" t="s">
        <v>117</v>
      </c>
      <c r="K61" s="11">
        <v>561812</v>
      </c>
      <c r="L61" s="16">
        <v>34149</v>
      </c>
    </row>
    <row r="62" spans="1:12" x14ac:dyDescent="0.2">
      <c r="A62" s="19" t="s">
        <v>145</v>
      </c>
      <c r="B62" s="15" t="s">
        <v>146</v>
      </c>
      <c r="C62" s="15">
        <v>2</v>
      </c>
      <c r="D62" s="15" t="s">
        <v>147</v>
      </c>
      <c r="E62" s="4" t="s">
        <v>148</v>
      </c>
      <c r="F62" s="4" t="s">
        <v>149</v>
      </c>
      <c r="G62" s="4" t="s">
        <v>22</v>
      </c>
      <c r="H62" s="4" t="s">
        <v>23</v>
      </c>
      <c r="I62" s="4" t="s">
        <v>149</v>
      </c>
      <c r="J62" s="37" t="s">
        <v>150</v>
      </c>
      <c r="K62" s="11">
        <v>36528</v>
      </c>
      <c r="L62" s="16">
        <v>26065</v>
      </c>
    </row>
    <row r="63" spans="1:12" x14ac:dyDescent="0.2">
      <c r="A63" s="19" t="s">
        <v>145</v>
      </c>
      <c r="B63" s="15" t="s">
        <v>146</v>
      </c>
      <c r="C63" s="15">
        <v>2</v>
      </c>
      <c r="D63" s="15" t="s">
        <v>237</v>
      </c>
      <c r="E63" s="4" t="s">
        <v>148</v>
      </c>
      <c r="F63" s="4" t="s">
        <v>238</v>
      </c>
      <c r="G63" s="4" t="s">
        <v>22</v>
      </c>
      <c r="H63" s="4" t="s">
        <v>23</v>
      </c>
      <c r="I63" s="4" t="s">
        <v>238</v>
      </c>
      <c r="J63" s="38" t="s">
        <v>239</v>
      </c>
      <c r="K63" s="11">
        <v>366806</v>
      </c>
      <c r="L63" s="16">
        <v>38892</v>
      </c>
    </row>
    <row r="64" spans="1:12" x14ac:dyDescent="0.2">
      <c r="A64" s="19" t="s">
        <v>145</v>
      </c>
      <c r="B64" s="15" t="s">
        <v>146</v>
      </c>
      <c r="C64" s="15">
        <v>2</v>
      </c>
      <c r="D64" s="15" t="s">
        <v>427</v>
      </c>
      <c r="E64" s="4" t="s">
        <v>148</v>
      </c>
      <c r="F64" s="4" t="s">
        <v>428</v>
      </c>
      <c r="G64" s="4" t="s">
        <v>429</v>
      </c>
      <c r="H64" s="4" t="s">
        <v>430</v>
      </c>
      <c r="I64" s="4" t="s">
        <v>431</v>
      </c>
      <c r="J64" s="37" t="s">
        <v>432</v>
      </c>
      <c r="K64" s="11">
        <v>36864</v>
      </c>
      <c r="L64" s="16">
        <v>11006</v>
      </c>
    </row>
    <row r="65" spans="1:12" x14ac:dyDescent="0.2">
      <c r="A65" s="19" t="s">
        <v>145</v>
      </c>
      <c r="B65" s="15" t="s">
        <v>146</v>
      </c>
      <c r="C65" s="15">
        <v>2</v>
      </c>
      <c r="D65" s="15" t="s">
        <v>449</v>
      </c>
      <c r="E65" s="4" t="s">
        <v>148</v>
      </c>
      <c r="F65" s="4" t="s">
        <v>450</v>
      </c>
      <c r="G65" s="4" t="s">
        <v>451</v>
      </c>
      <c r="H65" s="4" t="s">
        <v>452</v>
      </c>
      <c r="I65" s="4" t="s">
        <v>453</v>
      </c>
      <c r="J65" s="38" t="s">
        <v>454</v>
      </c>
      <c r="K65" s="20">
        <v>10000</v>
      </c>
      <c r="L65" s="16">
        <v>26</v>
      </c>
    </row>
    <row r="66" spans="1:12" x14ac:dyDescent="0.2">
      <c r="A66" s="19" t="s">
        <v>151</v>
      </c>
      <c r="B66" s="15" t="s">
        <v>152</v>
      </c>
      <c r="C66" s="15">
        <v>1</v>
      </c>
      <c r="D66" s="15" t="s">
        <v>153</v>
      </c>
      <c r="E66" s="4" t="s">
        <v>154</v>
      </c>
      <c r="F66" s="4" t="s">
        <v>155</v>
      </c>
      <c r="G66" s="4" t="s">
        <v>22</v>
      </c>
      <c r="H66" s="4" t="s">
        <v>23</v>
      </c>
      <c r="I66" s="4" t="s">
        <v>155</v>
      </c>
      <c r="J66" s="37" t="s">
        <v>156</v>
      </c>
      <c r="K66" s="11">
        <v>47176</v>
      </c>
      <c r="L66" s="16">
        <v>8191</v>
      </c>
    </row>
    <row r="67" spans="1:12" x14ac:dyDescent="0.2">
      <c r="A67" s="19" t="s">
        <v>151</v>
      </c>
      <c r="B67" s="15" t="s">
        <v>152</v>
      </c>
      <c r="C67" s="15">
        <v>1</v>
      </c>
      <c r="D67" s="15" t="s">
        <v>191</v>
      </c>
      <c r="E67" s="4" t="s">
        <v>154</v>
      </c>
      <c r="F67" s="4" t="s">
        <v>192</v>
      </c>
      <c r="G67" s="4" t="s">
        <v>22</v>
      </c>
      <c r="H67" s="4" t="s">
        <v>23</v>
      </c>
      <c r="I67" s="4" t="s">
        <v>192</v>
      </c>
      <c r="J67" s="38" t="s">
        <v>193</v>
      </c>
      <c r="K67" s="11">
        <v>141114</v>
      </c>
      <c r="L67" s="16">
        <v>1833</v>
      </c>
    </row>
    <row r="68" spans="1:12" x14ac:dyDescent="0.2">
      <c r="A68" s="19" t="s">
        <v>151</v>
      </c>
      <c r="B68" s="15" t="s">
        <v>152</v>
      </c>
      <c r="C68" s="15">
        <v>1</v>
      </c>
      <c r="D68" s="15" t="s">
        <v>355</v>
      </c>
      <c r="E68" s="4" t="s">
        <v>154</v>
      </c>
      <c r="F68" s="4" t="s">
        <v>356</v>
      </c>
      <c r="G68" s="4" t="s">
        <v>22</v>
      </c>
      <c r="H68" s="4" t="s">
        <v>23</v>
      </c>
      <c r="I68" s="4" t="s">
        <v>356</v>
      </c>
      <c r="J68" s="38" t="s">
        <v>357</v>
      </c>
      <c r="K68" s="20">
        <v>340773</v>
      </c>
      <c r="L68" s="16">
        <v>38003</v>
      </c>
    </row>
    <row r="69" spans="1:12" x14ac:dyDescent="0.2">
      <c r="A69" s="19" t="s">
        <v>151</v>
      </c>
      <c r="B69" s="15" t="s">
        <v>152</v>
      </c>
      <c r="C69" s="15">
        <v>1</v>
      </c>
      <c r="D69" s="15" t="s">
        <v>273</v>
      </c>
      <c r="E69" s="4" t="s">
        <v>154</v>
      </c>
      <c r="F69" s="4" t="s">
        <v>274</v>
      </c>
      <c r="G69" s="4" t="s">
        <v>275</v>
      </c>
      <c r="H69" s="4" t="s">
        <v>276</v>
      </c>
      <c r="I69" s="4" t="s">
        <v>295</v>
      </c>
      <c r="J69" s="38" t="s">
        <v>277</v>
      </c>
      <c r="K69" s="11">
        <v>10000</v>
      </c>
      <c r="L69" s="16">
        <v>687</v>
      </c>
    </row>
    <row r="70" spans="1:12" x14ac:dyDescent="0.2">
      <c r="A70" s="19" t="s">
        <v>370</v>
      </c>
      <c r="B70" s="15" t="s">
        <v>371</v>
      </c>
      <c r="C70" s="15">
        <v>1</v>
      </c>
      <c r="D70" s="15" t="s">
        <v>372</v>
      </c>
      <c r="E70" s="4" t="s">
        <v>373</v>
      </c>
      <c r="F70" s="4" t="s">
        <v>374</v>
      </c>
      <c r="G70" s="4" t="s">
        <v>22</v>
      </c>
      <c r="H70" s="4" t="s">
        <v>23</v>
      </c>
      <c r="I70" s="4" t="s">
        <v>374</v>
      </c>
      <c r="J70" s="38" t="s">
        <v>375</v>
      </c>
      <c r="K70" s="20">
        <v>102736</v>
      </c>
      <c r="L70" s="16">
        <v>9900</v>
      </c>
    </row>
    <row r="71" spans="1:12" x14ac:dyDescent="0.2">
      <c r="A71" s="19" t="s">
        <v>179</v>
      </c>
      <c r="B71" s="15" t="s">
        <v>180</v>
      </c>
      <c r="C71" s="15">
        <v>1</v>
      </c>
      <c r="D71" s="15" t="s">
        <v>418</v>
      </c>
      <c r="E71" s="4" t="s">
        <v>181</v>
      </c>
      <c r="F71" s="4" t="s">
        <v>419</v>
      </c>
      <c r="G71" s="4" t="s">
        <v>22</v>
      </c>
      <c r="H71" s="4" t="s">
        <v>23</v>
      </c>
      <c r="I71" s="4" t="s">
        <v>419</v>
      </c>
      <c r="J71" s="38" t="s">
        <v>420</v>
      </c>
      <c r="K71" s="11">
        <v>10000</v>
      </c>
      <c r="L71" s="16">
        <v>2500</v>
      </c>
    </row>
    <row r="72" spans="1:12" x14ac:dyDescent="0.2">
      <c r="A72" s="19" t="s">
        <v>112</v>
      </c>
      <c r="B72" s="15" t="s">
        <v>113</v>
      </c>
      <c r="C72" s="15">
        <v>39</v>
      </c>
      <c r="D72" s="15" t="s">
        <v>335</v>
      </c>
      <c r="E72" s="4" t="s">
        <v>114</v>
      </c>
      <c r="F72" s="4" t="s">
        <v>336</v>
      </c>
      <c r="G72" s="4" t="s">
        <v>22</v>
      </c>
      <c r="H72" s="4" t="s">
        <v>23</v>
      </c>
      <c r="I72" s="4" t="s">
        <v>336</v>
      </c>
      <c r="J72" s="38" t="s">
        <v>337</v>
      </c>
      <c r="K72" s="11">
        <v>26893</v>
      </c>
      <c r="L72" s="16">
        <v>20170</v>
      </c>
    </row>
    <row r="73" spans="1:12" x14ac:dyDescent="0.2">
      <c r="A73" s="19" t="s">
        <v>112</v>
      </c>
      <c r="B73" s="15" t="s">
        <v>113</v>
      </c>
      <c r="C73" s="15">
        <v>39</v>
      </c>
      <c r="D73" s="15" t="s">
        <v>225</v>
      </c>
      <c r="E73" s="4" t="s">
        <v>114</v>
      </c>
      <c r="F73" s="4" t="s">
        <v>226</v>
      </c>
      <c r="G73" s="4" t="s">
        <v>22</v>
      </c>
      <c r="H73" s="4" t="s">
        <v>23</v>
      </c>
      <c r="I73" s="4" t="s">
        <v>226</v>
      </c>
      <c r="J73" s="38" t="s">
        <v>227</v>
      </c>
      <c r="K73" s="11">
        <v>130453</v>
      </c>
      <c r="L73" s="16">
        <v>32369</v>
      </c>
    </row>
    <row r="74" spans="1:12" x14ac:dyDescent="0.2">
      <c r="A74" s="19" t="s">
        <v>88</v>
      </c>
      <c r="B74" s="15" t="s">
        <v>89</v>
      </c>
      <c r="C74" s="15">
        <v>1</v>
      </c>
      <c r="D74" s="15" t="s">
        <v>212</v>
      </c>
      <c r="E74" s="4" t="s">
        <v>90</v>
      </c>
      <c r="F74" s="4" t="s">
        <v>213</v>
      </c>
      <c r="G74" s="4" t="s">
        <v>22</v>
      </c>
      <c r="H74" s="4" t="s">
        <v>23</v>
      </c>
      <c r="I74" s="4" t="s">
        <v>213</v>
      </c>
      <c r="J74" s="38" t="s">
        <v>214</v>
      </c>
      <c r="K74" s="11">
        <v>355597</v>
      </c>
      <c r="L74" s="16">
        <v>19569</v>
      </c>
    </row>
    <row r="75" spans="1:12" x14ac:dyDescent="0.2">
      <c r="A75" s="19" t="s">
        <v>88</v>
      </c>
      <c r="B75" s="15" t="s">
        <v>89</v>
      </c>
      <c r="C75" s="15">
        <v>1</v>
      </c>
      <c r="D75" s="15" t="s">
        <v>228</v>
      </c>
      <c r="E75" s="4" t="s">
        <v>90</v>
      </c>
      <c r="F75" s="4" t="s">
        <v>229</v>
      </c>
      <c r="G75" s="4" t="s">
        <v>22</v>
      </c>
      <c r="H75" s="4" t="s">
        <v>23</v>
      </c>
      <c r="I75" s="4" t="s">
        <v>229</v>
      </c>
      <c r="J75" s="37" t="s">
        <v>230</v>
      </c>
      <c r="K75" s="11">
        <v>10000</v>
      </c>
      <c r="L75" s="16">
        <v>2403</v>
      </c>
    </row>
    <row r="76" spans="1:12" x14ac:dyDescent="0.2">
      <c r="A76" s="19" t="s">
        <v>85</v>
      </c>
      <c r="B76" s="15" t="s">
        <v>86</v>
      </c>
      <c r="C76" s="15">
        <v>1</v>
      </c>
      <c r="D76" s="15" t="s">
        <v>338</v>
      </c>
      <c r="E76" s="4" t="s">
        <v>87</v>
      </c>
      <c r="F76" s="4" t="s">
        <v>339</v>
      </c>
      <c r="G76" s="4" t="s">
        <v>22</v>
      </c>
      <c r="H76" s="4" t="s">
        <v>23</v>
      </c>
      <c r="I76" s="4" t="s">
        <v>339</v>
      </c>
      <c r="J76" s="37" t="s">
        <v>340</v>
      </c>
      <c r="K76" s="11">
        <v>10000</v>
      </c>
      <c r="L76" s="16">
        <v>4450</v>
      </c>
    </row>
    <row r="77" spans="1:12" x14ac:dyDescent="0.2">
      <c r="A77" s="19" t="s">
        <v>85</v>
      </c>
      <c r="B77" s="15" t="s">
        <v>86</v>
      </c>
      <c r="C77" s="15">
        <v>1</v>
      </c>
      <c r="D77" s="15" t="s">
        <v>209</v>
      </c>
      <c r="E77" s="4" t="s">
        <v>87</v>
      </c>
      <c r="F77" s="4" t="s">
        <v>210</v>
      </c>
      <c r="G77" s="4" t="s">
        <v>22</v>
      </c>
      <c r="H77" s="4" t="s">
        <v>23</v>
      </c>
      <c r="I77" s="4" t="s">
        <v>210</v>
      </c>
      <c r="J77" s="37" t="s">
        <v>211</v>
      </c>
      <c r="K77" s="11">
        <v>13515</v>
      </c>
      <c r="L77" s="16">
        <v>5486</v>
      </c>
    </row>
    <row r="78" spans="1:12" x14ac:dyDescent="0.2">
      <c r="A78" s="19" t="s">
        <v>79</v>
      </c>
      <c r="B78" s="15" t="s">
        <v>80</v>
      </c>
      <c r="C78" s="15">
        <v>1</v>
      </c>
      <c r="D78" s="15" t="s">
        <v>394</v>
      </c>
      <c r="E78" s="4" t="s">
        <v>81</v>
      </c>
      <c r="F78" s="4" t="s">
        <v>395</v>
      </c>
      <c r="G78" s="4" t="s">
        <v>22</v>
      </c>
      <c r="H78" s="4" t="s">
        <v>23</v>
      </c>
      <c r="I78" s="4" t="s">
        <v>395</v>
      </c>
      <c r="J78" s="38" t="s">
        <v>396</v>
      </c>
      <c r="K78" s="11">
        <v>10000</v>
      </c>
      <c r="L78" s="16">
        <v>2500</v>
      </c>
    </row>
    <row r="79" spans="1:12" x14ac:dyDescent="0.2">
      <c r="A79" s="19" t="s">
        <v>79</v>
      </c>
      <c r="B79" s="15" t="s">
        <v>80</v>
      </c>
      <c r="C79" s="15">
        <v>1</v>
      </c>
      <c r="D79" s="15" t="s">
        <v>240</v>
      </c>
      <c r="E79" s="4" t="s">
        <v>81</v>
      </c>
      <c r="F79" s="4" t="s">
        <v>241</v>
      </c>
      <c r="G79" s="4" t="s">
        <v>22</v>
      </c>
      <c r="H79" s="4" t="s">
        <v>23</v>
      </c>
      <c r="I79" s="4" t="s">
        <v>241</v>
      </c>
      <c r="J79" s="38" t="s">
        <v>242</v>
      </c>
      <c r="K79" s="11">
        <v>10000</v>
      </c>
      <c r="L79" s="16">
        <v>2500</v>
      </c>
    </row>
    <row r="80" spans="1:12" x14ac:dyDescent="0.2">
      <c r="A80" s="19" t="s">
        <v>136</v>
      </c>
      <c r="B80" s="15" t="s">
        <v>137</v>
      </c>
      <c r="C80" s="15">
        <v>3</v>
      </c>
      <c r="D80" s="15" t="s">
        <v>326</v>
      </c>
      <c r="E80" s="4" t="s">
        <v>138</v>
      </c>
      <c r="F80" s="4" t="s">
        <v>327</v>
      </c>
      <c r="G80" s="4" t="s">
        <v>22</v>
      </c>
      <c r="H80" s="4" t="s">
        <v>23</v>
      </c>
      <c r="I80" s="4" t="s">
        <v>327</v>
      </c>
      <c r="J80" s="37" t="s">
        <v>328</v>
      </c>
      <c r="K80" s="11">
        <v>306990</v>
      </c>
      <c r="L80" s="16">
        <v>3518</v>
      </c>
    </row>
    <row r="81" spans="1:12" x14ac:dyDescent="0.2">
      <c r="A81" s="19" t="s">
        <v>136</v>
      </c>
      <c r="B81" s="15" t="s">
        <v>137</v>
      </c>
      <c r="C81" s="15">
        <v>3</v>
      </c>
      <c r="D81" s="15" t="s">
        <v>234</v>
      </c>
      <c r="E81" s="4" t="s">
        <v>138</v>
      </c>
      <c r="F81" s="4" t="s">
        <v>235</v>
      </c>
      <c r="G81" s="4" t="s">
        <v>22</v>
      </c>
      <c r="H81" s="4" t="s">
        <v>23</v>
      </c>
      <c r="I81" s="4" t="s">
        <v>235</v>
      </c>
      <c r="J81" s="37" t="s">
        <v>236</v>
      </c>
      <c r="K81" s="11">
        <v>124191</v>
      </c>
      <c r="L81" s="16">
        <v>13679</v>
      </c>
    </row>
    <row r="82" spans="1:12" x14ac:dyDescent="0.2">
      <c r="A82" s="19" t="s">
        <v>109</v>
      </c>
      <c r="B82" s="15" t="s">
        <v>110</v>
      </c>
      <c r="C82" s="15">
        <v>6</v>
      </c>
      <c r="D82" s="15" t="s">
        <v>200</v>
      </c>
      <c r="E82" s="4" t="s">
        <v>111</v>
      </c>
      <c r="F82" s="4" t="s">
        <v>201</v>
      </c>
      <c r="G82" s="4" t="s">
        <v>22</v>
      </c>
      <c r="H82" s="4" t="s">
        <v>23</v>
      </c>
      <c r="I82" s="4" t="s">
        <v>201</v>
      </c>
      <c r="J82" s="38" t="s">
        <v>202</v>
      </c>
      <c r="K82" s="11">
        <v>18715</v>
      </c>
      <c r="L82" s="16">
        <v>307</v>
      </c>
    </row>
    <row r="83" spans="1:12" x14ac:dyDescent="0.2">
      <c r="A83" s="19" t="s">
        <v>109</v>
      </c>
      <c r="B83" s="15" t="s">
        <v>110</v>
      </c>
      <c r="C83" s="15">
        <v>6</v>
      </c>
      <c r="D83" s="15" t="s">
        <v>385</v>
      </c>
      <c r="E83" s="4" t="s">
        <v>111</v>
      </c>
      <c r="F83" s="4" t="s">
        <v>386</v>
      </c>
      <c r="G83" s="4" t="s">
        <v>22</v>
      </c>
      <c r="H83" s="4" t="s">
        <v>23</v>
      </c>
      <c r="I83" s="4" t="s">
        <v>386</v>
      </c>
      <c r="J83" s="37" t="s">
        <v>387</v>
      </c>
      <c r="K83" s="11">
        <v>68154</v>
      </c>
      <c r="L83" s="16">
        <v>18776</v>
      </c>
    </row>
    <row r="84" spans="1:12" x14ac:dyDescent="0.2">
      <c r="A84" s="19" t="s">
        <v>172</v>
      </c>
      <c r="B84" s="15" t="s">
        <v>173</v>
      </c>
      <c r="C84" s="15">
        <v>35</v>
      </c>
      <c r="D84" s="15" t="s">
        <v>174</v>
      </c>
      <c r="E84" s="4" t="s">
        <v>175</v>
      </c>
      <c r="F84" s="4" t="s">
        <v>176</v>
      </c>
      <c r="G84" s="4" t="s">
        <v>22</v>
      </c>
      <c r="H84" s="4" t="s">
        <v>23</v>
      </c>
      <c r="I84" s="4" t="s">
        <v>176</v>
      </c>
      <c r="J84" s="37" t="s">
        <v>177</v>
      </c>
      <c r="K84" s="11">
        <v>10000</v>
      </c>
      <c r="L84" s="16">
        <v>1169</v>
      </c>
    </row>
    <row r="85" spans="1:12" x14ac:dyDescent="0.2">
      <c r="A85" s="19" t="s">
        <v>194</v>
      </c>
      <c r="B85" s="15" t="s">
        <v>195</v>
      </c>
      <c r="C85" s="15">
        <v>21</v>
      </c>
      <c r="D85" s="15" t="s">
        <v>196</v>
      </c>
      <c r="E85" s="4" t="s">
        <v>197</v>
      </c>
      <c r="F85" s="4" t="s">
        <v>198</v>
      </c>
      <c r="G85" s="4" t="s">
        <v>22</v>
      </c>
      <c r="H85" s="4" t="s">
        <v>23</v>
      </c>
      <c r="I85" s="4" t="s">
        <v>198</v>
      </c>
      <c r="J85" s="37" t="s">
        <v>199</v>
      </c>
      <c r="K85" s="11">
        <v>54749</v>
      </c>
      <c r="L85" s="16">
        <v>6029</v>
      </c>
    </row>
    <row r="86" spans="1:12" x14ac:dyDescent="0.2">
      <c r="A86" s="19" t="s">
        <v>182</v>
      </c>
      <c r="B86" s="15" t="s">
        <v>183</v>
      </c>
      <c r="C86" s="15">
        <v>22</v>
      </c>
      <c r="D86" s="15" t="s">
        <v>278</v>
      </c>
      <c r="E86" s="4" t="s">
        <v>184</v>
      </c>
      <c r="F86" s="4" t="s">
        <v>279</v>
      </c>
      <c r="G86" s="4" t="s">
        <v>280</v>
      </c>
      <c r="H86" s="4" t="s">
        <v>281</v>
      </c>
      <c r="I86" s="4" t="s">
        <v>296</v>
      </c>
      <c r="J86" s="38" t="s">
        <v>282</v>
      </c>
      <c r="K86" s="11">
        <v>10000</v>
      </c>
      <c r="L86" s="16">
        <v>4145</v>
      </c>
    </row>
    <row r="87" spans="1:12" x14ac:dyDescent="0.2">
      <c r="A87" s="19" t="s">
        <v>31</v>
      </c>
      <c r="B87" s="15" t="s">
        <v>32</v>
      </c>
      <c r="C87" s="15">
        <v>1</v>
      </c>
      <c r="D87" s="15" t="s">
        <v>424</v>
      </c>
      <c r="E87" s="4" t="s">
        <v>33</v>
      </c>
      <c r="F87" s="4" t="s">
        <v>425</v>
      </c>
      <c r="G87" s="4" t="s">
        <v>22</v>
      </c>
      <c r="H87" s="4" t="s">
        <v>23</v>
      </c>
      <c r="I87" s="4" t="s">
        <v>425</v>
      </c>
      <c r="J87" s="38" t="s">
        <v>426</v>
      </c>
      <c r="K87" s="11">
        <v>39635</v>
      </c>
      <c r="L87" s="16">
        <v>642</v>
      </c>
    </row>
    <row r="88" spans="1:12" x14ac:dyDescent="0.2">
      <c r="A88" s="19" t="s">
        <v>31</v>
      </c>
      <c r="B88" s="15" t="s">
        <v>32</v>
      </c>
      <c r="C88" s="15">
        <v>1</v>
      </c>
      <c r="D88" s="15" t="s">
        <v>218</v>
      </c>
      <c r="E88" s="4" t="s">
        <v>33</v>
      </c>
      <c r="F88" s="4" t="s">
        <v>219</v>
      </c>
      <c r="G88" s="4" t="s">
        <v>22</v>
      </c>
      <c r="H88" s="4" t="s">
        <v>23</v>
      </c>
      <c r="I88" s="4" t="s">
        <v>219</v>
      </c>
      <c r="J88" s="37" t="s">
        <v>220</v>
      </c>
      <c r="K88" s="11">
        <v>542847</v>
      </c>
      <c r="L88" s="16">
        <v>8362</v>
      </c>
    </row>
    <row r="89" spans="1:12" x14ac:dyDescent="0.2">
      <c r="A89" s="19" t="s">
        <v>31</v>
      </c>
      <c r="B89" s="15" t="s">
        <v>32</v>
      </c>
      <c r="C89" s="15">
        <v>1</v>
      </c>
      <c r="D89" s="15" t="s">
        <v>160</v>
      </c>
      <c r="E89" s="4" t="s">
        <v>33</v>
      </c>
      <c r="F89" s="4" t="s">
        <v>161</v>
      </c>
      <c r="G89" s="4" t="s">
        <v>22</v>
      </c>
      <c r="H89" s="4" t="s">
        <v>23</v>
      </c>
      <c r="I89" s="4" t="s">
        <v>161</v>
      </c>
      <c r="J89" s="38" t="s">
        <v>162</v>
      </c>
      <c r="K89" s="11">
        <v>86354</v>
      </c>
      <c r="L89" s="16">
        <v>16125</v>
      </c>
    </row>
    <row r="90" spans="1:12" x14ac:dyDescent="0.2">
      <c r="A90" s="19" t="s">
        <v>118</v>
      </c>
      <c r="B90" s="15" t="s">
        <v>119</v>
      </c>
      <c r="C90" s="15">
        <v>29</v>
      </c>
      <c r="D90" s="15" t="s">
        <v>320</v>
      </c>
      <c r="E90" s="4" t="s">
        <v>120</v>
      </c>
      <c r="F90" s="4" t="s">
        <v>321</v>
      </c>
      <c r="G90" s="4" t="s">
        <v>22</v>
      </c>
      <c r="H90" s="4" t="s">
        <v>23</v>
      </c>
      <c r="I90" s="4" t="s">
        <v>321</v>
      </c>
      <c r="J90" s="38" t="s">
        <v>322</v>
      </c>
      <c r="K90" s="11">
        <v>10000</v>
      </c>
      <c r="L90" s="16">
        <v>1258</v>
      </c>
    </row>
    <row r="91" spans="1:12" x14ac:dyDescent="0.2">
      <c r="A91" s="19" t="s">
        <v>121</v>
      </c>
      <c r="B91" s="15" t="s">
        <v>122</v>
      </c>
      <c r="C91" s="15">
        <v>58</v>
      </c>
      <c r="D91" s="15" t="s">
        <v>364</v>
      </c>
      <c r="E91" s="4" t="s">
        <v>123</v>
      </c>
      <c r="F91" s="4" t="s">
        <v>365</v>
      </c>
      <c r="G91" s="4" t="s">
        <v>22</v>
      </c>
      <c r="H91" s="4" t="s">
        <v>23</v>
      </c>
      <c r="I91" s="4" t="s">
        <v>365</v>
      </c>
      <c r="J91" s="38" t="s">
        <v>366</v>
      </c>
      <c r="K91" s="11">
        <v>221035</v>
      </c>
      <c r="L91" s="16">
        <v>17580</v>
      </c>
    </row>
    <row r="92" spans="1:12" x14ac:dyDescent="0.2">
      <c r="A92" s="19" t="s">
        <v>121</v>
      </c>
      <c r="B92" s="15" t="s">
        <v>122</v>
      </c>
      <c r="C92" s="15">
        <v>58</v>
      </c>
      <c r="D92" s="15" t="s">
        <v>376</v>
      </c>
      <c r="E92" s="4" t="s">
        <v>123</v>
      </c>
      <c r="F92" s="4" t="s">
        <v>377</v>
      </c>
      <c r="G92" s="4" t="s">
        <v>22</v>
      </c>
      <c r="H92" s="4" t="s">
        <v>23</v>
      </c>
      <c r="I92" s="4" t="s">
        <v>377</v>
      </c>
      <c r="J92" s="37" t="s">
        <v>378</v>
      </c>
      <c r="K92" s="11">
        <v>44026</v>
      </c>
      <c r="L92" s="16">
        <v>12662</v>
      </c>
    </row>
    <row r="93" spans="1:12" x14ac:dyDescent="0.2">
      <c r="A93" s="19" t="s">
        <v>121</v>
      </c>
      <c r="B93" s="15" t="s">
        <v>122</v>
      </c>
      <c r="C93" s="15">
        <v>58</v>
      </c>
      <c r="D93" s="15" t="s">
        <v>379</v>
      </c>
      <c r="E93" s="4" t="s">
        <v>123</v>
      </c>
      <c r="F93" s="4" t="s">
        <v>380</v>
      </c>
      <c r="G93" s="4" t="s">
        <v>22</v>
      </c>
      <c r="H93" s="4" t="s">
        <v>23</v>
      </c>
      <c r="I93" s="4" t="s">
        <v>380</v>
      </c>
      <c r="J93" s="37" t="s">
        <v>381</v>
      </c>
      <c r="K93" s="11">
        <v>62409</v>
      </c>
      <c r="L93" s="16">
        <v>5401</v>
      </c>
    </row>
    <row r="94" spans="1:12" x14ac:dyDescent="0.2">
      <c r="A94" s="19" t="s">
        <v>121</v>
      </c>
      <c r="B94" s="15" t="s">
        <v>122</v>
      </c>
      <c r="C94" s="15">
        <v>58</v>
      </c>
      <c r="D94" s="15" t="s">
        <v>382</v>
      </c>
      <c r="E94" s="4" t="s">
        <v>123</v>
      </c>
      <c r="F94" s="4" t="s">
        <v>383</v>
      </c>
      <c r="G94" s="4" t="s">
        <v>22</v>
      </c>
      <c r="H94" s="4" t="s">
        <v>23</v>
      </c>
      <c r="I94" s="4" t="s">
        <v>383</v>
      </c>
      <c r="J94" s="38" t="s">
        <v>384</v>
      </c>
      <c r="K94" s="11">
        <v>89731</v>
      </c>
      <c r="L94" s="16">
        <v>2253</v>
      </c>
    </row>
    <row r="95" spans="1:12" x14ac:dyDescent="0.2">
      <c r="A95" s="19" t="s">
        <v>124</v>
      </c>
      <c r="B95" s="15" t="s">
        <v>125</v>
      </c>
      <c r="C95" s="15">
        <v>1</v>
      </c>
      <c r="D95" s="15" t="s">
        <v>126</v>
      </c>
      <c r="E95" s="4" t="s">
        <v>127</v>
      </c>
      <c r="F95" s="4" t="s">
        <v>128</v>
      </c>
      <c r="G95" s="4" t="s">
        <v>22</v>
      </c>
      <c r="H95" s="4" t="s">
        <v>23</v>
      </c>
      <c r="I95" s="4" t="s">
        <v>128</v>
      </c>
      <c r="J95" s="38" t="s">
        <v>129</v>
      </c>
      <c r="K95" s="11">
        <v>54017</v>
      </c>
      <c r="L95" s="16">
        <v>7606</v>
      </c>
    </row>
    <row r="96" spans="1:12" x14ac:dyDescent="0.2">
      <c r="A96" s="19" t="s">
        <v>124</v>
      </c>
      <c r="B96" s="15" t="s">
        <v>125</v>
      </c>
      <c r="C96" s="15">
        <v>1</v>
      </c>
      <c r="D96" s="15" t="s">
        <v>415</v>
      </c>
      <c r="E96" s="4" t="s">
        <v>127</v>
      </c>
      <c r="F96" s="4" t="s">
        <v>416</v>
      </c>
      <c r="G96" s="4" t="s">
        <v>22</v>
      </c>
      <c r="H96" s="4" t="s">
        <v>23</v>
      </c>
      <c r="I96" s="4" t="s">
        <v>416</v>
      </c>
      <c r="J96" s="37" t="s">
        <v>417</v>
      </c>
      <c r="K96" s="11">
        <v>159623</v>
      </c>
      <c r="L96" s="16">
        <v>21559</v>
      </c>
    </row>
    <row r="97" spans="1:12" ht="15.75" x14ac:dyDescent="0.25">
      <c r="A97" s="47" t="s">
        <v>5</v>
      </c>
      <c r="B97" s="48"/>
      <c r="C97" s="48"/>
      <c r="D97" s="48"/>
      <c r="E97" s="49"/>
      <c r="F97" s="50"/>
      <c r="G97" s="50" t="s">
        <v>14</v>
      </c>
      <c r="H97" s="50"/>
      <c r="I97" s="48"/>
      <c r="J97" s="51"/>
      <c r="K97" s="52">
        <f>SUBTOTAL(109,Table1[
2019-20
Final
Allocation
Amount])</f>
        <v>9781340</v>
      </c>
      <c r="L97" s="53">
        <f>SUBTOTAL(109,Table1[11th
Apportionment])</f>
        <v>1270166</v>
      </c>
    </row>
    <row r="98" spans="1:12" x14ac:dyDescent="0.2">
      <c r="A98" s="19" t="s">
        <v>6</v>
      </c>
      <c r="B98"/>
      <c r="I98" s="4"/>
      <c r="K98" s="11"/>
      <c r="L98" s="17"/>
    </row>
    <row r="99" spans="1:12" x14ac:dyDescent="0.2">
      <c r="A99" s="19" t="s">
        <v>7</v>
      </c>
      <c r="B99"/>
      <c r="I99" s="4"/>
      <c r="K99" s="11" t="s">
        <v>14</v>
      </c>
      <c r="L99" s="17"/>
    </row>
    <row r="100" spans="1:12" x14ac:dyDescent="0.2">
      <c r="A100" s="43" t="s">
        <v>457</v>
      </c>
      <c r="B100" s="25"/>
      <c r="I100" s="4"/>
      <c r="K100" s="11"/>
      <c r="L100" s="17"/>
    </row>
  </sheetData>
  <conditionalFormatting sqref="I27:I43 I45:I86 I88:I90 I94 I96">
    <cfRule type="duplicateValues" dxfId="0" priority="11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2"/>
  <sheetViews>
    <sheetView zoomScaleNormal="100" workbookViewId="0"/>
  </sheetViews>
  <sheetFormatPr defaultColWidth="8.77734375" defaultRowHeight="15" x14ac:dyDescent="0.2"/>
  <cols>
    <col min="1" max="1" width="11" style="4" customWidth="1"/>
    <col min="2" max="2" width="31.109375" style="4" customWidth="1"/>
    <col min="3" max="3" width="20.77734375" style="5" customWidth="1"/>
    <col min="4" max="4" width="18.5546875" style="6" customWidth="1"/>
    <col min="5" max="16384" width="8.77734375" style="3"/>
  </cols>
  <sheetData>
    <row r="1" spans="1:5" ht="20.25" x14ac:dyDescent="0.3">
      <c r="A1" s="28" t="s">
        <v>301</v>
      </c>
      <c r="B1" s="1"/>
      <c r="C1" s="18"/>
      <c r="D1" s="9"/>
    </row>
    <row r="2" spans="1:5" ht="18" x14ac:dyDescent="0.25">
      <c r="A2" s="34" t="s">
        <v>11</v>
      </c>
      <c r="B2" s="1"/>
      <c r="C2" s="18"/>
      <c r="D2" s="2"/>
    </row>
    <row r="3" spans="1:5" ht="18" x14ac:dyDescent="0.25">
      <c r="A3" s="32" t="s">
        <v>12</v>
      </c>
      <c r="B3" s="1"/>
      <c r="C3" s="18"/>
      <c r="D3" s="2"/>
    </row>
    <row r="4" spans="1:5" ht="18" x14ac:dyDescent="0.25">
      <c r="A4" s="33" t="s">
        <v>18</v>
      </c>
      <c r="B4" s="1"/>
      <c r="C4" s="18"/>
      <c r="D4" s="2"/>
    </row>
    <row r="5" spans="1:5" ht="38.25" customHeight="1" thickBot="1" x14ac:dyDescent="0.3">
      <c r="A5" s="30" t="s">
        <v>15</v>
      </c>
      <c r="B5" s="30" t="s">
        <v>16</v>
      </c>
      <c r="C5" s="30" t="s">
        <v>13</v>
      </c>
      <c r="D5" s="30" t="s">
        <v>17</v>
      </c>
      <c r="E5" s="30" t="s">
        <v>500</v>
      </c>
    </row>
    <row r="6" spans="1:5" x14ac:dyDescent="0.2">
      <c r="A6" s="31" t="s">
        <v>26</v>
      </c>
      <c r="B6" s="26" t="s">
        <v>24</v>
      </c>
      <c r="C6" s="4" t="s">
        <v>456</v>
      </c>
      <c r="D6" s="29">
        <v>23472</v>
      </c>
      <c r="E6" s="46" t="s">
        <v>499</v>
      </c>
    </row>
    <row r="7" spans="1:5" x14ac:dyDescent="0.2">
      <c r="A7" s="31" t="s">
        <v>49</v>
      </c>
      <c r="B7" s="26" t="s">
        <v>46</v>
      </c>
      <c r="C7" s="4" t="s">
        <v>456</v>
      </c>
      <c r="D7" s="29">
        <v>14227</v>
      </c>
      <c r="E7" s="3" t="s">
        <v>459</v>
      </c>
    </row>
    <row r="8" spans="1:5" x14ac:dyDescent="0.2">
      <c r="A8" s="31" t="s">
        <v>105</v>
      </c>
      <c r="B8" s="26" t="s">
        <v>103</v>
      </c>
      <c r="C8" s="4" t="s">
        <v>456</v>
      </c>
      <c r="D8" s="29">
        <v>20341</v>
      </c>
      <c r="E8" s="3" t="s">
        <v>460</v>
      </c>
    </row>
    <row r="9" spans="1:5" x14ac:dyDescent="0.2">
      <c r="A9" s="31" t="s">
        <v>94</v>
      </c>
      <c r="B9" s="26" t="s">
        <v>91</v>
      </c>
      <c r="C9" s="4" t="s">
        <v>456</v>
      </c>
      <c r="D9" s="29">
        <v>9134</v>
      </c>
      <c r="E9" s="3" t="s">
        <v>461</v>
      </c>
    </row>
    <row r="10" spans="1:5" x14ac:dyDescent="0.2">
      <c r="A10" s="31" t="s">
        <v>412</v>
      </c>
      <c r="B10" s="26" t="s">
        <v>409</v>
      </c>
      <c r="C10" s="4" t="s">
        <v>456</v>
      </c>
      <c r="D10" s="29">
        <v>2329</v>
      </c>
      <c r="E10" s="3" t="s">
        <v>462</v>
      </c>
    </row>
    <row r="11" spans="1:5" x14ac:dyDescent="0.2">
      <c r="A11" s="31" t="s">
        <v>188</v>
      </c>
      <c r="B11" s="26" t="s">
        <v>185</v>
      </c>
      <c r="C11" s="4" t="s">
        <v>456</v>
      </c>
      <c r="D11" s="29">
        <v>5693</v>
      </c>
      <c r="E11" s="3" t="s">
        <v>463</v>
      </c>
    </row>
    <row r="12" spans="1:5" x14ac:dyDescent="0.2">
      <c r="A12" s="31" t="s">
        <v>99</v>
      </c>
      <c r="B12" s="26" t="s">
        <v>97</v>
      </c>
      <c r="C12" s="4" t="s">
        <v>456</v>
      </c>
      <c r="D12" s="29">
        <v>27001</v>
      </c>
      <c r="E12" s="3" t="s">
        <v>464</v>
      </c>
    </row>
    <row r="13" spans="1:5" x14ac:dyDescent="0.2">
      <c r="A13" s="31" t="s">
        <v>314</v>
      </c>
      <c r="B13" s="26" t="s">
        <v>311</v>
      </c>
      <c r="C13" s="4" t="s">
        <v>456</v>
      </c>
      <c r="D13" s="29">
        <v>2500</v>
      </c>
      <c r="E13" s="3" t="s">
        <v>465</v>
      </c>
    </row>
    <row r="14" spans="1:5" x14ac:dyDescent="0.2">
      <c r="A14" s="31" t="s">
        <v>84</v>
      </c>
      <c r="B14" s="26" t="s">
        <v>82</v>
      </c>
      <c r="C14" s="4" t="s">
        <v>456</v>
      </c>
      <c r="D14" s="29">
        <v>2500</v>
      </c>
      <c r="E14" s="3" t="s">
        <v>466</v>
      </c>
    </row>
    <row r="15" spans="1:5" x14ac:dyDescent="0.2">
      <c r="A15" s="31" t="s">
        <v>57</v>
      </c>
      <c r="B15" s="26" t="s">
        <v>55</v>
      </c>
      <c r="C15" s="4" t="s">
        <v>456</v>
      </c>
      <c r="D15" s="29">
        <v>93012</v>
      </c>
      <c r="E15" s="3" t="s">
        <v>467</v>
      </c>
    </row>
    <row r="16" spans="1:5" x14ac:dyDescent="0.2">
      <c r="A16" s="31" t="s">
        <v>332</v>
      </c>
      <c r="B16" s="26" t="s">
        <v>329</v>
      </c>
      <c r="C16" s="4" t="s">
        <v>456</v>
      </c>
      <c r="D16" s="29">
        <v>2515</v>
      </c>
      <c r="E16" s="3" t="s">
        <v>468</v>
      </c>
    </row>
    <row r="17" spans="1:6" x14ac:dyDescent="0.2">
      <c r="A17" s="31" t="s">
        <v>30</v>
      </c>
      <c r="B17" s="26" t="s">
        <v>28</v>
      </c>
      <c r="C17" s="4" t="s">
        <v>456</v>
      </c>
      <c r="D17" s="29">
        <v>92386</v>
      </c>
      <c r="E17" s="3" t="s">
        <v>469</v>
      </c>
      <c r="F17" s="3" t="s">
        <v>14</v>
      </c>
    </row>
    <row r="18" spans="1:6" x14ac:dyDescent="0.2">
      <c r="A18" s="31" t="s">
        <v>37</v>
      </c>
      <c r="B18" s="26" t="s">
        <v>34</v>
      </c>
      <c r="C18" s="4" t="s">
        <v>456</v>
      </c>
      <c r="D18" s="29">
        <v>2500</v>
      </c>
      <c r="E18" s="3" t="s">
        <v>470</v>
      </c>
    </row>
    <row r="19" spans="1:6" x14ac:dyDescent="0.2">
      <c r="A19" s="31" t="s">
        <v>133</v>
      </c>
      <c r="B19" s="26" t="s">
        <v>130</v>
      </c>
      <c r="C19" s="4" t="s">
        <v>456</v>
      </c>
      <c r="D19" s="29">
        <v>11217</v>
      </c>
      <c r="E19" s="3" t="s">
        <v>471</v>
      </c>
    </row>
    <row r="20" spans="1:6" x14ac:dyDescent="0.2">
      <c r="A20" s="31" t="s">
        <v>166</v>
      </c>
      <c r="B20" s="26" t="s">
        <v>163</v>
      </c>
      <c r="C20" s="4" t="s">
        <v>456</v>
      </c>
      <c r="D20" s="29">
        <v>6864</v>
      </c>
      <c r="E20" s="19" t="s">
        <v>472</v>
      </c>
    </row>
    <row r="21" spans="1:6" x14ac:dyDescent="0.2">
      <c r="A21" s="31" t="s">
        <v>61</v>
      </c>
      <c r="B21" s="26" t="s">
        <v>58</v>
      </c>
      <c r="C21" s="4" t="s">
        <v>456</v>
      </c>
      <c r="D21" s="29">
        <v>229805</v>
      </c>
      <c r="E21" s="3" t="s">
        <v>473</v>
      </c>
    </row>
    <row r="22" spans="1:6" x14ac:dyDescent="0.2">
      <c r="A22" s="31" t="s">
        <v>406</v>
      </c>
      <c r="B22" s="26" t="s">
        <v>403</v>
      </c>
      <c r="C22" s="4" t="s">
        <v>456</v>
      </c>
      <c r="D22" s="29">
        <v>9956</v>
      </c>
      <c r="E22" s="3" t="s">
        <v>474</v>
      </c>
    </row>
    <row r="23" spans="1:6" x14ac:dyDescent="0.2">
      <c r="A23" s="31" t="s">
        <v>171</v>
      </c>
      <c r="B23" s="26" t="s">
        <v>169</v>
      </c>
      <c r="C23" s="4" t="s">
        <v>456</v>
      </c>
      <c r="D23" s="29">
        <v>33882</v>
      </c>
      <c r="E23" s="3" t="s">
        <v>475</v>
      </c>
    </row>
    <row r="24" spans="1:6" x14ac:dyDescent="0.2">
      <c r="A24" s="31" t="s">
        <v>54</v>
      </c>
      <c r="B24" s="26" t="s">
        <v>52</v>
      </c>
      <c r="C24" s="4" t="s">
        <v>456</v>
      </c>
      <c r="D24" s="29">
        <v>14033</v>
      </c>
      <c r="E24" s="3" t="s">
        <v>476</v>
      </c>
    </row>
    <row r="25" spans="1:6" x14ac:dyDescent="0.2">
      <c r="A25" s="31" t="s">
        <v>159</v>
      </c>
      <c r="B25" s="26" t="s">
        <v>157</v>
      </c>
      <c r="C25" s="4" t="s">
        <v>456</v>
      </c>
      <c r="D25" s="29">
        <v>1846</v>
      </c>
      <c r="E25" s="3" t="s">
        <v>477</v>
      </c>
    </row>
    <row r="26" spans="1:6" x14ac:dyDescent="0.2">
      <c r="A26" s="31" t="s">
        <v>43</v>
      </c>
      <c r="B26" s="26" t="s">
        <v>40</v>
      </c>
      <c r="C26" s="4" t="s">
        <v>456</v>
      </c>
      <c r="D26" s="29">
        <v>118200</v>
      </c>
      <c r="E26" s="3" t="s">
        <v>478</v>
      </c>
    </row>
    <row r="27" spans="1:6" x14ac:dyDescent="0.2">
      <c r="A27" s="31" t="s">
        <v>144</v>
      </c>
      <c r="B27" s="26" t="s">
        <v>142</v>
      </c>
      <c r="C27" s="4" t="s">
        <v>456</v>
      </c>
      <c r="D27" s="29">
        <v>4136</v>
      </c>
      <c r="E27" s="3" t="s">
        <v>479</v>
      </c>
    </row>
    <row r="28" spans="1:6" x14ac:dyDescent="0.2">
      <c r="A28" s="31" t="s">
        <v>255</v>
      </c>
      <c r="B28" s="26" t="s">
        <v>252</v>
      </c>
      <c r="C28" s="4" t="s">
        <v>456</v>
      </c>
      <c r="D28" s="29">
        <v>4946</v>
      </c>
      <c r="E28" s="3" t="s">
        <v>480</v>
      </c>
    </row>
    <row r="29" spans="1:6" x14ac:dyDescent="0.2">
      <c r="A29" s="31" t="s">
        <v>69</v>
      </c>
      <c r="B29" s="26" t="s">
        <v>67</v>
      </c>
      <c r="C29" s="4" t="s">
        <v>456</v>
      </c>
      <c r="D29" s="29">
        <v>170050</v>
      </c>
      <c r="E29" s="3" t="s">
        <v>481</v>
      </c>
    </row>
    <row r="30" spans="1:6" x14ac:dyDescent="0.2">
      <c r="A30" s="31" t="s">
        <v>148</v>
      </c>
      <c r="B30" s="26" t="s">
        <v>145</v>
      </c>
      <c r="C30" s="4" t="s">
        <v>456</v>
      </c>
      <c r="D30" s="29">
        <v>75989</v>
      </c>
      <c r="E30" s="3" t="s">
        <v>482</v>
      </c>
    </row>
    <row r="31" spans="1:6" x14ac:dyDescent="0.2">
      <c r="A31" s="31" t="s">
        <v>154</v>
      </c>
      <c r="B31" s="26" t="s">
        <v>151</v>
      </c>
      <c r="C31" s="4" t="s">
        <v>456</v>
      </c>
      <c r="D31" s="29">
        <v>48714</v>
      </c>
      <c r="E31" s="3" t="s">
        <v>483</v>
      </c>
    </row>
    <row r="32" spans="1:6" x14ac:dyDescent="0.2">
      <c r="A32" s="31" t="s">
        <v>373</v>
      </c>
      <c r="B32" s="26" t="s">
        <v>370</v>
      </c>
      <c r="C32" s="4" t="s">
        <v>456</v>
      </c>
      <c r="D32" s="29">
        <v>9900</v>
      </c>
      <c r="E32" s="3" t="s">
        <v>484</v>
      </c>
    </row>
    <row r="33" spans="1:5" x14ac:dyDescent="0.2">
      <c r="A33" s="31" t="s">
        <v>181</v>
      </c>
      <c r="B33" s="26" t="s">
        <v>179</v>
      </c>
      <c r="C33" s="4" t="s">
        <v>456</v>
      </c>
      <c r="D33" s="29">
        <v>2500</v>
      </c>
      <c r="E33" s="3" t="s">
        <v>485</v>
      </c>
    </row>
    <row r="34" spans="1:5" x14ac:dyDescent="0.2">
      <c r="A34" s="31" t="s">
        <v>114</v>
      </c>
      <c r="B34" s="26" t="s">
        <v>112</v>
      </c>
      <c r="C34" s="4" t="s">
        <v>456</v>
      </c>
      <c r="D34" s="29">
        <v>52539</v>
      </c>
      <c r="E34" s="3" t="s">
        <v>486</v>
      </c>
    </row>
    <row r="35" spans="1:5" x14ac:dyDescent="0.2">
      <c r="A35" s="31" t="s">
        <v>90</v>
      </c>
      <c r="B35" s="26" t="s">
        <v>88</v>
      </c>
      <c r="C35" s="4" t="s">
        <v>456</v>
      </c>
      <c r="D35" s="29">
        <v>21972</v>
      </c>
      <c r="E35" s="3" t="s">
        <v>487</v>
      </c>
    </row>
    <row r="36" spans="1:5" x14ac:dyDescent="0.2">
      <c r="A36" s="31" t="s">
        <v>87</v>
      </c>
      <c r="B36" s="26" t="s">
        <v>85</v>
      </c>
      <c r="C36" s="4" t="s">
        <v>456</v>
      </c>
      <c r="D36" s="29">
        <v>9936</v>
      </c>
      <c r="E36" s="3" t="s">
        <v>488</v>
      </c>
    </row>
    <row r="37" spans="1:5" x14ac:dyDescent="0.2">
      <c r="A37" s="31" t="s">
        <v>81</v>
      </c>
      <c r="B37" s="26" t="s">
        <v>79</v>
      </c>
      <c r="C37" s="4" t="s">
        <v>456</v>
      </c>
      <c r="D37" s="29">
        <v>5000</v>
      </c>
      <c r="E37" s="3" t="s">
        <v>489</v>
      </c>
    </row>
    <row r="38" spans="1:5" x14ac:dyDescent="0.2">
      <c r="A38" s="31" t="s">
        <v>138</v>
      </c>
      <c r="B38" s="26" t="s">
        <v>136</v>
      </c>
      <c r="C38" s="4" t="s">
        <v>456</v>
      </c>
      <c r="D38" s="29">
        <v>17197</v>
      </c>
      <c r="E38" s="3" t="s">
        <v>490</v>
      </c>
    </row>
    <row r="39" spans="1:5" x14ac:dyDescent="0.2">
      <c r="A39" s="31" t="s">
        <v>111</v>
      </c>
      <c r="B39" s="26" t="s">
        <v>109</v>
      </c>
      <c r="C39" s="4" t="s">
        <v>456</v>
      </c>
      <c r="D39" s="29">
        <v>19083</v>
      </c>
      <c r="E39" s="3" t="s">
        <v>491</v>
      </c>
    </row>
    <row r="40" spans="1:5" x14ac:dyDescent="0.2">
      <c r="A40" s="31" t="s">
        <v>175</v>
      </c>
      <c r="B40" s="26" t="s">
        <v>172</v>
      </c>
      <c r="C40" s="4" t="s">
        <v>456</v>
      </c>
      <c r="D40" s="29">
        <v>1169</v>
      </c>
      <c r="E40" s="3" t="s">
        <v>492</v>
      </c>
    </row>
    <row r="41" spans="1:5" x14ac:dyDescent="0.2">
      <c r="A41" s="31" t="s">
        <v>197</v>
      </c>
      <c r="B41" s="26" t="s">
        <v>194</v>
      </c>
      <c r="C41" s="4" t="s">
        <v>456</v>
      </c>
      <c r="D41" s="29">
        <v>6029</v>
      </c>
      <c r="E41" s="3" t="s">
        <v>493</v>
      </c>
    </row>
    <row r="42" spans="1:5" x14ac:dyDescent="0.2">
      <c r="A42" s="31" t="s">
        <v>184</v>
      </c>
      <c r="B42" s="26" t="s">
        <v>182</v>
      </c>
      <c r="C42" s="4" t="s">
        <v>456</v>
      </c>
      <c r="D42" s="29">
        <v>4145</v>
      </c>
      <c r="E42" s="3" t="s">
        <v>494</v>
      </c>
    </row>
    <row r="43" spans="1:5" x14ac:dyDescent="0.2">
      <c r="A43" s="31" t="s">
        <v>33</v>
      </c>
      <c r="B43" s="26" t="s">
        <v>31</v>
      </c>
      <c r="C43" s="4" t="s">
        <v>456</v>
      </c>
      <c r="D43" s="29">
        <v>25129</v>
      </c>
      <c r="E43" s="3" t="s">
        <v>495</v>
      </c>
    </row>
    <row r="44" spans="1:5" x14ac:dyDescent="0.2">
      <c r="A44" s="31" t="s">
        <v>120</v>
      </c>
      <c r="B44" s="26" t="s">
        <v>118</v>
      </c>
      <c r="C44" s="4" t="s">
        <v>456</v>
      </c>
      <c r="D44" s="29">
        <v>1258</v>
      </c>
      <c r="E44" s="3" t="s">
        <v>496</v>
      </c>
    </row>
    <row r="45" spans="1:5" x14ac:dyDescent="0.2">
      <c r="A45" s="31" t="s">
        <v>123</v>
      </c>
      <c r="B45" s="26" t="s">
        <v>121</v>
      </c>
      <c r="C45" s="4" t="s">
        <v>456</v>
      </c>
      <c r="D45" s="29">
        <v>37896</v>
      </c>
      <c r="E45" s="3" t="s">
        <v>497</v>
      </c>
    </row>
    <row r="46" spans="1:5" x14ac:dyDescent="0.2">
      <c r="A46" s="31" t="s">
        <v>127</v>
      </c>
      <c r="B46" s="26" t="s">
        <v>124</v>
      </c>
      <c r="C46" s="4" t="s">
        <v>456</v>
      </c>
      <c r="D46" s="29">
        <v>29165</v>
      </c>
      <c r="E46" s="3" t="s">
        <v>498</v>
      </c>
    </row>
    <row r="47" spans="1:5" ht="15.75" customHeight="1" x14ac:dyDescent="0.25">
      <c r="A47" s="39" t="s">
        <v>27</v>
      </c>
      <c r="B47" s="40"/>
      <c r="C47" s="41" t="s">
        <v>14</v>
      </c>
      <c r="D47" s="42">
        <f>SUBTOTAL(109,Table14[County 
Total])</f>
        <v>1270166</v>
      </c>
      <c r="E47" s="45"/>
    </row>
    <row r="48" spans="1:5" ht="15.75" customHeight="1" x14ac:dyDescent="0.2">
      <c r="A48" s="26" t="s">
        <v>6</v>
      </c>
      <c r="D48" s="8"/>
    </row>
    <row r="49" spans="1:4" ht="15.75" customHeight="1" x14ac:dyDescent="0.2">
      <c r="A49" s="26" t="s">
        <v>7</v>
      </c>
      <c r="D49" s="8"/>
    </row>
    <row r="50" spans="1:4" ht="15.75" customHeight="1" x14ac:dyDescent="0.2">
      <c r="A50" s="43" t="s">
        <v>457</v>
      </c>
    </row>
    <row r="51" spans="1:4" ht="15.75" customHeight="1" x14ac:dyDescent="0.2"/>
    <row r="52" spans="1:4" x14ac:dyDescent="0.2">
      <c r="C52" s="5" t="s">
        <v>14</v>
      </c>
    </row>
  </sheetData>
  <pageMargins left="1" right="1" top="0.75" bottom="0.75" header="0.3" footer="0.3"/>
  <pageSetup scale="64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11th - LEA</vt:lpstr>
      <vt:lpstr>2019-20 Title IV, 11th - Cty</vt:lpstr>
      <vt:lpstr>'2019-20 Title IV, 11th - Cty'!Print_Titles</vt:lpstr>
      <vt:lpstr>'2019-20 Title IV, 11th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Recip11-19: Title IV, Part A (CA Dept of Education)</dc:title>
  <dc:subject>Title IV, Part A, Student Support and Academic Enrichment Program eleventh apportionment schedule for fiscal year 2019-20.</dc:subject>
  <dc:creator/>
  <cp:lastModifiedBy/>
  <dcterms:created xsi:type="dcterms:W3CDTF">2024-01-03T17:47:54Z</dcterms:created>
  <dcterms:modified xsi:type="dcterms:W3CDTF">2024-01-03T17:48:11Z</dcterms:modified>
</cp:coreProperties>
</file>