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V\2019-20\"/>
    </mc:Choice>
  </mc:AlternateContent>
  <xr:revisionPtr revIDLastSave="0" documentId="13_ncr:1_{7C44BB9F-1E01-4AC5-A2B6-B499AA917515}" xr6:coauthVersionLast="36" xr6:coauthVersionMax="40" xr10:uidLastSave="{00000000-0000-0000-0000-000000000000}"/>
  <bookViews>
    <workbookView xWindow="0" yWindow="0" windowWidth="20490" windowHeight="7550" xr2:uid="{00000000-000D-0000-FFFF-FFFF00000000}"/>
  </bookViews>
  <sheets>
    <sheet name="2019-20 Title IV, 12th - LEA" sheetId="1" r:id="rId1"/>
    <sheet name="2019-20 Title IV, 12th - Cty" sheetId="3" r:id="rId2"/>
  </sheets>
  <definedNames>
    <definedName name="_xlnm._FilterDatabase" localSheetId="1" hidden="1">'2019-20 Title IV, 12th - Cty'!$A$5:$D$27</definedName>
    <definedName name="_xlnm._FilterDatabase" localSheetId="0" hidden="1">'2019-20 Title IV, 12th - LEA'!$A$6:$K$72</definedName>
    <definedName name="_xlcn.WorksheetConnection_201819TitleIV7thLEAA1A41" hidden="1">'2019-20 Title IV, 12th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'2019-20 Title IV, 12th - Cty'!$1:$5</definedName>
    <definedName name="_xlnm.Print_Titles" localSheetId="0">'2019-20 Title IV, 12th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2018-19 Title IV, 7th - LEA!$A$1:$A$4"/>
          <x15:modelTable id="Table1" name="Table1" connection="WorksheetConnection_title4pa18apptsch7 working file.xlsx!Table1"/>
        </x15:modelTables>
      </x15:dataModel>
    </ext>
  </extLst>
</workbook>
</file>

<file path=xl/calcChain.xml><?xml version="1.0" encoding="utf-8"?>
<calcChain xmlns="http://schemas.openxmlformats.org/spreadsheetml/2006/main">
  <c r="K73" i="1" l="1"/>
  <c r="L73" i="1"/>
  <c r="D3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<sst xmlns="http://schemas.openxmlformats.org/spreadsheetml/2006/main" count="763" uniqueCount="375">
  <si>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</si>
  <si>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</si>
  <si>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</si>
  <si>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</si>
  <si>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</si>
  <si>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</si>
  <si>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</si>
  <si>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</si>
  <si>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</si>
  <si>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</si>
  <si>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</si>
  <si>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</si>
  <si>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</si>
  <si>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</si>
  <si>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</si>
  <si>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</si>
  <si>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</si>
  <si>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</si>
  <si>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Fiscal Year 2019–20</t>
  </si>
  <si>
    <t xml:space="preserve">
2019-20
Final
Allocation
Amount</t>
  </si>
  <si>
    <t>County Name</t>
  </si>
  <si>
    <t>Full CDS Code</t>
  </si>
  <si>
    <t>0000000</t>
  </si>
  <si>
    <t>N/A</t>
  </si>
  <si>
    <t xml:space="preserve">Statewide Total </t>
  </si>
  <si>
    <t>Los Angeles</t>
  </si>
  <si>
    <t>0000044132</t>
  </si>
  <si>
    <t>19</t>
  </si>
  <si>
    <t>Tulare</t>
  </si>
  <si>
    <t>0000011859</t>
  </si>
  <si>
    <t>54</t>
  </si>
  <si>
    <t>Madera</t>
  </si>
  <si>
    <t>0000011826</t>
  </si>
  <si>
    <t>20651770000000</t>
  </si>
  <si>
    <t>20</t>
  </si>
  <si>
    <t>65177</t>
  </si>
  <si>
    <t>Alview-Dairyland Union Elementary</t>
  </si>
  <si>
    <t>Riverside</t>
  </si>
  <si>
    <t>0000011837</t>
  </si>
  <si>
    <t>33</t>
  </si>
  <si>
    <t>Kern</t>
  </si>
  <si>
    <t>0000040496</t>
  </si>
  <si>
    <t>15</t>
  </si>
  <si>
    <t>Merced</t>
  </si>
  <si>
    <t>0000011831</t>
  </si>
  <si>
    <t>24</t>
  </si>
  <si>
    <t>19642790000000</t>
  </si>
  <si>
    <t>64279</t>
  </si>
  <si>
    <t>Azusa Unified</t>
  </si>
  <si>
    <t>San Bernardino</t>
  </si>
  <si>
    <t>0000011839</t>
  </si>
  <si>
    <t>36</t>
  </si>
  <si>
    <t>19643030000000</t>
  </si>
  <si>
    <t>64303</t>
  </si>
  <si>
    <t>Bellflower Unified</t>
  </si>
  <si>
    <t>Siskiyou</t>
  </si>
  <si>
    <t>0000011782</t>
  </si>
  <si>
    <t>47</t>
  </si>
  <si>
    <t>Inyo</t>
  </si>
  <si>
    <t>0000008422</t>
  </si>
  <si>
    <t>14</t>
  </si>
  <si>
    <t>Calaveras</t>
  </si>
  <si>
    <t>0000011788</t>
  </si>
  <si>
    <t>05615640000000</t>
  </si>
  <si>
    <t>05</t>
  </si>
  <si>
    <t>61564</t>
  </si>
  <si>
    <t>Calaveras Unified</t>
  </si>
  <si>
    <t>Fresno</t>
  </si>
  <si>
    <t>0000006842</t>
  </si>
  <si>
    <t>10</t>
  </si>
  <si>
    <t>19643450000000</t>
  </si>
  <si>
    <t>64345</t>
  </si>
  <si>
    <t>Castaic Union</t>
  </si>
  <si>
    <t>Butte</t>
  </si>
  <si>
    <t>0000004172</t>
  </si>
  <si>
    <t>04</t>
  </si>
  <si>
    <t>36676780000000</t>
  </si>
  <si>
    <t>67678</t>
  </si>
  <si>
    <t>Chino Valley Unified</t>
  </si>
  <si>
    <t>Sonoma</t>
  </si>
  <si>
    <t>0000011855</t>
  </si>
  <si>
    <t>49</t>
  </si>
  <si>
    <t>Santa Barbara</t>
  </si>
  <si>
    <t>0000002583</t>
  </si>
  <si>
    <t>42</t>
  </si>
  <si>
    <t>Tuolumne</t>
  </si>
  <si>
    <t>0000004851</t>
  </si>
  <si>
    <t>55</t>
  </si>
  <si>
    <t>Ventura</t>
  </si>
  <si>
    <t>0000001357</t>
  </si>
  <si>
    <t>56</t>
  </si>
  <si>
    <t>Marin</t>
  </si>
  <si>
    <t>0000004508</t>
  </si>
  <si>
    <t>21653180000000</t>
  </si>
  <si>
    <t>21</t>
  </si>
  <si>
    <t>65318</t>
  </si>
  <si>
    <t>Miller Creek Elementary</t>
  </si>
  <si>
    <t>Solano</t>
  </si>
  <si>
    <t>0000011854</t>
  </si>
  <si>
    <t>48</t>
  </si>
  <si>
    <t>19644850000000</t>
  </si>
  <si>
    <t>64485</t>
  </si>
  <si>
    <t>East Whittier City Elementary</t>
  </si>
  <si>
    <t>Sacramento</t>
  </si>
  <si>
    <t>0000004357</t>
  </si>
  <si>
    <t>34</t>
  </si>
  <si>
    <t>San Diego</t>
  </si>
  <si>
    <t>0000007988</t>
  </si>
  <si>
    <t>37</t>
  </si>
  <si>
    <t>San Joaquin</t>
  </si>
  <si>
    <t>0000011841</t>
  </si>
  <si>
    <t>39</t>
  </si>
  <si>
    <t>Placer</t>
  </si>
  <si>
    <t>0000012839</t>
  </si>
  <si>
    <t>31</t>
  </si>
  <si>
    <t>Monterey</t>
  </si>
  <si>
    <t>0000008322</t>
  </si>
  <si>
    <t>27</t>
  </si>
  <si>
    <t>64634</t>
  </si>
  <si>
    <t>San Mateo</t>
  </si>
  <si>
    <t>0000011843</t>
  </si>
  <si>
    <t>41</t>
  </si>
  <si>
    <t>0000009047</t>
  </si>
  <si>
    <t>07</t>
  </si>
  <si>
    <t>Sutter</t>
  </si>
  <si>
    <t>0000004848</t>
  </si>
  <si>
    <t>51713990000000</t>
  </si>
  <si>
    <t>51</t>
  </si>
  <si>
    <t>71399</t>
  </si>
  <si>
    <t>Live Oak Unified</t>
  </si>
  <si>
    <t>49708050000000</t>
  </si>
  <si>
    <t>70805</t>
  </si>
  <si>
    <t>Mark West Union Elementary</t>
  </si>
  <si>
    <t>15636770000000</t>
  </si>
  <si>
    <t>63677</t>
  </si>
  <si>
    <t>Mojave Unified</t>
  </si>
  <si>
    <t>54755230000000</t>
  </si>
  <si>
    <t>75523</t>
  </si>
  <si>
    <t>Porterville Unified</t>
  </si>
  <si>
    <t>33672150000000</t>
  </si>
  <si>
    <t>67215</t>
  </si>
  <si>
    <t>Riverside Unified</t>
  </si>
  <si>
    <t>42693100000000</t>
  </si>
  <si>
    <t>69310</t>
  </si>
  <si>
    <t>Santa Maria Joint Union High</t>
  </si>
  <si>
    <t>48705730000000</t>
  </si>
  <si>
    <t>70573</t>
  </si>
  <si>
    <t>Vacaville Unified</t>
  </si>
  <si>
    <t>37684520000000</t>
  </si>
  <si>
    <t>68452</t>
  </si>
  <si>
    <t>Vista Unified</t>
  </si>
  <si>
    <t>31669510000000</t>
  </si>
  <si>
    <t>66951</t>
  </si>
  <si>
    <t>Western Placer Unified</t>
  </si>
  <si>
    <t>San Benito</t>
  </si>
  <si>
    <t>0000011838</t>
  </si>
  <si>
    <t>35103550000000</t>
  </si>
  <si>
    <t>35</t>
  </si>
  <si>
    <t>10355</t>
  </si>
  <si>
    <t>San Benito County Office of Education</t>
  </si>
  <si>
    <t>34765050114272</t>
  </si>
  <si>
    <t>76505</t>
  </si>
  <si>
    <t>0114272</t>
  </si>
  <si>
    <t>0878</t>
  </si>
  <si>
    <t>SAVA - Sacramento Academic and Vocational Academy</t>
  </si>
  <si>
    <t>34673140137281</t>
  </si>
  <si>
    <t>67314</t>
  </si>
  <si>
    <t>0137281</t>
  </si>
  <si>
    <t>1949</t>
  </si>
  <si>
    <t>SAVA - Sacramento Academic and Vocational Academy - EGUSD</t>
  </si>
  <si>
    <t>C0878</t>
  </si>
  <si>
    <t>C1949</t>
  </si>
  <si>
    <t>Glenn</t>
  </si>
  <si>
    <t>0000011791</t>
  </si>
  <si>
    <t>11</t>
  </si>
  <si>
    <t>19645350000000</t>
  </si>
  <si>
    <t>64535</t>
  </si>
  <si>
    <t>El Segundo Unified</t>
  </si>
  <si>
    <t>Lassen</t>
  </si>
  <si>
    <t>0000011821</t>
  </si>
  <si>
    <t>18750360000000</t>
  </si>
  <si>
    <t>18</t>
  </si>
  <si>
    <t>75036</t>
  </si>
  <si>
    <t>Fort Sage Unified</t>
  </si>
  <si>
    <t>24736190000000</t>
  </si>
  <si>
    <t>73619</t>
  </si>
  <si>
    <t>Gustine Unified</t>
  </si>
  <si>
    <t>19734450000000</t>
  </si>
  <si>
    <t>73445</t>
  </si>
  <si>
    <t>Hacienda la Puente Unified</t>
  </si>
  <si>
    <t>14632890000000</t>
  </si>
  <si>
    <t>63289</t>
  </si>
  <si>
    <t>Lone Pine Unified</t>
  </si>
  <si>
    <t>24657550000000</t>
  </si>
  <si>
    <t>65755</t>
  </si>
  <si>
    <t>Los Banos Unified</t>
  </si>
  <si>
    <t>39685930000000</t>
  </si>
  <si>
    <t>68593</t>
  </si>
  <si>
    <t>Manteca Unified</t>
  </si>
  <si>
    <t>35675040000000</t>
  </si>
  <si>
    <t>67504</t>
  </si>
  <si>
    <t>North County Joint Union Elementary</t>
  </si>
  <si>
    <t>56725460000000</t>
  </si>
  <si>
    <t>72546</t>
  </si>
  <si>
    <t>Oxnard Union High</t>
  </si>
  <si>
    <t>56725530000000</t>
  </si>
  <si>
    <t>72553</t>
  </si>
  <si>
    <t>Pleasant Valley</t>
  </si>
  <si>
    <t>49709120000000</t>
  </si>
  <si>
    <t>70912</t>
  </si>
  <si>
    <t>Santa Rosa Elementary</t>
  </si>
  <si>
    <t>47704660000000</t>
  </si>
  <si>
    <t>70466</t>
  </si>
  <si>
    <t>Siskiyou Union High</t>
  </si>
  <si>
    <t>27754400000000</t>
  </si>
  <si>
    <t>75440</t>
  </si>
  <si>
    <t>Soledad Unified</t>
  </si>
  <si>
    <t>18641960000000</t>
  </si>
  <si>
    <t>64196</t>
  </si>
  <si>
    <t>Susanville Elementary</t>
  </si>
  <si>
    <t>Modoc</t>
  </si>
  <si>
    <t>0000004323</t>
  </si>
  <si>
    <t>25735930000000</t>
  </si>
  <si>
    <t>25</t>
  </si>
  <si>
    <t>73593</t>
  </si>
  <si>
    <t>Tulelake Basin Joint Unified</t>
  </si>
  <si>
    <t>Colusa</t>
  </si>
  <si>
    <t>0000011787</t>
  </si>
  <si>
    <t>06616220000000</t>
  </si>
  <si>
    <t>06</t>
  </si>
  <si>
    <t>61622</t>
  </si>
  <si>
    <t>Williams Unified</t>
  </si>
  <si>
    <t>10101080000000</t>
  </si>
  <si>
    <t>10108</t>
  </si>
  <si>
    <t>Fresno County Office of Education</t>
  </si>
  <si>
    <t>54105460000000</t>
  </si>
  <si>
    <t>10546</t>
  </si>
  <si>
    <t>Tulare County Office of Education</t>
  </si>
  <si>
    <t>37680236037980</t>
  </si>
  <si>
    <t>68023</t>
  </si>
  <si>
    <t>6037980</t>
  </si>
  <si>
    <t>0064</t>
  </si>
  <si>
    <t>C0064</t>
  </si>
  <si>
    <t>Mueller Charter (Robert L.)</t>
  </si>
  <si>
    <t>19647330101659</t>
  </si>
  <si>
    <t>64733</t>
  </si>
  <si>
    <t>0101659</t>
  </si>
  <si>
    <t>0570</t>
  </si>
  <si>
    <t>C0570</t>
  </si>
  <si>
    <t>CATCH Prep Charter High, Inc.</t>
  </si>
  <si>
    <t>19646340116822</t>
  </si>
  <si>
    <t>0116822</t>
  </si>
  <si>
    <t>0977</t>
  </si>
  <si>
    <t>C0977</t>
  </si>
  <si>
    <t>Wilder's Preparatory Academy Charter Middle</t>
  </si>
  <si>
    <t>CDS: County District School</t>
  </si>
  <si>
    <t>Schedule of the Twelfth Apportionment for Title IV, Part A, Subpart 1</t>
  </si>
  <si>
    <t>12th
Apportionment</t>
  </si>
  <si>
    <t>July 2022</t>
  </si>
  <si>
    <t>County Summary of the Twelfth Apportionment for Title IV, Part A, Subpart 1</t>
  </si>
  <si>
    <t>54717950000000</t>
  </si>
  <si>
    <t>71795</t>
  </si>
  <si>
    <t>Allensworth Elementary</t>
  </si>
  <si>
    <t>36676110000000</t>
  </si>
  <si>
    <t>67611</t>
  </si>
  <si>
    <t>Barstow Unified</t>
  </si>
  <si>
    <t>21653000000000</t>
  </si>
  <si>
    <t>65300</t>
  </si>
  <si>
    <t>Bolinas-Stinson Union</t>
  </si>
  <si>
    <t>10739650000000</t>
  </si>
  <si>
    <t>73965</t>
  </si>
  <si>
    <t>Central Unified</t>
  </si>
  <si>
    <t>20756060000000</t>
  </si>
  <si>
    <t>75606</t>
  </si>
  <si>
    <t>Chawanakee Unified</t>
  </si>
  <si>
    <t>04614320000000</t>
  </si>
  <si>
    <t>61432</t>
  </si>
  <si>
    <t>Durham Unified</t>
  </si>
  <si>
    <t>19645500000000</t>
  </si>
  <si>
    <t>64550</t>
  </si>
  <si>
    <t>Garvey Elementary</t>
  </si>
  <si>
    <t>19645760000000</t>
  </si>
  <si>
    <t>64576</t>
  </si>
  <si>
    <t>Glendora Unified</t>
  </si>
  <si>
    <t>27754730000000</t>
  </si>
  <si>
    <t>75473</t>
  </si>
  <si>
    <t>Gonzales Unified</t>
  </si>
  <si>
    <t>56724620000000</t>
  </si>
  <si>
    <t>72462</t>
  </si>
  <si>
    <t>Hueneme Elementary</t>
  </si>
  <si>
    <t>Humboldt</t>
  </si>
  <si>
    <t>0000011813</t>
  </si>
  <si>
    <t>12629010000000</t>
  </si>
  <si>
    <t>12</t>
  </si>
  <si>
    <t>62901</t>
  </si>
  <si>
    <t>Klamath-Trinity Joint Unified</t>
  </si>
  <si>
    <t>41689320000000</t>
  </si>
  <si>
    <t>68932</t>
  </si>
  <si>
    <t>Pacifica</t>
  </si>
  <si>
    <t>15635600000000</t>
  </si>
  <si>
    <t>63560</t>
  </si>
  <si>
    <t>Lamont Elementary</t>
  </si>
  <si>
    <t>11754810000000</t>
  </si>
  <si>
    <t>75481</t>
  </si>
  <si>
    <t>Orland Joint Unified</t>
  </si>
  <si>
    <t>54720250000000</t>
  </si>
  <si>
    <t>72025</t>
  </si>
  <si>
    <t>Outside Creek Elementary</t>
  </si>
  <si>
    <t>07617880000000</t>
  </si>
  <si>
    <t>61788</t>
  </si>
  <si>
    <t>Pittsburg Unified</t>
  </si>
  <si>
    <t>49708960000000</t>
  </si>
  <si>
    <t>70896</t>
  </si>
  <si>
    <t>Rincon Valley Union Elementary</t>
  </si>
  <si>
    <t>21654660000000</t>
  </si>
  <si>
    <t>65466</t>
  </si>
  <si>
    <t>San Rafael City High</t>
  </si>
  <si>
    <t>19649800000000</t>
  </si>
  <si>
    <t>64980</t>
  </si>
  <si>
    <t>Santa Monica-Malibu Unified</t>
  </si>
  <si>
    <t>55723890000000</t>
  </si>
  <si>
    <t>72389</t>
  </si>
  <si>
    <t>Sonora Union High</t>
  </si>
  <si>
    <t>15637920000000</t>
  </si>
  <si>
    <t>63792</t>
  </si>
  <si>
    <t>Standard Elementary</t>
  </si>
  <si>
    <t>54721990000000</t>
  </si>
  <si>
    <t>72199</t>
  </si>
  <si>
    <t>Terra Bella Union Elementary</t>
  </si>
  <si>
    <t>10625390000000</t>
  </si>
  <si>
    <t>62539</t>
  </si>
  <si>
    <t>West Park Elementary</t>
  </si>
  <si>
    <t>49753580000000</t>
  </si>
  <si>
    <t>75358</t>
  </si>
  <si>
    <t>Windsor Unified</t>
  </si>
  <si>
    <t>37680236116859</t>
  </si>
  <si>
    <t>6116859</t>
  </si>
  <si>
    <t>0483</t>
  </si>
  <si>
    <t>C0483</t>
  </si>
  <si>
    <t>Arroyo Vista Charter</t>
  </si>
  <si>
    <t>Contra Costa</t>
  </si>
  <si>
    <t>19-15396 06-10-2022</t>
  </si>
  <si>
    <t>Voucher #</t>
  </si>
  <si>
    <t>00316034</t>
  </si>
  <si>
    <t>00316035</t>
  </si>
  <si>
    <t>00316036</t>
  </si>
  <si>
    <t>00316037</t>
  </si>
  <si>
    <t>00316038</t>
  </si>
  <si>
    <t>00316039</t>
  </si>
  <si>
    <t>00316040</t>
  </si>
  <si>
    <t>00316041</t>
  </si>
  <si>
    <t>00316042</t>
  </si>
  <si>
    <t>00316043</t>
  </si>
  <si>
    <t>00316044</t>
  </si>
  <si>
    <t>00316045</t>
  </si>
  <si>
    <t>00316046</t>
  </si>
  <si>
    <t>00316047</t>
  </si>
  <si>
    <t>00316048</t>
  </si>
  <si>
    <t>00316049</t>
  </si>
  <si>
    <t>00316050</t>
  </si>
  <si>
    <t>00316051</t>
  </si>
  <si>
    <t>00316052</t>
  </si>
  <si>
    <t>00316053</t>
  </si>
  <si>
    <t>00316054</t>
  </si>
  <si>
    <t>00316055</t>
  </si>
  <si>
    <t>00316056</t>
  </si>
  <si>
    <t>00316057</t>
  </si>
  <si>
    <t>00316058</t>
  </si>
  <si>
    <t>00316059</t>
  </si>
  <si>
    <t>00316060</t>
  </si>
  <si>
    <t>00316061</t>
  </si>
  <si>
    <t>00316062</t>
  </si>
  <si>
    <t>00316063</t>
  </si>
  <si>
    <t>00316064</t>
  </si>
  <si>
    <t>00316065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</si>
</sst>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66">
    <xf numFmtId="0" fontId="0" fillId="0" borderId="0" xfId="0"/>
    <xf numFmtId="0" fontId="2" fillId="0" borderId="0" xfId="2" applyFont="1" applyFill="1" applyBorder="1" applyAlignment="1">
      <alignment horizontal="centerContinuous" vertical="center" wrapText="1"/>
    </xf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3" fillId="0" borderId="0" xfId="0" applyNumberFormat="1" applyFont="1" applyAlignment="1">
      <alignment horizontal="center"/>
    </xf>
    <xf numFmtId="0" fontId="17" fillId="0" borderId="0" xfId="2" applyFill="1" applyAlignment="1">
      <alignment horizontal="centerContinuous" vertical="center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0" fontId="17" fillId="0" borderId="0" xfId="2" applyFont="1" applyFill="1" applyBorder="1" applyAlignment="1">
      <alignment horizontal="centerContinuous" vertical="center" wrapText="1"/>
    </xf>
    <xf numFmtId="0" fontId="17" fillId="0" borderId="0" xfId="2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164" fontId="3" fillId="0" borderId="0" xfId="1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21" fillId="0" borderId="0" xfId="2" applyFont="1" applyFill="1" applyBorder="1" applyAlignment="1"/>
    <xf numFmtId="0" fontId="3" fillId="0" borderId="0" xfId="2" applyFont="1" applyFill="1" applyBorder="1" applyAlignment="1">
      <alignment horizontal="centerContinuous" vertical="center" wrapText="1"/>
    </xf>
    <xf numFmtId="0" fontId="0" fillId="0" borderId="0" xfId="0" applyFont="1"/>
    <xf numFmtId="0" fontId="0" fillId="0" borderId="0" xfId="0" quotePrefix="1" applyFont="1"/>
    <xf numFmtId="0" fontId="17" fillId="0" borderId="0" xfId="2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2" fillId="0" borderId="0" xfId="2" applyFont="1" applyFill="1" applyBorder="1" applyAlignment="1"/>
    <xf numFmtId="0" fontId="22" fillId="0" borderId="0" xfId="2" applyFont="1" applyFill="1" applyBorder="1" applyAlignment="1">
      <alignment horizontal="left"/>
    </xf>
    <xf numFmtId="164" fontId="0" fillId="0" borderId="0" xfId="0" applyNumberFormat="1"/>
    <xf numFmtId="0" fontId="23" fillId="9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7" applyFill="1" applyAlignment="1">
      <alignment horizontal="left"/>
    </xf>
    <xf numFmtId="0" fontId="4" fillId="0" borderId="0" xfId="0" applyFont="1"/>
    <xf numFmtId="0" fontId="2" fillId="0" borderId="0" xfId="6" applyFont="1" applyFill="1" applyAlignment="1">
      <alignment horizontal="left"/>
    </xf>
    <xf numFmtId="0" fontId="3" fillId="0" borderId="0" xfId="0" applyFont="1" applyBorder="1"/>
    <xf numFmtId="0" fontId="17" fillId="0" borderId="0" xfId="7" applyFill="1" applyAlignment="1"/>
    <xf numFmtId="0" fontId="2" fillId="0" borderId="0" xfId="6" applyFont="1" applyFill="1" applyAlignment="1"/>
    <xf numFmtId="0" fontId="4" fillId="0" borderId="8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164" fontId="4" fillId="0" borderId="8" xfId="0" applyNumberFormat="1" applyFont="1" applyFill="1" applyBorder="1"/>
    <xf numFmtId="17" fontId="3" fillId="0" borderId="0" xfId="0" quotePrefix="1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/>
    <xf numFmtId="164" fontId="20" fillId="0" borderId="0" xfId="1" applyNumberFormat="1" applyFont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0" fontId="3" fillId="0" borderId="9" xfId="0" applyFont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23" fillId="9" borderId="10" xfId="0" applyFont="1" applyFill="1" applyBorder="1" applyAlignment="1">
      <alignment horizontal="center" wrapText="1"/>
    </xf>
    <xf numFmtId="0" fontId="4" fillId="0" borderId="8" xfId="3" applyFill="1"/>
    <xf numFmtId="0" fontId="4" fillId="0" borderId="8" xfId="3" applyNumberFormat="1" applyFill="1" applyAlignment="1">
      <alignment horizontal="left"/>
    </xf>
    <xf numFmtId="0" fontId="4" fillId="0" borderId="8" xfId="3" applyNumberFormat="1" applyFill="1" applyAlignment="1">
      <alignment horizontal="center"/>
    </xf>
    <xf numFmtId="0" fontId="4" fillId="0" borderId="8" xfId="3" applyFill="1" applyAlignment="1">
      <alignment horizontal="center"/>
    </xf>
    <xf numFmtId="49" fontId="4" fillId="0" borderId="8" xfId="3" applyNumberFormat="1" applyFill="1" applyAlignment="1">
      <alignment horizontal="center"/>
    </xf>
    <xf numFmtId="49" fontId="4" fillId="0" borderId="8" xfId="3" applyNumberFormat="1" applyFill="1" applyAlignment="1">
      <alignment horizontal="left"/>
    </xf>
    <xf numFmtId="164" fontId="4" fillId="0" borderId="8" xfId="3" applyNumberFormat="1" applyFill="1" applyAlignment="1">
      <alignment horizontal="right"/>
    </xf>
    <xf numFmtId="164" fontId="4" fillId="0" borderId="8" xfId="3" applyNumberFormat="1" applyFill="1" applyAlignment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</font>
      <numFmt numFmtId="0" formatCode="General"/>
      <alignment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73" totalsRowCount="1" headerRowDxfId="40" dataDxfId="38" headerRowBorderDxfId="39" tableBorderDxfId="37" totalsRowCellStyle="Total">
  <sortState ref="A7:L72">
    <sortCondition ref="E7:E72"/>
    <sortCondition ref="I7:I72"/>
  </sortState>
  <tableColumns count="12">
    <tableColumn id="12" xr3:uid="{00000000-0010-0000-0000-00000C000000}" name="County Name" totalsRowLabel="Statewide Total" dataDxfId="36" totalsRowDxfId="35" totalsRowCellStyle="Total"/>
    <tableColumn id="1" xr3:uid="{C627F889-DB84-4A66-B96B-E13ACE011051}" name="FI$Cal_x000a_Supplier_x000a_ID" dataDxfId="34" totalsRowDxfId="33" totalsRowCellStyle="Total"/>
    <tableColumn id="11" xr3:uid="{00000000-0010-0000-0000-00000B000000}" name="FI$Cal_x000a_Address_x000a_Sequence_x000a_ID" dataDxfId="32" totalsRowDxfId="31" totalsRowCellStyle="Total"/>
    <tableColumn id="2" xr3:uid="{6A940182-A669-4455-A6A8-0DE7026AC442}" name="Full CDS Code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totalsRowLabel=" 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0" totalsRowDxfId="19" totalsRowCellStyle="Total"/>
    <tableColumn id="8" xr3:uid="{00000000-0010-0000-0000-000008000000}" name="Local Educational Agency" dataDxfId="18" totalsRowDxfId="17" totalsRowCellStyle="Total"/>
    <tableColumn id="10" xr3:uid="{00000000-0010-0000-0000-00000A000000}" name="_x000a_2019-20_x000a_Final_x000a_Allocation_x000a_Amount" totalsRowFunction="sum" dataDxfId="16" totalsRowDxfId="15" dataCellStyle="Currency" totalsRowCellStyle="Total"/>
    <tableColumn id="15" xr3:uid="{00000000-0010-0000-0000-00000F000000}" name="12th_x000a_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welf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38" totalsRowCount="1" headerRowDxfId="12" headerRowBorderDxfId="11" tableBorderDxfId="10" totalsRowCellStyle="Total">
  <sortState ref="A6:D396">
    <sortCondition ref="A13:A396"/>
  </sortState>
  <tableColumns count="5">
    <tableColumn id="1" xr3:uid="{00000000-0010-0000-0100-000001000000}" name="County _x000a_Code" totalsRowLabel="Statewide Total " dataDxfId="9" totalsRowDxfId="8"/>
    <tableColumn id="12" xr3:uid="{00000000-0010-0000-0100-00000C000000}" name="County _x000a_Treasurer" dataDxfId="7" totalsRowDxfId="6"/>
    <tableColumn id="8" xr3:uid="{00000000-0010-0000-0100-000008000000}" name="Invoice #" totalsRowLabel=" " dataDxfId="5" totalsRowDxfId="4"/>
    <tableColumn id="10" xr3:uid="{00000000-0010-0000-0100-00000A000000}" name="County _x000a_Total" totalsRowFunction="sum" dataDxfId="3" totalsRowDxfId="2" dataCellStyle="Currency"/>
    <tableColumn id="2" xr3:uid="{8DEA081C-705C-48A8-9F49-403AE6839450}" name="Voucher #" data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welf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65625" defaultRowHeight="15.5" x14ac:dyDescent="0.35"/>
  <cols>
    <col min="1" max="1" width="15.53515625" style="4" customWidth="1"/>
    <col min="2" max="2" width="14.53515625" style="4" customWidth="1"/>
    <col min="3" max="3" width="10.53515625" style="4" customWidth="1"/>
    <col min="4" max="4" width="14.84375" style="4" bestFit="1" customWidth="1"/>
    <col min="5" max="5" width="10.765625" style="4" customWidth="1"/>
    <col min="6" max="7" width="10.53515625" style="5" customWidth="1"/>
    <col min="8" max="8" width="8.53515625" style="5" customWidth="1"/>
    <col min="9" max="9" width="10.765625" style="5" customWidth="1"/>
    <col min="10" max="10" width="40.69140625" style="16" customWidth="1"/>
    <col min="11" max="11" width="13" style="14" customWidth="1"/>
    <col min="12" max="12" width="15.53515625" style="6" bestFit="1" customWidth="1"/>
    <col min="13" max="16384" width="8.765625" style="3"/>
  </cols>
  <sheetData>
    <row r="1" spans="1:12" ht="20" x14ac:dyDescent="0.4">
      <c r="A1" s="33" t="s">
        <v>256</v>
      </c>
      <c r="B1" s="26"/>
      <c r="C1" s="27"/>
      <c r="D1" s="19"/>
      <c r="E1" s="20"/>
      <c r="F1" s="20"/>
      <c r="G1" s="20"/>
      <c r="H1" s="20"/>
      <c r="I1" s="20"/>
      <c r="J1" s="15"/>
      <c r="K1" s="12"/>
      <c r="L1" s="8"/>
    </row>
    <row r="2" spans="1:12" s="6" customFormat="1" ht="18" x14ac:dyDescent="0.4">
      <c r="A2" s="43" t="s">
        <v>11</v>
      </c>
      <c r="B2" s="26"/>
      <c r="C2" s="27"/>
      <c r="D2" s="19"/>
      <c r="E2" s="20"/>
      <c r="F2" s="20" t="s">
        <v>14</v>
      </c>
      <c r="G2" s="20"/>
      <c r="H2" s="20"/>
      <c r="I2" s="20"/>
      <c r="J2" s="15"/>
      <c r="K2" s="12"/>
      <c r="L2" s="8"/>
    </row>
    <row r="3" spans="1:12" s="6" customFormat="1" ht="18" x14ac:dyDescent="0.35">
      <c r="A3" s="42" t="s">
        <v>12</v>
      </c>
      <c r="B3" s="26"/>
      <c r="C3" s="27"/>
      <c r="D3" s="19"/>
      <c r="E3" s="20"/>
      <c r="F3" s="20"/>
      <c r="G3" s="20"/>
      <c r="H3" s="20"/>
      <c r="I3" s="20"/>
      <c r="J3" s="15"/>
      <c r="K3" s="12"/>
      <c r="L3" s="8"/>
    </row>
    <row r="4" spans="1:12" s="6" customFormat="1" ht="18" x14ac:dyDescent="0.35">
      <c r="A4" s="39" t="s">
        <v>18</v>
      </c>
      <c r="B4" s="26"/>
      <c r="C4" s="27"/>
      <c r="D4" s="19"/>
      <c r="E4" s="20"/>
      <c r="F4" s="20"/>
      <c r="G4" s="20"/>
      <c r="H4" s="20"/>
      <c r="I4" s="20"/>
      <c r="J4" s="15" t="s">
        <v>14</v>
      </c>
      <c r="K4" s="12"/>
      <c r="L4" s="8"/>
    </row>
    <row r="5" spans="1:12" s="6" customFormat="1" ht="18" x14ac:dyDescent="0.35">
      <c r="A5" s="28" t="s">
        <v>255</v>
      </c>
      <c r="B5" s="26"/>
      <c r="C5" s="27"/>
      <c r="D5" s="19"/>
      <c r="E5" s="20"/>
      <c r="F5" s="20"/>
      <c r="G5" s="20"/>
      <c r="H5" s="20"/>
      <c r="I5" s="20"/>
      <c r="J5" s="15"/>
      <c r="K5" s="12"/>
      <c r="L5" s="8"/>
    </row>
    <row r="6" spans="1:12" ht="78" thickBot="1" x14ac:dyDescent="0.4">
      <c r="A6" s="36" t="s">
        <v>20</v>
      </c>
      <c r="B6" s="36" t="s">
        <v>8</v>
      </c>
      <c r="C6" s="36" t="s">
        <v>9</v>
      </c>
      <c r="D6" s="36" t="s">
        <v>21</v>
      </c>
      <c r="E6" s="36" t="s">
        <v>0</v>
      </c>
      <c r="F6" s="36" t="s">
        <v>1</v>
      </c>
      <c r="G6" s="36" t="s">
        <v>2</v>
      </c>
      <c r="H6" s="36" t="s">
        <v>3</v>
      </c>
      <c r="I6" s="36" t="s">
        <v>10</v>
      </c>
      <c r="J6" s="36" t="s">
        <v>4</v>
      </c>
      <c r="K6" s="36" t="s">
        <v>19</v>
      </c>
      <c r="L6" s="36" t="s">
        <v>257</v>
      </c>
    </row>
    <row r="7" spans="1:12" s="51" customFormat="1" ht="15" customHeight="1" x14ac:dyDescent="0.35">
      <c r="A7" s="22" t="s">
        <v>73</v>
      </c>
      <c r="B7" s="25" t="s">
        <v>74</v>
      </c>
      <c r="C7" s="25">
        <v>5</v>
      </c>
      <c r="D7" s="22" t="s">
        <v>275</v>
      </c>
      <c r="E7" s="4" t="s">
        <v>75</v>
      </c>
      <c r="F7" s="4" t="s">
        <v>276</v>
      </c>
      <c r="G7" s="4" t="s">
        <v>22</v>
      </c>
      <c r="H7" s="4" t="s">
        <v>23</v>
      </c>
      <c r="I7" s="4" t="s">
        <v>276</v>
      </c>
      <c r="J7" s="16" t="s">
        <v>277</v>
      </c>
      <c r="K7" s="13">
        <v>10000</v>
      </c>
      <c r="L7" s="17">
        <v>2655</v>
      </c>
    </row>
    <row r="8" spans="1:12" s="51" customFormat="1" ht="15" customHeight="1" x14ac:dyDescent="0.35">
      <c r="A8" s="22" t="s">
        <v>61</v>
      </c>
      <c r="B8" s="25" t="s">
        <v>62</v>
      </c>
      <c r="C8" s="25">
        <v>1</v>
      </c>
      <c r="D8" s="22" t="s">
        <v>63</v>
      </c>
      <c r="E8" s="4" t="s">
        <v>64</v>
      </c>
      <c r="F8" s="4" t="s">
        <v>65</v>
      </c>
      <c r="G8" s="4" t="s">
        <v>22</v>
      </c>
      <c r="H8" s="4" t="s">
        <v>23</v>
      </c>
      <c r="I8" s="4" t="s">
        <v>65</v>
      </c>
      <c r="J8" s="49" t="s">
        <v>66</v>
      </c>
      <c r="K8" s="13">
        <v>55735</v>
      </c>
      <c r="L8" s="17">
        <v>22922</v>
      </c>
    </row>
    <row r="9" spans="1:12" s="51" customFormat="1" ht="15" customHeight="1" x14ac:dyDescent="0.35">
      <c r="A9" s="22" t="s">
        <v>226</v>
      </c>
      <c r="B9" s="25" t="s">
        <v>227</v>
      </c>
      <c r="C9" s="25">
        <v>1</v>
      </c>
      <c r="D9" s="22" t="s">
        <v>228</v>
      </c>
      <c r="E9" s="4" t="s">
        <v>229</v>
      </c>
      <c r="F9" s="4" t="s">
        <v>230</v>
      </c>
      <c r="G9" s="4" t="s">
        <v>22</v>
      </c>
      <c r="H9" s="4" t="s">
        <v>23</v>
      </c>
      <c r="I9" s="4" t="s">
        <v>230</v>
      </c>
      <c r="J9" s="49" t="s">
        <v>231</v>
      </c>
      <c r="K9" s="13">
        <v>12819</v>
      </c>
      <c r="L9" s="17">
        <v>2329</v>
      </c>
    </row>
    <row r="10" spans="1:12" s="51" customFormat="1" ht="15" customHeight="1" x14ac:dyDescent="0.35">
      <c r="A10" s="22" t="s">
        <v>340</v>
      </c>
      <c r="B10" s="25" t="s">
        <v>122</v>
      </c>
      <c r="C10" s="25">
        <v>50</v>
      </c>
      <c r="D10" s="22" t="s">
        <v>308</v>
      </c>
      <c r="E10" s="21" t="s">
        <v>123</v>
      </c>
      <c r="F10" s="21" t="s">
        <v>309</v>
      </c>
      <c r="G10" s="21" t="s">
        <v>22</v>
      </c>
      <c r="H10" s="4" t="s">
        <v>23</v>
      </c>
      <c r="I10" s="4" t="s">
        <v>309</v>
      </c>
      <c r="J10" s="49" t="s">
        <v>310</v>
      </c>
      <c r="K10" s="52">
        <v>185324</v>
      </c>
      <c r="L10" s="53">
        <v>59249</v>
      </c>
    </row>
    <row r="11" spans="1:12" s="51" customFormat="1" ht="15" customHeight="1" x14ac:dyDescent="0.35">
      <c r="A11" s="22" t="s">
        <v>67</v>
      </c>
      <c r="B11" s="25" t="s">
        <v>68</v>
      </c>
      <c r="C11" s="25">
        <v>10</v>
      </c>
      <c r="D11" s="22" t="s">
        <v>232</v>
      </c>
      <c r="E11" s="4" t="s">
        <v>69</v>
      </c>
      <c r="F11" s="4" t="s">
        <v>233</v>
      </c>
      <c r="G11" s="4" t="s">
        <v>22</v>
      </c>
      <c r="H11" s="4" t="s">
        <v>23</v>
      </c>
      <c r="I11" s="4" t="s">
        <v>233</v>
      </c>
      <c r="J11" s="49" t="s">
        <v>234</v>
      </c>
      <c r="K11" s="13">
        <v>108004</v>
      </c>
      <c r="L11" s="17">
        <v>27001</v>
      </c>
    </row>
    <row r="12" spans="1:12" s="51" customFormat="1" ht="15" customHeight="1" x14ac:dyDescent="0.35">
      <c r="A12" s="22" t="s">
        <v>67</v>
      </c>
      <c r="B12" s="25" t="s">
        <v>68</v>
      </c>
      <c r="C12" s="25">
        <v>10</v>
      </c>
      <c r="D12" s="22" t="s">
        <v>329</v>
      </c>
      <c r="E12" s="4" t="s">
        <v>69</v>
      </c>
      <c r="F12" s="4" t="s">
        <v>330</v>
      </c>
      <c r="G12" s="4" t="s">
        <v>22</v>
      </c>
      <c r="H12" s="4" t="s">
        <v>23</v>
      </c>
      <c r="I12" s="4" t="s">
        <v>330</v>
      </c>
      <c r="J12" s="49" t="s">
        <v>331</v>
      </c>
      <c r="K12" s="13">
        <v>12641</v>
      </c>
      <c r="L12" s="17">
        <v>4358</v>
      </c>
    </row>
    <row r="13" spans="1:12" s="51" customFormat="1" ht="15" customHeight="1" x14ac:dyDescent="0.35">
      <c r="A13" s="22" t="s">
        <v>67</v>
      </c>
      <c r="B13" s="25" t="s">
        <v>68</v>
      </c>
      <c r="C13" s="25">
        <v>10</v>
      </c>
      <c r="D13" s="22" t="s">
        <v>269</v>
      </c>
      <c r="E13" s="4" t="s">
        <v>69</v>
      </c>
      <c r="F13" s="4" t="s">
        <v>270</v>
      </c>
      <c r="G13" s="4" t="s">
        <v>22</v>
      </c>
      <c r="H13" s="4" t="s">
        <v>23</v>
      </c>
      <c r="I13" s="4" t="s">
        <v>270</v>
      </c>
      <c r="J13" s="16" t="s">
        <v>271</v>
      </c>
      <c r="K13" s="13">
        <v>408298</v>
      </c>
      <c r="L13" s="17">
        <v>4406</v>
      </c>
    </row>
    <row r="14" spans="1:12" s="51" customFormat="1" ht="15" customHeight="1" x14ac:dyDescent="0.35">
      <c r="A14" s="22" t="s">
        <v>172</v>
      </c>
      <c r="B14" s="25" t="s">
        <v>173</v>
      </c>
      <c r="C14" s="25">
        <v>5</v>
      </c>
      <c r="D14" s="22" t="s">
        <v>302</v>
      </c>
      <c r="E14" s="4" t="s">
        <v>174</v>
      </c>
      <c r="F14" s="4" t="s">
        <v>303</v>
      </c>
      <c r="G14" s="4" t="s">
        <v>22</v>
      </c>
      <c r="H14" s="4" t="s">
        <v>23</v>
      </c>
      <c r="I14" s="4" t="s">
        <v>303</v>
      </c>
      <c r="J14" s="49" t="s">
        <v>304</v>
      </c>
      <c r="K14" s="13">
        <v>51265</v>
      </c>
      <c r="L14" s="17">
        <v>22945</v>
      </c>
    </row>
    <row r="15" spans="1:12" s="51" customFormat="1" ht="15" customHeight="1" x14ac:dyDescent="0.35">
      <c r="A15" s="22" t="s">
        <v>290</v>
      </c>
      <c r="B15" s="25" t="s">
        <v>291</v>
      </c>
      <c r="C15" s="25">
        <v>1</v>
      </c>
      <c r="D15" s="22" t="s">
        <v>292</v>
      </c>
      <c r="E15" s="4" t="s">
        <v>293</v>
      </c>
      <c r="F15" s="4" t="s">
        <v>294</v>
      </c>
      <c r="G15" s="4" t="s">
        <v>22</v>
      </c>
      <c r="H15" s="4" t="s">
        <v>23</v>
      </c>
      <c r="I15" s="4" t="s">
        <v>294</v>
      </c>
      <c r="J15" s="49" t="s">
        <v>295</v>
      </c>
      <c r="K15" s="13">
        <v>40457</v>
      </c>
      <c r="L15" s="17">
        <v>30497</v>
      </c>
    </row>
    <row r="16" spans="1:12" s="51" customFormat="1" ht="15" customHeight="1" x14ac:dyDescent="0.35">
      <c r="A16" s="22" t="s">
        <v>58</v>
      </c>
      <c r="B16" s="25" t="s">
        <v>59</v>
      </c>
      <c r="C16" s="25">
        <v>14</v>
      </c>
      <c r="D16" s="22" t="s">
        <v>190</v>
      </c>
      <c r="E16" s="4" t="s">
        <v>60</v>
      </c>
      <c r="F16" s="4" t="s">
        <v>191</v>
      </c>
      <c r="G16" s="4" t="s">
        <v>22</v>
      </c>
      <c r="H16" s="4" t="s">
        <v>23</v>
      </c>
      <c r="I16" s="4" t="s">
        <v>191</v>
      </c>
      <c r="J16" s="49" t="s">
        <v>192</v>
      </c>
      <c r="K16" s="13">
        <v>10000</v>
      </c>
      <c r="L16" s="17">
        <v>2500</v>
      </c>
    </row>
    <row r="17" spans="1:12" s="51" customFormat="1" ht="15" customHeight="1" x14ac:dyDescent="0.35">
      <c r="A17" s="22" t="s">
        <v>40</v>
      </c>
      <c r="B17" s="25" t="s">
        <v>41</v>
      </c>
      <c r="C17" s="25">
        <v>2</v>
      </c>
      <c r="D17" s="22" t="s">
        <v>299</v>
      </c>
      <c r="E17" s="4" t="s">
        <v>42</v>
      </c>
      <c r="F17" s="4" t="s">
        <v>300</v>
      </c>
      <c r="G17" s="4" t="s">
        <v>22</v>
      </c>
      <c r="H17" s="4" t="s">
        <v>23</v>
      </c>
      <c r="I17" s="4" t="s">
        <v>300</v>
      </c>
      <c r="J17" s="16" t="s">
        <v>301</v>
      </c>
      <c r="K17" s="13">
        <v>121583</v>
      </c>
      <c r="L17" s="17">
        <v>13375</v>
      </c>
    </row>
    <row r="18" spans="1:12" s="51" customFormat="1" ht="15" customHeight="1" x14ac:dyDescent="0.35">
      <c r="A18" s="22" t="s">
        <v>40</v>
      </c>
      <c r="B18" s="25" t="s">
        <v>41</v>
      </c>
      <c r="C18" s="25">
        <v>2</v>
      </c>
      <c r="D18" s="22" t="s">
        <v>133</v>
      </c>
      <c r="E18" s="4" t="s">
        <v>42</v>
      </c>
      <c r="F18" s="4" t="s">
        <v>134</v>
      </c>
      <c r="G18" s="4" t="s">
        <v>22</v>
      </c>
      <c r="H18" s="4" t="s">
        <v>23</v>
      </c>
      <c r="I18" s="4" t="s">
        <v>134</v>
      </c>
      <c r="J18" s="49" t="s">
        <v>135</v>
      </c>
      <c r="K18" s="13">
        <v>127715</v>
      </c>
      <c r="L18" s="17">
        <v>7925</v>
      </c>
    </row>
    <row r="19" spans="1:12" s="51" customFormat="1" ht="15" customHeight="1" x14ac:dyDescent="0.35">
      <c r="A19" s="22" t="s">
        <v>40</v>
      </c>
      <c r="B19" s="25" t="s">
        <v>41</v>
      </c>
      <c r="C19" s="25">
        <v>2</v>
      </c>
      <c r="D19" s="22" t="s">
        <v>323</v>
      </c>
      <c r="E19" s="4" t="s">
        <v>42</v>
      </c>
      <c r="F19" s="4" t="s">
        <v>324</v>
      </c>
      <c r="G19" s="4" t="s">
        <v>22</v>
      </c>
      <c r="H19" s="4" t="s">
        <v>23</v>
      </c>
      <c r="I19" s="4" t="s">
        <v>324</v>
      </c>
      <c r="J19" s="49" t="s">
        <v>325</v>
      </c>
      <c r="K19" s="13">
        <v>80155</v>
      </c>
      <c r="L19" s="17">
        <v>24919</v>
      </c>
    </row>
    <row r="20" spans="1:12" s="51" customFormat="1" ht="15" customHeight="1" x14ac:dyDescent="0.35">
      <c r="A20" s="22" t="s">
        <v>178</v>
      </c>
      <c r="B20" s="25" t="s">
        <v>179</v>
      </c>
      <c r="C20" s="25">
        <v>1</v>
      </c>
      <c r="D20" s="22" t="s">
        <v>217</v>
      </c>
      <c r="E20" s="4" t="s">
        <v>181</v>
      </c>
      <c r="F20" s="4" t="s">
        <v>218</v>
      </c>
      <c r="G20" s="4" t="s">
        <v>22</v>
      </c>
      <c r="H20" s="4" t="s">
        <v>23</v>
      </c>
      <c r="I20" s="4" t="s">
        <v>218</v>
      </c>
      <c r="J20" s="16" t="s">
        <v>219</v>
      </c>
      <c r="K20" s="13">
        <v>27784</v>
      </c>
      <c r="L20" s="17">
        <v>20199</v>
      </c>
    </row>
    <row r="21" spans="1:12" s="51" customFormat="1" ht="15" customHeight="1" x14ac:dyDescent="0.35">
      <c r="A21" s="22" t="s">
        <v>178</v>
      </c>
      <c r="B21" s="25" t="s">
        <v>179</v>
      </c>
      <c r="C21" s="25">
        <v>1</v>
      </c>
      <c r="D21" s="22" t="s">
        <v>180</v>
      </c>
      <c r="E21" s="4" t="s">
        <v>181</v>
      </c>
      <c r="F21" s="4" t="s">
        <v>182</v>
      </c>
      <c r="G21" s="4" t="s">
        <v>22</v>
      </c>
      <c r="H21" s="4" t="s">
        <v>23</v>
      </c>
      <c r="I21" s="4" t="s">
        <v>182</v>
      </c>
      <c r="J21" s="49" t="s">
        <v>183</v>
      </c>
      <c r="K21" s="13">
        <v>10000</v>
      </c>
      <c r="L21" s="17">
        <v>2500</v>
      </c>
    </row>
    <row r="22" spans="1:12" s="51" customFormat="1" ht="15" customHeight="1" x14ac:dyDescent="0.35">
      <c r="A22" s="22" t="s">
        <v>25</v>
      </c>
      <c r="B22" s="25" t="s">
        <v>26</v>
      </c>
      <c r="C22" s="25">
        <v>1</v>
      </c>
      <c r="D22" s="22" t="s">
        <v>46</v>
      </c>
      <c r="E22" s="4" t="s">
        <v>27</v>
      </c>
      <c r="F22" s="4" t="s">
        <v>47</v>
      </c>
      <c r="G22" s="4" t="s">
        <v>22</v>
      </c>
      <c r="H22" s="4" t="s">
        <v>23</v>
      </c>
      <c r="I22" s="4" t="s">
        <v>47</v>
      </c>
      <c r="J22" s="16" t="s">
        <v>48</v>
      </c>
      <c r="K22" s="13">
        <v>222905</v>
      </c>
      <c r="L22" s="17">
        <v>4056</v>
      </c>
    </row>
    <row r="23" spans="1:12" s="51" customFormat="1" ht="15" customHeight="1" x14ac:dyDescent="0.35">
      <c r="A23" s="22" t="s">
        <v>25</v>
      </c>
      <c r="B23" s="25" t="s">
        <v>26</v>
      </c>
      <c r="C23" s="25">
        <v>1</v>
      </c>
      <c r="D23" s="22" t="s">
        <v>52</v>
      </c>
      <c r="E23" s="4" t="s">
        <v>27</v>
      </c>
      <c r="F23" s="4" t="s">
        <v>53</v>
      </c>
      <c r="G23" s="4" t="s">
        <v>22</v>
      </c>
      <c r="H23" s="4" t="s">
        <v>23</v>
      </c>
      <c r="I23" s="4" t="s">
        <v>53</v>
      </c>
      <c r="J23" s="16" t="s">
        <v>54</v>
      </c>
      <c r="K23" s="13">
        <v>245957</v>
      </c>
      <c r="L23" s="17">
        <v>47982</v>
      </c>
    </row>
    <row r="24" spans="1:12" s="51" customFormat="1" ht="15" customHeight="1" x14ac:dyDescent="0.35">
      <c r="A24" s="22" t="s">
        <v>25</v>
      </c>
      <c r="B24" s="25" t="s">
        <v>26</v>
      </c>
      <c r="C24" s="25">
        <v>1</v>
      </c>
      <c r="D24" s="22" t="s">
        <v>70</v>
      </c>
      <c r="E24" s="4" t="s">
        <v>27</v>
      </c>
      <c r="F24" s="4" t="s">
        <v>71</v>
      </c>
      <c r="G24" s="4" t="s">
        <v>22</v>
      </c>
      <c r="H24" s="4" t="s">
        <v>23</v>
      </c>
      <c r="I24" s="4" t="s">
        <v>71</v>
      </c>
      <c r="J24" s="16" t="s">
        <v>72</v>
      </c>
      <c r="K24" s="13">
        <v>21750</v>
      </c>
      <c r="L24" s="17">
        <v>3063</v>
      </c>
    </row>
    <row r="25" spans="1:12" s="51" customFormat="1" ht="15" customHeight="1" x14ac:dyDescent="0.35">
      <c r="A25" s="22" t="s">
        <v>25</v>
      </c>
      <c r="B25" s="25" t="s">
        <v>26</v>
      </c>
      <c r="C25" s="25">
        <v>1</v>
      </c>
      <c r="D25" s="22" t="s">
        <v>100</v>
      </c>
      <c r="E25" s="4" t="s">
        <v>27</v>
      </c>
      <c r="F25" s="4" t="s">
        <v>101</v>
      </c>
      <c r="G25" s="4" t="s">
        <v>22</v>
      </c>
      <c r="H25" s="4" t="s">
        <v>23</v>
      </c>
      <c r="I25" s="4" t="s">
        <v>101</v>
      </c>
      <c r="J25" s="16" t="s">
        <v>102</v>
      </c>
      <c r="K25" s="13">
        <v>83905</v>
      </c>
      <c r="L25" s="17">
        <v>8665</v>
      </c>
    </row>
    <row r="26" spans="1:12" s="51" customFormat="1" ht="15" customHeight="1" x14ac:dyDescent="0.35">
      <c r="A26" s="22" t="s">
        <v>25</v>
      </c>
      <c r="B26" s="25" t="s">
        <v>26</v>
      </c>
      <c r="C26" s="25">
        <v>1</v>
      </c>
      <c r="D26" s="22" t="s">
        <v>175</v>
      </c>
      <c r="E26" s="4" t="s">
        <v>27</v>
      </c>
      <c r="F26" s="4" t="s">
        <v>176</v>
      </c>
      <c r="G26" s="4" t="s">
        <v>22</v>
      </c>
      <c r="H26" s="4" t="s">
        <v>23</v>
      </c>
      <c r="I26" s="4" t="s">
        <v>176</v>
      </c>
      <c r="J26" s="49" t="s">
        <v>177</v>
      </c>
      <c r="K26" s="13">
        <v>22653</v>
      </c>
      <c r="L26" s="17">
        <v>16990</v>
      </c>
    </row>
    <row r="27" spans="1:12" s="51" customFormat="1" ht="15" customHeight="1" x14ac:dyDescent="0.35">
      <c r="A27" s="22" t="s">
        <v>25</v>
      </c>
      <c r="B27" s="25" t="s">
        <v>26</v>
      </c>
      <c r="C27" s="25">
        <v>1</v>
      </c>
      <c r="D27" s="22" t="s">
        <v>278</v>
      </c>
      <c r="E27" s="4" t="s">
        <v>27</v>
      </c>
      <c r="F27" s="4" t="s">
        <v>279</v>
      </c>
      <c r="G27" s="4" t="s">
        <v>22</v>
      </c>
      <c r="H27" s="4" t="s">
        <v>23</v>
      </c>
      <c r="I27" s="4" t="s">
        <v>279</v>
      </c>
      <c r="J27" s="16" t="s">
        <v>280</v>
      </c>
      <c r="K27" s="13">
        <v>176734</v>
      </c>
      <c r="L27" s="17">
        <v>27685</v>
      </c>
    </row>
    <row r="28" spans="1:12" s="51" customFormat="1" ht="15" customHeight="1" x14ac:dyDescent="0.35">
      <c r="A28" s="22" t="s">
        <v>25</v>
      </c>
      <c r="B28" s="25" t="s">
        <v>26</v>
      </c>
      <c r="C28" s="25">
        <v>1</v>
      </c>
      <c r="D28" s="22" t="s">
        <v>281</v>
      </c>
      <c r="E28" s="4" t="s">
        <v>27</v>
      </c>
      <c r="F28" s="4" t="s">
        <v>282</v>
      </c>
      <c r="G28" s="4" t="s">
        <v>22</v>
      </c>
      <c r="H28" s="4" t="s">
        <v>23</v>
      </c>
      <c r="I28" s="4" t="s">
        <v>282</v>
      </c>
      <c r="J28" s="49" t="s">
        <v>283</v>
      </c>
      <c r="K28" s="13">
        <v>46708</v>
      </c>
      <c r="L28" s="17">
        <v>10036</v>
      </c>
    </row>
    <row r="29" spans="1:12" s="51" customFormat="1" ht="15" customHeight="1" x14ac:dyDescent="0.35">
      <c r="A29" s="22" t="s">
        <v>25</v>
      </c>
      <c r="B29" s="25" t="s">
        <v>26</v>
      </c>
      <c r="C29" s="25">
        <v>1</v>
      </c>
      <c r="D29" s="22" t="s">
        <v>317</v>
      </c>
      <c r="E29" s="4" t="s">
        <v>27</v>
      </c>
      <c r="F29" s="4" t="s">
        <v>318</v>
      </c>
      <c r="G29" s="4" t="s">
        <v>22</v>
      </c>
      <c r="H29" s="4" t="s">
        <v>23</v>
      </c>
      <c r="I29" s="4" t="s">
        <v>318</v>
      </c>
      <c r="J29" s="16" t="s">
        <v>319</v>
      </c>
      <c r="K29" s="13">
        <v>84745</v>
      </c>
      <c r="L29" s="17">
        <v>9551</v>
      </c>
    </row>
    <row r="30" spans="1:12" s="51" customFormat="1" ht="15" customHeight="1" x14ac:dyDescent="0.35">
      <c r="A30" s="22" t="s">
        <v>25</v>
      </c>
      <c r="B30" s="25" t="s">
        <v>26</v>
      </c>
      <c r="C30" s="25">
        <v>1</v>
      </c>
      <c r="D30" s="22" t="s">
        <v>187</v>
      </c>
      <c r="E30" s="4" t="s">
        <v>27</v>
      </c>
      <c r="F30" s="4" t="s">
        <v>188</v>
      </c>
      <c r="G30" s="4" t="s">
        <v>22</v>
      </c>
      <c r="H30" s="4" t="s">
        <v>23</v>
      </c>
      <c r="I30" s="4" t="s">
        <v>188</v>
      </c>
      <c r="J30" s="16" t="s">
        <v>189</v>
      </c>
      <c r="K30" s="13">
        <v>363470</v>
      </c>
      <c r="L30" s="17">
        <v>11934</v>
      </c>
    </row>
    <row r="31" spans="1:12" s="51" customFormat="1" ht="15" customHeight="1" x14ac:dyDescent="0.35">
      <c r="A31" s="22" t="s">
        <v>25</v>
      </c>
      <c r="B31" s="25" t="s">
        <v>26</v>
      </c>
      <c r="C31" s="25">
        <v>1</v>
      </c>
      <c r="D31" s="22" t="s">
        <v>244</v>
      </c>
      <c r="E31" s="4" t="s">
        <v>27</v>
      </c>
      <c r="F31" s="4" t="s">
        <v>245</v>
      </c>
      <c r="G31" s="4" t="s">
        <v>246</v>
      </c>
      <c r="H31" s="4" t="s">
        <v>247</v>
      </c>
      <c r="I31" s="4" t="s">
        <v>248</v>
      </c>
      <c r="J31" s="16" t="s">
        <v>249</v>
      </c>
      <c r="K31" s="13">
        <v>10000</v>
      </c>
      <c r="L31" s="17">
        <v>2500</v>
      </c>
    </row>
    <row r="32" spans="1:12" s="51" customFormat="1" ht="15" customHeight="1" x14ac:dyDescent="0.35">
      <c r="A32" s="22" t="s">
        <v>25</v>
      </c>
      <c r="B32" s="25" t="s">
        <v>26</v>
      </c>
      <c r="C32" s="25">
        <v>1</v>
      </c>
      <c r="D32" s="22" t="s">
        <v>250</v>
      </c>
      <c r="E32" s="4" t="s">
        <v>27</v>
      </c>
      <c r="F32" s="4" t="s">
        <v>118</v>
      </c>
      <c r="G32" s="4" t="s">
        <v>251</v>
      </c>
      <c r="H32" s="4" t="s">
        <v>252</v>
      </c>
      <c r="I32" s="4" t="s">
        <v>253</v>
      </c>
      <c r="J32" s="16" t="s">
        <v>254</v>
      </c>
      <c r="K32" s="13">
        <v>10000</v>
      </c>
      <c r="L32" s="17">
        <v>2500</v>
      </c>
    </row>
    <row r="33" spans="1:12" s="51" customFormat="1" ht="15" customHeight="1" x14ac:dyDescent="0.35">
      <c r="A33" s="22" t="s">
        <v>31</v>
      </c>
      <c r="B33" s="25" t="s">
        <v>32</v>
      </c>
      <c r="C33" s="25">
        <v>1</v>
      </c>
      <c r="D33" s="22" t="s">
        <v>33</v>
      </c>
      <c r="E33" s="4" t="s">
        <v>34</v>
      </c>
      <c r="F33" s="4" t="s">
        <v>35</v>
      </c>
      <c r="G33" s="4" t="s">
        <v>22</v>
      </c>
      <c r="H33" s="4" t="s">
        <v>23</v>
      </c>
      <c r="I33" s="4" t="s">
        <v>35</v>
      </c>
      <c r="J33" s="49" t="s">
        <v>36</v>
      </c>
      <c r="K33" s="13">
        <v>10000</v>
      </c>
      <c r="L33" s="17">
        <v>2500</v>
      </c>
    </row>
    <row r="34" spans="1:12" s="51" customFormat="1" ht="15" customHeight="1" x14ac:dyDescent="0.35">
      <c r="A34" s="22" t="s">
        <v>31</v>
      </c>
      <c r="B34" s="25" t="s">
        <v>32</v>
      </c>
      <c r="C34" s="25">
        <v>1</v>
      </c>
      <c r="D34" s="22" t="s">
        <v>272</v>
      </c>
      <c r="E34" s="4" t="s">
        <v>34</v>
      </c>
      <c r="F34" s="4" t="s">
        <v>273</v>
      </c>
      <c r="G34" s="4" t="s">
        <v>22</v>
      </c>
      <c r="H34" s="4" t="s">
        <v>23</v>
      </c>
      <c r="I34" s="4" t="s">
        <v>273</v>
      </c>
      <c r="J34" s="49" t="s">
        <v>274</v>
      </c>
      <c r="K34" s="13">
        <v>12667</v>
      </c>
      <c r="L34" s="17">
        <v>5037</v>
      </c>
    </row>
    <row r="35" spans="1:12" s="51" customFormat="1" ht="15" customHeight="1" x14ac:dyDescent="0.35">
      <c r="A35" s="22" t="s">
        <v>91</v>
      </c>
      <c r="B35" s="25" t="s">
        <v>92</v>
      </c>
      <c r="C35" s="25">
        <v>53</v>
      </c>
      <c r="D35" s="22" t="s">
        <v>266</v>
      </c>
      <c r="E35" s="4" t="s">
        <v>94</v>
      </c>
      <c r="F35" s="4" t="s">
        <v>267</v>
      </c>
      <c r="G35" s="4" t="s">
        <v>22</v>
      </c>
      <c r="H35" s="4" t="s">
        <v>23</v>
      </c>
      <c r="I35" s="4" t="s">
        <v>267</v>
      </c>
      <c r="J35" s="49" t="s">
        <v>268</v>
      </c>
      <c r="K35" s="13">
        <v>10000</v>
      </c>
      <c r="L35" s="17">
        <v>8293</v>
      </c>
    </row>
    <row r="36" spans="1:12" s="51" customFormat="1" ht="15" customHeight="1" x14ac:dyDescent="0.35">
      <c r="A36" s="22" t="s">
        <v>91</v>
      </c>
      <c r="B36" s="25" t="s">
        <v>92</v>
      </c>
      <c r="C36" s="25">
        <v>53</v>
      </c>
      <c r="D36" s="22" t="s">
        <v>93</v>
      </c>
      <c r="E36" s="21" t="s">
        <v>94</v>
      </c>
      <c r="F36" s="21" t="s">
        <v>95</v>
      </c>
      <c r="G36" s="21" t="s">
        <v>22</v>
      </c>
      <c r="H36" s="4" t="s">
        <v>23</v>
      </c>
      <c r="I36" s="4" t="s">
        <v>95</v>
      </c>
      <c r="J36" s="49" t="s">
        <v>96</v>
      </c>
      <c r="K36" s="52">
        <v>10000</v>
      </c>
      <c r="L36" s="53">
        <v>3116</v>
      </c>
    </row>
    <row r="37" spans="1:12" s="51" customFormat="1" ht="15" customHeight="1" x14ac:dyDescent="0.35">
      <c r="A37" s="22" t="s">
        <v>91</v>
      </c>
      <c r="B37" s="25" t="s">
        <v>92</v>
      </c>
      <c r="C37" s="25">
        <v>53</v>
      </c>
      <c r="D37" s="22" t="s">
        <v>314</v>
      </c>
      <c r="E37" s="4" t="s">
        <v>94</v>
      </c>
      <c r="F37" s="4" t="s">
        <v>315</v>
      </c>
      <c r="G37" s="4" t="s">
        <v>22</v>
      </c>
      <c r="H37" s="4" t="s">
        <v>23</v>
      </c>
      <c r="I37" s="4" t="s">
        <v>315</v>
      </c>
      <c r="J37" s="16" t="s">
        <v>316</v>
      </c>
      <c r="K37" s="13">
        <v>21861</v>
      </c>
      <c r="L37" s="17">
        <v>3434</v>
      </c>
    </row>
    <row r="38" spans="1:12" s="51" customFormat="1" ht="15" customHeight="1" x14ac:dyDescent="0.35">
      <c r="A38" s="22" t="s">
        <v>43</v>
      </c>
      <c r="B38" s="25" t="s">
        <v>44</v>
      </c>
      <c r="C38" s="25">
        <v>1</v>
      </c>
      <c r="D38" s="22" t="s">
        <v>193</v>
      </c>
      <c r="E38" s="4" t="s">
        <v>45</v>
      </c>
      <c r="F38" s="4" t="s">
        <v>194</v>
      </c>
      <c r="G38" s="4" t="s">
        <v>22</v>
      </c>
      <c r="H38" s="4" t="s">
        <v>23</v>
      </c>
      <c r="I38" s="4" t="s">
        <v>194</v>
      </c>
      <c r="J38" s="50" t="s">
        <v>195</v>
      </c>
      <c r="K38" s="13">
        <v>273401</v>
      </c>
      <c r="L38" s="17">
        <v>68350</v>
      </c>
    </row>
    <row r="39" spans="1:12" s="51" customFormat="1" ht="15" customHeight="1" x14ac:dyDescent="0.35">
      <c r="A39" s="22" t="s">
        <v>43</v>
      </c>
      <c r="B39" s="25" t="s">
        <v>44</v>
      </c>
      <c r="C39" s="25">
        <v>1</v>
      </c>
      <c r="D39" s="22" t="s">
        <v>184</v>
      </c>
      <c r="E39" s="4" t="s">
        <v>45</v>
      </c>
      <c r="F39" s="4" t="s">
        <v>185</v>
      </c>
      <c r="G39" s="4" t="s">
        <v>22</v>
      </c>
      <c r="H39" s="4" t="s">
        <v>23</v>
      </c>
      <c r="I39" s="4" t="s">
        <v>185</v>
      </c>
      <c r="J39" s="16" t="s">
        <v>186</v>
      </c>
      <c r="K39" s="13">
        <v>59388</v>
      </c>
      <c r="L39" s="17">
        <v>12329</v>
      </c>
    </row>
    <row r="40" spans="1:12" s="51" customFormat="1" ht="15" customHeight="1" x14ac:dyDescent="0.35">
      <c r="A40" s="22" t="s">
        <v>220</v>
      </c>
      <c r="B40" s="25" t="s">
        <v>221</v>
      </c>
      <c r="C40" s="25">
        <v>6</v>
      </c>
      <c r="D40" s="22" t="s">
        <v>222</v>
      </c>
      <c r="E40" s="4" t="s">
        <v>223</v>
      </c>
      <c r="F40" s="4" t="s">
        <v>224</v>
      </c>
      <c r="G40" s="4" t="s">
        <v>22</v>
      </c>
      <c r="H40" s="4" t="s">
        <v>23</v>
      </c>
      <c r="I40" s="4" t="s">
        <v>224</v>
      </c>
      <c r="J40" s="16" t="s">
        <v>225</v>
      </c>
      <c r="K40" s="13">
        <v>11976</v>
      </c>
      <c r="L40" s="17">
        <v>2020</v>
      </c>
    </row>
    <row r="41" spans="1:12" s="51" customFormat="1" ht="15" customHeight="1" x14ac:dyDescent="0.35">
      <c r="A41" s="22" t="s">
        <v>115</v>
      </c>
      <c r="B41" s="25" t="s">
        <v>116</v>
      </c>
      <c r="C41" s="25">
        <v>2</v>
      </c>
      <c r="D41" s="22" t="s">
        <v>214</v>
      </c>
      <c r="E41" s="4" t="s">
        <v>117</v>
      </c>
      <c r="F41" s="4" t="s">
        <v>215</v>
      </c>
      <c r="G41" s="4" t="s">
        <v>22</v>
      </c>
      <c r="H41" s="4" t="s">
        <v>23</v>
      </c>
      <c r="I41" s="4" t="s">
        <v>215</v>
      </c>
      <c r="J41" s="49" t="s">
        <v>216</v>
      </c>
      <c r="K41" s="13">
        <v>74287</v>
      </c>
      <c r="L41" s="17">
        <v>14289</v>
      </c>
    </row>
    <row r="42" spans="1:12" s="51" customFormat="1" ht="15" customHeight="1" x14ac:dyDescent="0.35">
      <c r="A42" s="22" t="s">
        <v>115</v>
      </c>
      <c r="B42" s="25" t="s">
        <v>116</v>
      </c>
      <c r="C42" s="25">
        <v>2</v>
      </c>
      <c r="D42" s="22" t="s">
        <v>284</v>
      </c>
      <c r="E42" s="4" t="s">
        <v>117</v>
      </c>
      <c r="F42" s="4" t="s">
        <v>285</v>
      </c>
      <c r="G42" s="4" t="s">
        <v>22</v>
      </c>
      <c r="H42" s="4" t="s">
        <v>23</v>
      </c>
      <c r="I42" s="4" t="s">
        <v>285</v>
      </c>
      <c r="J42" s="16" t="s">
        <v>286</v>
      </c>
      <c r="K42" s="13">
        <v>43226</v>
      </c>
      <c r="L42" s="17">
        <v>4736</v>
      </c>
    </row>
    <row r="43" spans="1:12" s="51" customFormat="1" ht="15" customHeight="1" x14ac:dyDescent="0.35">
      <c r="A43" s="22" t="s">
        <v>112</v>
      </c>
      <c r="B43" s="25" t="s">
        <v>113</v>
      </c>
      <c r="C43" s="25">
        <v>4</v>
      </c>
      <c r="D43" s="22" t="s">
        <v>151</v>
      </c>
      <c r="E43" s="4" t="s">
        <v>114</v>
      </c>
      <c r="F43" s="4" t="s">
        <v>152</v>
      </c>
      <c r="G43" s="4" t="s">
        <v>22</v>
      </c>
      <c r="H43" s="4" t="s">
        <v>23</v>
      </c>
      <c r="I43" s="4" t="s">
        <v>152</v>
      </c>
      <c r="J43" s="49" t="s">
        <v>153</v>
      </c>
      <c r="K43" s="13">
        <v>51323</v>
      </c>
      <c r="L43" s="17">
        <v>1300</v>
      </c>
    </row>
    <row r="44" spans="1:12" s="51" customFormat="1" ht="15" customHeight="1" x14ac:dyDescent="0.35">
      <c r="A44" s="22" t="s">
        <v>37</v>
      </c>
      <c r="B44" s="25" t="s">
        <v>38</v>
      </c>
      <c r="C44" s="25">
        <v>11</v>
      </c>
      <c r="D44" s="22" t="s">
        <v>139</v>
      </c>
      <c r="E44" s="4" t="s">
        <v>39</v>
      </c>
      <c r="F44" s="4" t="s">
        <v>140</v>
      </c>
      <c r="G44" s="4" t="s">
        <v>22</v>
      </c>
      <c r="H44" s="4" t="s">
        <v>23</v>
      </c>
      <c r="I44" s="4" t="s">
        <v>140</v>
      </c>
      <c r="J44" s="49" t="s">
        <v>141</v>
      </c>
      <c r="K44" s="13">
        <v>792119</v>
      </c>
      <c r="L44" s="17">
        <v>97720</v>
      </c>
    </row>
    <row r="45" spans="1:12" s="51" customFormat="1" ht="15" customHeight="1" x14ac:dyDescent="0.35">
      <c r="A45" s="22" t="s">
        <v>103</v>
      </c>
      <c r="B45" s="25" t="s">
        <v>104</v>
      </c>
      <c r="C45" s="25">
        <v>52</v>
      </c>
      <c r="D45" s="22" t="s">
        <v>160</v>
      </c>
      <c r="E45" s="21" t="s">
        <v>105</v>
      </c>
      <c r="F45" s="21" t="s">
        <v>161</v>
      </c>
      <c r="G45" s="21" t="s">
        <v>162</v>
      </c>
      <c r="H45" s="21" t="s">
        <v>163</v>
      </c>
      <c r="I45" s="4" t="s">
        <v>170</v>
      </c>
      <c r="J45" s="50" t="s">
        <v>164</v>
      </c>
      <c r="K45" s="23">
        <v>15051</v>
      </c>
      <c r="L45" s="24">
        <v>208</v>
      </c>
    </row>
    <row r="46" spans="1:12" s="51" customFormat="1" ht="15" customHeight="1" x14ac:dyDescent="0.35">
      <c r="A46" s="22" t="s">
        <v>103</v>
      </c>
      <c r="B46" s="25" t="s">
        <v>104</v>
      </c>
      <c r="C46" s="25">
        <v>52</v>
      </c>
      <c r="D46" s="22" t="s">
        <v>165</v>
      </c>
      <c r="E46" s="4" t="s">
        <v>105</v>
      </c>
      <c r="F46" s="4" t="s">
        <v>166</v>
      </c>
      <c r="G46" s="4" t="s">
        <v>167</v>
      </c>
      <c r="H46" s="4" t="s">
        <v>168</v>
      </c>
      <c r="I46" s="4" t="s">
        <v>171</v>
      </c>
      <c r="J46" s="16" t="s">
        <v>169</v>
      </c>
      <c r="K46" s="13">
        <v>10000</v>
      </c>
      <c r="L46" s="17">
        <v>1526</v>
      </c>
    </row>
    <row r="47" spans="1:12" s="51" customFormat="1" ht="15" customHeight="1" x14ac:dyDescent="0.35">
      <c r="A47" s="22" t="s">
        <v>154</v>
      </c>
      <c r="B47" s="25" t="s">
        <v>155</v>
      </c>
      <c r="C47" s="25">
        <v>1</v>
      </c>
      <c r="D47" s="22" t="s">
        <v>156</v>
      </c>
      <c r="E47" s="21" t="s">
        <v>157</v>
      </c>
      <c r="F47" s="21" t="s">
        <v>158</v>
      </c>
      <c r="G47" s="21" t="s">
        <v>22</v>
      </c>
      <c r="H47" s="21" t="s">
        <v>23</v>
      </c>
      <c r="I47" s="4" t="s">
        <v>158</v>
      </c>
      <c r="J47" s="50" t="s">
        <v>159</v>
      </c>
      <c r="K47" s="23">
        <v>10000</v>
      </c>
      <c r="L47" s="24">
        <v>7568</v>
      </c>
    </row>
    <row r="48" spans="1:12" s="51" customFormat="1" ht="15" customHeight="1" x14ac:dyDescent="0.35">
      <c r="A48" s="22" t="s">
        <v>154</v>
      </c>
      <c r="B48" s="25" t="s">
        <v>155</v>
      </c>
      <c r="C48" s="25">
        <v>1</v>
      </c>
      <c r="D48" s="22" t="s">
        <v>199</v>
      </c>
      <c r="E48" s="4" t="s">
        <v>157</v>
      </c>
      <c r="F48" s="4" t="s">
        <v>200</v>
      </c>
      <c r="G48" s="4" t="s">
        <v>22</v>
      </c>
      <c r="H48" s="4" t="s">
        <v>23</v>
      </c>
      <c r="I48" s="4" t="s">
        <v>200</v>
      </c>
      <c r="J48" s="16" t="s">
        <v>201</v>
      </c>
      <c r="K48" s="13">
        <v>10000</v>
      </c>
      <c r="L48" s="17">
        <v>4017</v>
      </c>
    </row>
    <row r="49" spans="1:12" s="51" customFormat="1" ht="15" customHeight="1" x14ac:dyDescent="0.35">
      <c r="A49" s="22" t="s">
        <v>49</v>
      </c>
      <c r="B49" s="25" t="s">
        <v>50</v>
      </c>
      <c r="C49" s="25">
        <v>4</v>
      </c>
      <c r="D49" s="22" t="s">
        <v>263</v>
      </c>
      <c r="E49" s="4" t="s">
        <v>51</v>
      </c>
      <c r="F49" s="4" t="s">
        <v>264</v>
      </c>
      <c r="G49" s="4" t="s">
        <v>22</v>
      </c>
      <c r="H49" s="4" t="s">
        <v>23</v>
      </c>
      <c r="I49" s="4" t="s">
        <v>264</v>
      </c>
      <c r="J49" s="49" t="s">
        <v>265</v>
      </c>
      <c r="K49" s="13">
        <v>277242</v>
      </c>
      <c r="L49" s="17">
        <v>11156</v>
      </c>
    </row>
    <row r="50" spans="1:12" s="51" customFormat="1" ht="15" customHeight="1" x14ac:dyDescent="0.35">
      <c r="A50" s="22" t="s">
        <v>49</v>
      </c>
      <c r="B50" s="25" t="s">
        <v>50</v>
      </c>
      <c r="C50" s="25">
        <v>4</v>
      </c>
      <c r="D50" s="22" t="s">
        <v>76</v>
      </c>
      <c r="E50" s="21" t="s">
        <v>51</v>
      </c>
      <c r="F50" s="21" t="s">
        <v>77</v>
      </c>
      <c r="G50" s="21" t="s">
        <v>22</v>
      </c>
      <c r="H50" s="4" t="s">
        <v>23</v>
      </c>
      <c r="I50" s="25" t="s">
        <v>77</v>
      </c>
      <c r="J50" s="49" t="s">
        <v>78</v>
      </c>
      <c r="K50" s="52">
        <v>340243</v>
      </c>
      <c r="L50" s="53">
        <v>26803</v>
      </c>
    </row>
    <row r="51" spans="1:12" s="51" customFormat="1" ht="15" customHeight="1" x14ac:dyDescent="0.35">
      <c r="A51" s="22" t="s">
        <v>106</v>
      </c>
      <c r="B51" s="25" t="s">
        <v>107</v>
      </c>
      <c r="C51" s="25">
        <v>2</v>
      </c>
      <c r="D51" s="22" t="s">
        <v>148</v>
      </c>
      <c r="E51" s="4" t="s">
        <v>108</v>
      </c>
      <c r="F51" s="4" t="s">
        <v>149</v>
      </c>
      <c r="G51" s="4" t="s">
        <v>22</v>
      </c>
      <c r="H51" s="4" t="s">
        <v>23</v>
      </c>
      <c r="I51" s="4" t="s">
        <v>149</v>
      </c>
      <c r="J51" s="16" t="s">
        <v>150</v>
      </c>
      <c r="K51" s="13">
        <v>366806</v>
      </c>
      <c r="L51" s="17">
        <v>55380</v>
      </c>
    </row>
    <row r="52" spans="1:12" s="51" customFormat="1" ht="15" customHeight="1" x14ac:dyDescent="0.35">
      <c r="A52" s="22" t="s">
        <v>106</v>
      </c>
      <c r="B52" s="25" t="s">
        <v>107</v>
      </c>
      <c r="C52" s="25">
        <v>2</v>
      </c>
      <c r="D52" s="22" t="s">
        <v>238</v>
      </c>
      <c r="E52" s="4" t="s">
        <v>108</v>
      </c>
      <c r="F52" s="4" t="s">
        <v>239</v>
      </c>
      <c r="G52" s="4" t="s">
        <v>240</v>
      </c>
      <c r="H52" s="4" t="s">
        <v>241</v>
      </c>
      <c r="I52" s="4" t="s">
        <v>242</v>
      </c>
      <c r="J52" s="16" t="s">
        <v>243</v>
      </c>
      <c r="K52" s="13">
        <v>36864</v>
      </c>
      <c r="L52" s="17">
        <v>7708</v>
      </c>
    </row>
    <row r="53" spans="1:12" s="51" customFormat="1" ht="15" customHeight="1" x14ac:dyDescent="0.35">
      <c r="A53" s="22" t="s">
        <v>106</v>
      </c>
      <c r="B53" s="25" t="s">
        <v>107</v>
      </c>
      <c r="C53" s="25">
        <v>2</v>
      </c>
      <c r="D53" s="22" t="s">
        <v>335</v>
      </c>
      <c r="E53" s="21" t="s">
        <v>108</v>
      </c>
      <c r="F53" s="21" t="s">
        <v>239</v>
      </c>
      <c r="G53" s="21" t="s">
        <v>336</v>
      </c>
      <c r="H53" s="21" t="s">
        <v>337</v>
      </c>
      <c r="I53" s="4" t="s">
        <v>338</v>
      </c>
      <c r="J53" s="50" t="s">
        <v>339</v>
      </c>
      <c r="K53" s="23">
        <v>10000</v>
      </c>
      <c r="L53" s="24">
        <v>603</v>
      </c>
    </row>
    <row r="54" spans="1:12" s="51" customFormat="1" ht="15" customHeight="1" x14ac:dyDescent="0.35">
      <c r="A54" s="22" t="s">
        <v>109</v>
      </c>
      <c r="B54" s="25" t="s">
        <v>110</v>
      </c>
      <c r="C54" s="25">
        <v>1</v>
      </c>
      <c r="D54" s="22" t="s">
        <v>196</v>
      </c>
      <c r="E54" s="4" t="s">
        <v>111</v>
      </c>
      <c r="F54" s="4" t="s">
        <v>197</v>
      </c>
      <c r="G54" s="4" t="s">
        <v>22</v>
      </c>
      <c r="H54" s="4" t="s">
        <v>23</v>
      </c>
      <c r="I54" s="4" t="s">
        <v>197</v>
      </c>
      <c r="J54" s="49" t="s">
        <v>198</v>
      </c>
      <c r="K54" s="13">
        <v>340773</v>
      </c>
      <c r="L54" s="17">
        <v>73997</v>
      </c>
    </row>
    <row r="55" spans="1:12" s="51" customFormat="1" ht="15" customHeight="1" x14ac:dyDescent="0.35">
      <c r="A55" s="22" t="s">
        <v>119</v>
      </c>
      <c r="B55" s="25" t="s">
        <v>120</v>
      </c>
      <c r="C55" s="25">
        <v>1</v>
      </c>
      <c r="D55" s="22" t="s">
        <v>296</v>
      </c>
      <c r="E55" s="4" t="s">
        <v>121</v>
      </c>
      <c r="F55" s="4" t="s">
        <v>297</v>
      </c>
      <c r="G55" s="4" t="s">
        <v>22</v>
      </c>
      <c r="H55" s="4" t="s">
        <v>23</v>
      </c>
      <c r="I55" s="4" t="s">
        <v>297</v>
      </c>
      <c r="J55" s="16" t="s">
        <v>298</v>
      </c>
      <c r="K55" s="13">
        <v>10000</v>
      </c>
      <c r="L55" s="17">
        <v>75</v>
      </c>
    </row>
    <row r="56" spans="1:12" s="51" customFormat="1" ht="15" customHeight="1" x14ac:dyDescent="0.35">
      <c r="A56" s="22" t="s">
        <v>82</v>
      </c>
      <c r="B56" s="25" t="s">
        <v>83</v>
      </c>
      <c r="C56" s="25">
        <v>39</v>
      </c>
      <c r="D56" s="22" t="s">
        <v>142</v>
      </c>
      <c r="E56" s="4" t="s">
        <v>84</v>
      </c>
      <c r="F56" s="4" t="s">
        <v>143</v>
      </c>
      <c r="G56" s="4" t="s">
        <v>22</v>
      </c>
      <c r="H56" s="4" t="s">
        <v>23</v>
      </c>
      <c r="I56" s="4" t="s">
        <v>143</v>
      </c>
      <c r="J56" s="16" t="s">
        <v>144</v>
      </c>
      <c r="K56" s="13">
        <v>130453</v>
      </c>
      <c r="L56" s="17">
        <v>33177</v>
      </c>
    </row>
    <row r="57" spans="1:12" s="51" customFormat="1" ht="15" customHeight="1" x14ac:dyDescent="0.35">
      <c r="A57" s="22" t="s">
        <v>55</v>
      </c>
      <c r="B57" s="25" t="s">
        <v>56</v>
      </c>
      <c r="C57" s="25">
        <v>1</v>
      </c>
      <c r="D57" s="22" t="s">
        <v>211</v>
      </c>
      <c r="E57" s="4" t="s">
        <v>57</v>
      </c>
      <c r="F57" s="4" t="s">
        <v>212</v>
      </c>
      <c r="G57" s="4" t="s">
        <v>22</v>
      </c>
      <c r="H57" s="4" t="s">
        <v>23</v>
      </c>
      <c r="I57" s="4" t="s">
        <v>212</v>
      </c>
      <c r="J57" s="16" t="s">
        <v>213</v>
      </c>
      <c r="K57" s="13">
        <v>10000</v>
      </c>
      <c r="L57" s="17">
        <v>2500</v>
      </c>
    </row>
    <row r="58" spans="1:12" s="51" customFormat="1" ht="15" customHeight="1" x14ac:dyDescent="0.35">
      <c r="A58" s="22" t="s">
        <v>97</v>
      </c>
      <c r="B58" s="25" t="s">
        <v>98</v>
      </c>
      <c r="C58" s="25">
        <v>3</v>
      </c>
      <c r="D58" s="22" t="s">
        <v>145</v>
      </c>
      <c r="E58" s="4" t="s">
        <v>99</v>
      </c>
      <c r="F58" s="4" t="s">
        <v>146</v>
      </c>
      <c r="G58" s="4" t="s">
        <v>22</v>
      </c>
      <c r="H58" s="4" t="s">
        <v>23</v>
      </c>
      <c r="I58" s="4" t="s">
        <v>146</v>
      </c>
      <c r="J58" s="16" t="s">
        <v>147</v>
      </c>
      <c r="K58" s="13">
        <v>124191</v>
      </c>
      <c r="L58" s="17">
        <v>19650</v>
      </c>
    </row>
    <row r="59" spans="1:12" s="51" customFormat="1" ht="15" customHeight="1" x14ac:dyDescent="0.35">
      <c r="A59" s="22" t="s">
        <v>79</v>
      </c>
      <c r="B59" s="25" t="s">
        <v>80</v>
      </c>
      <c r="C59" s="25">
        <v>6</v>
      </c>
      <c r="D59" s="22" t="s">
        <v>130</v>
      </c>
      <c r="E59" s="21" t="s">
        <v>81</v>
      </c>
      <c r="F59" s="21" t="s">
        <v>131</v>
      </c>
      <c r="G59" s="21" t="s">
        <v>22</v>
      </c>
      <c r="H59" s="4" t="s">
        <v>23</v>
      </c>
      <c r="I59" s="25" t="s">
        <v>131</v>
      </c>
      <c r="J59" s="49" t="s">
        <v>132</v>
      </c>
      <c r="K59" s="52">
        <v>18715</v>
      </c>
      <c r="L59" s="53">
        <v>2566</v>
      </c>
    </row>
    <row r="60" spans="1:12" s="51" customFormat="1" ht="15" customHeight="1" x14ac:dyDescent="0.35">
      <c r="A60" s="22" t="s">
        <v>79</v>
      </c>
      <c r="B60" s="25" t="s">
        <v>80</v>
      </c>
      <c r="C60" s="25">
        <v>6</v>
      </c>
      <c r="D60" s="22" t="s">
        <v>311</v>
      </c>
      <c r="E60" s="4" t="s">
        <v>81</v>
      </c>
      <c r="F60" s="4" t="s">
        <v>312</v>
      </c>
      <c r="G60" s="4" t="s">
        <v>22</v>
      </c>
      <c r="H60" s="4" t="s">
        <v>23</v>
      </c>
      <c r="I60" s="4" t="s">
        <v>312</v>
      </c>
      <c r="J60" s="16" t="s">
        <v>313</v>
      </c>
      <c r="K60" s="13">
        <v>15219</v>
      </c>
      <c r="L60" s="17">
        <v>3667</v>
      </c>
    </row>
    <row r="61" spans="1:12" s="51" customFormat="1" ht="15" customHeight="1" x14ac:dyDescent="0.35">
      <c r="A61" s="22" t="s">
        <v>79</v>
      </c>
      <c r="B61" s="25" t="s">
        <v>80</v>
      </c>
      <c r="C61" s="25">
        <v>6</v>
      </c>
      <c r="D61" s="22" t="s">
        <v>208</v>
      </c>
      <c r="E61" s="4" t="s">
        <v>81</v>
      </c>
      <c r="F61" s="4" t="s">
        <v>209</v>
      </c>
      <c r="G61" s="4" t="s">
        <v>22</v>
      </c>
      <c r="H61" s="4" t="s">
        <v>23</v>
      </c>
      <c r="I61" s="4" t="s">
        <v>209</v>
      </c>
      <c r="J61" s="49" t="s">
        <v>210</v>
      </c>
      <c r="K61" s="13">
        <v>68154</v>
      </c>
      <c r="L61" s="17">
        <v>18776</v>
      </c>
    </row>
    <row r="62" spans="1:12" s="51" customFormat="1" ht="15" customHeight="1" x14ac:dyDescent="0.35">
      <c r="A62" s="22" t="s">
        <v>79</v>
      </c>
      <c r="B62" s="25" t="s">
        <v>80</v>
      </c>
      <c r="C62" s="25">
        <v>6</v>
      </c>
      <c r="D62" s="22" t="s">
        <v>332</v>
      </c>
      <c r="E62" s="4" t="s">
        <v>81</v>
      </c>
      <c r="F62" s="4" t="s">
        <v>333</v>
      </c>
      <c r="G62" s="4" t="s">
        <v>22</v>
      </c>
      <c r="H62" s="4" t="s">
        <v>23</v>
      </c>
      <c r="I62" s="4" t="s">
        <v>333</v>
      </c>
      <c r="J62" s="16" t="s">
        <v>334</v>
      </c>
      <c r="K62" s="13">
        <v>25311</v>
      </c>
      <c r="L62" s="17">
        <v>17115</v>
      </c>
    </row>
    <row r="63" spans="1:12" s="51" customFormat="1" ht="15" customHeight="1" x14ac:dyDescent="0.35">
      <c r="A63" s="22" t="s">
        <v>124</v>
      </c>
      <c r="B63" s="25" t="s">
        <v>125</v>
      </c>
      <c r="C63" s="25">
        <v>21</v>
      </c>
      <c r="D63" s="22" t="s">
        <v>126</v>
      </c>
      <c r="E63" s="4" t="s">
        <v>127</v>
      </c>
      <c r="F63" s="4" t="s">
        <v>128</v>
      </c>
      <c r="G63" s="4" t="s">
        <v>22</v>
      </c>
      <c r="H63" s="4" t="s">
        <v>23</v>
      </c>
      <c r="I63" s="4" t="s">
        <v>128</v>
      </c>
      <c r="J63" s="16" t="s">
        <v>129</v>
      </c>
      <c r="K63" s="13">
        <v>54749</v>
      </c>
      <c r="L63" s="17">
        <v>9681</v>
      </c>
    </row>
    <row r="64" spans="1:12" s="51" customFormat="1" ht="15" customHeight="1" x14ac:dyDescent="0.35">
      <c r="A64" s="22" t="s">
        <v>28</v>
      </c>
      <c r="B64" s="25" t="s">
        <v>29</v>
      </c>
      <c r="C64" s="25">
        <v>1</v>
      </c>
      <c r="D64" s="22" t="s">
        <v>235</v>
      </c>
      <c r="E64" s="4" t="s">
        <v>30</v>
      </c>
      <c r="F64" s="4" t="s">
        <v>236</v>
      </c>
      <c r="G64" s="4" t="s">
        <v>22</v>
      </c>
      <c r="H64" s="4" t="s">
        <v>23</v>
      </c>
      <c r="I64" s="4" t="s">
        <v>236</v>
      </c>
      <c r="J64" s="49" t="s">
        <v>237</v>
      </c>
      <c r="K64" s="13">
        <v>39635</v>
      </c>
      <c r="L64" s="17">
        <v>12743</v>
      </c>
    </row>
    <row r="65" spans="1:12" s="51" customFormat="1" ht="15" customHeight="1" x14ac:dyDescent="0.35">
      <c r="A65" s="22" t="s">
        <v>28</v>
      </c>
      <c r="B65" s="25" t="s">
        <v>29</v>
      </c>
      <c r="C65" s="25">
        <v>1</v>
      </c>
      <c r="D65" s="22" t="s">
        <v>260</v>
      </c>
      <c r="E65" s="4" t="s">
        <v>30</v>
      </c>
      <c r="F65" s="4" t="s">
        <v>261</v>
      </c>
      <c r="G65" s="4" t="s">
        <v>22</v>
      </c>
      <c r="H65" s="4" t="s">
        <v>23</v>
      </c>
      <c r="I65" s="4" t="s">
        <v>261</v>
      </c>
      <c r="J65" s="16" t="s">
        <v>262</v>
      </c>
      <c r="K65" s="13">
        <v>10000</v>
      </c>
      <c r="L65" s="17">
        <v>10000</v>
      </c>
    </row>
    <row r="66" spans="1:12" s="51" customFormat="1" ht="15" customHeight="1" x14ac:dyDescent="0.35">
      <c r="A66" s="22" t="s">
        <v>28</v>
      </c>
      <c r="B66" s="25" t="s">
        <v>29</v>
      </c>
      <c r="C66" s="25">
        <v>1</v>
      </c>
      <c r="D66" s="22" t="s">
        <v>305</v>
      </c>
      <c r="E66" s="4" t="s">
        <v>30</v>
      </c>
      <c r="F66" s="4" t="s">
        <v>306</v>
      </c>
      <c r="G66" s="4" t="s">
        <v>22</v>
      </c>
      <c r="H66" s="4" t="s">
        <v>23</v>
      </c>
      <c r="I66" s="4" t="s">
        <v>306</v>
      </c>
      <c r="J66" s="49" t="s">
        <v>307</v>
      </c>
      <c r="K66" s="13">
        <v>10000</v>
      </c>
      <c r="L66" s="17">
        <v>7302</v>
      </c>
    </row>
    <row r="67" spans="1:12" s="51" customFormat="1" ht="15" customHeight="1" x14ac:dyDescent="0.35">
      <c r="A67" s="22" t="s">
        <v>28</v>
      </c>
      <c r="B67" s="25" t="s">
        <v>29</v>
      </c>
      <c r="C67" s="25">
        <v>1</v>
      </c>
      <c r="D67" s="22" t="s">
        <v>326</v>
      </c>
      <c r="E67" s="4" t="s">
        <v>30</v>
      </c>
      <c r="F67" s="4" t="s">
        <v>327</v>
      </c>
      <c r="G67" s="4" t="s">
        <v>22</v>
      </c>
      <c r="H67" s="4" t="s">
        <v>23</v>
      </c>
      <c r="I67" s="4" t="s">
        <v>327</v>
      </c>
      <c r="J67" s="16" t="s">
        <v>328</v>
      </c>
      <c r="K67" s="13">
        <v>42057</v>
      </c>
      <c r="L67" s="17">
        <v>8507</v>
      </c>
    </row>
    <row r="68" spans="1:12" s="51" customFormat="1" ht="15" customHeight="1" x14ac:dyDescent="0.35">
      <c r="A68" s="22" t="s">
        <v>28</v>
      </c>
      <c r="B68" s="25" t="s">
        <v>29</v>
      </c>
      <c r="C68" s="25">
        <v>1</v>
      </c>
      <c r="D68" s="22" t="s">
        <v>136</v>
      </c>
      <c r="E68" s="4" t="s">
        <v>30</v>
      </c>
      <c r="F68" s="4" t="s">
        <v>137</v>
      </c>
      <c r="G68" s="4" t="s">
        <v>22</v>
      </c>
      <c r="H68" s="4" t="s">
        <v>23</v>
      </c>
      <c r="I68" s="4" t="s">
        <v>137</v>
      </c>
      <c r="J68" s="16" t="s">
        <v>138</v>
      </c>
      <c r="K68" s="13">
        <v>542847</v>
      </c>
      <c r="L68" s="17">
        <v>22292</v>
      </c>
    </row>
    <row r="69" spans="1:12" s="51" customFormat="1" ht="15" customHeight="1" x14ac:dyDescent="0.35">
      <c r="A69" s="22" t="s">
        <v>85</v>
      </c>
      <c r="B69" s="25" t="s">
        <v>86</v>
      </c>
      <c r="C69" s="25">
        <v>29</v>
      </c>
      <c r="D69" s="22" t="s">
        <v>320</v>
      </c>
      <c r="E69" s="4" t="s">
        <v>87</v>
      </c>
      <c r="F69" s="4" t="s">
        <v>321</v>
      </c>
      <c r="G69" s="4" t="s">
        <v>22</v>
      </c>
      <c r="H69" s="4" t="s">
        <v>23</v>
      </c>
      <c r="I69" s="4" t="s">
        <v>321</v>
      </c>
      <c r="J69" s="16" t="s">
        <v>322</v>
      </c>
      <c r="K69" s="13">
        <v>18444</v>
      </c>
      <c r="L69" s="17">
        <v>1348</v>
      </c>
    </row>
    <row r="70" spans="1:12" s="51" customFormat="1" ht="15" customHeight="1" x14ac:dyDescent="0.35">
      <c r="A70" s="22" t="s">
        <v>88</v>
      </c>
      <c r="B70" s="25" t="s">
        <v>89</v>
      </c>
      <c r="C70" s="25">
        <v>58</v>
      </c>
      <c r="D70" s="22" t="s">
        <v>287</v>
      </c>
      <c r="E70" s="4" t="s">
        <v>90</v>
      </c>
      <c r="F70" s="4" t="s">
        <v>288</v>
      </c>
      <c r="G70" s="4" t="s">
        <v>22</v>
      </c>
      <c r="H70" s="4" t="s">
        <v>23</v>
      </c>
      <c r="I70" s="4" t="s">
        <v>288</v>
      </c>
      <c r="J70" s="49" t="s">
        <v>289</v>
      </c>
      <c r="K70" s="13">
        <v>110766</v>
      </c>
      <c r="L70" s="17">
        <v>8713</v>
      </c>
    </row>
    <row r="71" spans="1:12" s="51" customFormat="1" ht="15" customHeight="1" x14ac:dyDescent="0.35">
      <c r="A71" s="22" t="s">
        <v>88</v>
      </c>
      <c r="B71" s="25" t="s">
        <v>89</v>
      </c>
      <c r="C71" s="25">
        <v>58</v>
      </c>
      <c r="D71" s="22" t="s">
        <v>202</v>
      </c>
      <c r="E71" s="4" t="s">
        <v>90</v>
      </c>
      <c r="F71" s="4" t="s">
        <v>203</v>
      </c>
      <c r="G71" s="4" t="s">
        <v>22</v>
      </c>
      <c r="H71" s="4" t="s">
        <v>23</v>
      </c>
      <c r="I71" s="4" t="s">
        <v>203</v>
      </c>
      <c r="J71" s="49" t="s">
        <v>204</v>
      </c>
      <c r="K71" s="13">
        <v>221035</v>
      </c>
      <c r="L71" s="17">
        <v>23243</v>
      </c>
    </row>
    <row r="72" spans="1:12" s="51" customFormat="1" ht="15" customHeight="1" x14ac:dyDescent="0.35">
      <c r="A72" s="22" t="s">
        <v>88</v>
      </c>
      <c r="B72" s="25" t="s">
        <v>89</v>
      </c>
      <c r="C72" s="25">
        <v>58</v>
      </c>
      <c r="D72" s="22" t="s">
        <v>205</v>
      </c>
      <c r="E72" s="4" t="s">
        <v>90</v>
      </c>
      <c r="F72" s="4" t="s">
        <v>206</v>
      </c>
      <c r="G72" s="4" t="s">
        <v>22</v>
      </c>
      <c r="H72" s="4" t="s">
        <v>23</v>
      </c>
      <c r="I72" s="4" t="s">
        <v>206</v>
      </c>
      <c r="J72" s="16" t="s">
        <v>207</v>
      </c>
      <c r="K72" s="13">
        <v>44026</v>
      </c>
      <c r="L72" s="17">
        <v>20357</v>
      </c>
    </row>
    <row r="73" spans="1:12" s="51" customFormat="1" x14ac:dyDescent="0.35">
      <c r="A73" s="59" t="s">
        <v>5</v>
      </c>
      <c r="B73" s="60"/>
      <c r="C73" s="60"/>
      <c r="D73" s="60"/>
      <c r="E73" s="61"/>
      <c r="F73" s="62"/>
      <c r="G73" s="62" t="s">
        <v>14</v>
      </c>
      <c r="H73" s="62"/>
      <c r="I73" s="60"/>
      <c r="J73" s="63"/>
      <c r="K73" s="64">
        <f>SUBTOTAL(109,Table1[
2019-20
Final
Allocation
Amount])</f>
        <v>6833436</v>
      </c>
      <c r="L73" s="65">
        <f>SUBTOTAL(109,Table1[12th
Apportionment])</f>
        <v>1026544</v>
      </c>
    </row>
    <row r="74" spans="1:12" s="6" customFormat="1" x14ac:dyDescent="0.35">
      <c r="A74" s="22" t="s">
        <v>6</v>
      </c>
      <c r="B74" s="28"/>
      <c r="C74" s="10"/>
      <c r="D74" s="10"/>
      <c r="E74" s="4"/>
      <c r="F74" s="5"/>
      <c r="G74" s="5"/>
      <c r="H74" s="5"/>
      <c r="I74" s="10"/>
      <c r="J74" s="16"/>
      <c r="K74" s="13"/>
      <c r="L74" s="18"/>
    </row>
    <row r="75" spans="1:12" s="6" customFormat="1" x14ac:dyDescent="0.35">
      <c r="A75" s="22" t="s">
        <v>7</v>
      </c>
      <c r="B75" s="28"/>
      <c r="C75" s="10"/>
      <c r="D75" s="10"/>
      <c r="E75" s="4"/>
      <c r="F75" s="5"/>
      <c r="G75" s="5"/>
      <c r="H75" s="5"/>
      <c r="I75" s="10"/>
      <c r="J75" s="16"/>
      <c r="K75" s="13" t="s">
        <v>14</v>
      </c>
      <c r="L75" s="18"/>
    </row>
    <row r="76" spans="1:12" s="6" customFormat="1" x14ac:dyDescent="0.35">
      <c r="A76" s="48" t="s">
        <v>258</v>
      </c>
      <c r="B76" s="29"/>
      <c r="C76" s="10"/>
      <c r="D76" s="10"/>
      <c r="E76" s="4"/>
      <c r="F76" s="5"/>
      <c r="G76" s="5"/>
      <c r="H76" s="5"/>
      <c r="I76" s="10"/>
      <c r="J76" s="16"/>
      <c r="K76" s="13"/>
      <c r="L76" s="18"/>
    </row>
  </sheetData>
  <conditionalFormatting sqref="I28:I72">
    <cfRule type="duplicateValues" dxfId="0" priority="12"/>
  </conditionalFormatting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1"/>
  <sheetViews>
    <sheetView zoomScaleNormal="100" workbookViewId="0"/>
  </sheetViews>
  <sheetFormatPr defaultColWidth="8.765625" defaultRowHeight="15.5" x14ac:dyDescent="0.35"/>
  <cols>
    <col min="1" max="1" width="11" style="4" customWidth="1"/>
    <col min="2" max="2" width="13.23046875" style="4" bestFit="1" customWidth="1"/>
    <col min="3" max="3" width="20.765625" style="5" customWidth="1"/>
    <col min="4" max="4" width="10.23046875" style="7" customWidth="1"/>
    <col min="5" max="5" width="10.15234375" style="6" customWidth="1"/>
    <col min="6" max="16384" width="8.765625" style="6"/>
  </cols>
  <sheetData>
    <row r="1" spans="1:5" ht="20" x14ac:dyDescent="0.4">
      <c r="A1" s="34" t="s">
        <v>259</v>
      </c>
      <c r="B1" s="1"/>
      <c r="C1" s="30"/>
      <c r="D1" s="11"/>
    </row>
    <row r="2" spans="1:5" ht="18" x14ac:dyDescent="0.4">
      <c r="A2" s="40" t="s">
        <v>11</v>
      </c>
      <c r="B2" s="1"/>
      <c r="C2" s="30"/>
      <c r="D2" s="2"/>
    </row>
    <row r="3" spans="1:5" ht="18" x14ac:dyDescent="0.35">
      <c r="A3" s="38" t="s">
        <v>12</v>
      </c>
      <c r="B3" s="1"/>
      <c r="C3" s="30"/>
      <c r="D3" s="2"/>
    </row>
    <row r="4" spans="1:5" ht="18.5" thickBot="1" x14ac:dyDescent="0.4">
      <c r="A4" s="39" t="s">
        <v>18</v>
      </c>
      <c r="B4" s="1"/>
      <c r="C4" s="30"/>
      <c r="D4" s="2"/>
      <c r="E4" s="54"/>
    </row>
    <row r="5" spans="1:5" ht="38.25" customHeight="1" thickTop="1" thickBot="1" x14ac:dyDescent="0.4">
      <c r="A5" s="36" t="s">
        <v>15</v>
      </c>
      <c r="B5" s="36" t="s">
        <v>16</v>
      </c>
      <c r="C5" s="36" t="s">
        <v>13</v>
      </c>
      <c r="D5" s="36" t="s">
        <v>17</v>
      </c>
      <c r="E5" s="57" t="s">
        <v>342</v>
      </c>
    </row>
    <row r="6" spans="1:5" x14ac:dyDescent="0.35">
      <c r="A6" s="37" t="s">
        <v>75</v>
      </c>
      <c r="B6" s="32" t="s">
        <v>73</v>
      </c>
      <c r="C6" s="31" t="s">
        <v>341</v>
      </c>
      <c r="D6" s="35">
        <v>2655</v>
      </c>
      <c r="E6" s="55" t="s">
        <v>343</v>
      </c>
    </row>
    <row r="7" spans="1:5" x14ac:dyDescent="0.35">
      <c r="A7" s="37" t="s">
        <v>64</v>
      </c>
      <c r="B7" s="32" t="s">
        <v>61</v>
      </c>
      <c r="C7" s="31" t="s">
        <v>341</v>
      </c>
      <c r="D7" s="35">
        <v>22922</v>
      </c>
      <c r="E7" s="55" t="s">
        <v>344</v>
      </c>
    </row>
    <row r="8" spans="1:5" x14ac:dyDescent="0.35">
      <c r="A8" s="37" t="s">
        <v>229</v>
      </c>
      <c r="B8" s="32" t="s">
        <v>226</v>
      </c>
      <c r="C8" s="31" t="s">
        <v>341</v>
      </c>
      <c r="D8" s="35">
        <v>2329</v>
      </c>
      <c r="E8" s="55" t="s">
        <v>345</v>
      </c>
    </row>
    <row r="9" spans="1:5" x14ac:dyDescent="0.35">
      <c r="A9" s="37" t="s">
        <v>123</v>
      </c>
      <c r="B9" s="32" t="s">
        <v>340</v>
      </c>
      <c r="C9" s="31" t="s">
        <v>341</v>
      </c>
      <c r="D9" s="35">
        <v>59249</v>
      </c>
      <c r="E9" s="55" t="s">
        <v>346</v>
      </c>
    </row>
    <row r="10" spans="1:5" x14ac:dyDescent="0.35">
      <c r="A10" s="37" t="s">
        <v>69</v>
      </c>
      <c r="B10" s="32" t="s">
        <v>67</v>
      </c>
      <c r="C10" s="31" t="s">
        <v>341</v>
      </c>
      <c r="D10" s="35">
        <v>35765</v>
      </c>
      <c r="E10" s="55" t="s">
        <v>347</v>
      </c>
    </row>
    <row r="11" spans="1:5" x14ac:dyDescent="0.35">
      <c r="A11" s="37" t="s">
        <v>174</v>
      </c>
      <c r="B11" s="32" t="s">
        <v>172</v>
      </c>
      <c r="C11" s="31" t="s">
        <v>341</v>
      </c>
      <c r="D11" s="35">
        <v>22945</v>
      </c>
      <c r="E11" s="55" t="s">
        <v>348</v>
      </c>
    </row>
    <row r="12" spans="1:5" x14ac:dyDescent="0.35">
      <c r="A12" s="37" t="s">
        <v>293</v>
      </c>
      <c r="B12" s="32" t="s">
        <v>290</v>
      </c>
      <c r="C12" s="31" t="s">
        <v>341</v>
      </c>
      <c r="D12" s="35">
        <v>30497</v>
      </c>
      <c r="E12" s="55" t="s">
        <v>349</v>
      </c>
    </row>
    <row r="13" spans="1:5" x14ac:dyDescent="0.35">
      <c r="A13" s="37" t="s">
        <v>60</v>
      </c>
      <c r="B13" s="32" t="s">
        <v>58</v>
      </c>
      <c r="C13" s="31" t="s">
        <v>341</v>
      </c>
      <c r="D13" s="35">
        <v>2500</v>
      </c>
      <c r="E13" s="55" t="s">
        <v>350</v>
      </c>
    </row>
    <row r="14" spans="1:5" x14ac:dyDescent="0.35">
      <c r="A14" s="37" t="s">
        <v>42</v>
      </c>
      <c r="B14" s="32" t="s">
        <v>40</v>
      </c>
      <c r="C14" s="31" t="s">
        <v>341</v>
      </c>
      <c r="D14" s="35">
        <v>46219</v>
      </c>
      <c r="E14" s="55" t="s">
        <v>351</v>
      </c>
    </row>
    <row r="15" spans="1:5" x14ac:dyDescent="0.35">
      <c r="A15" s="37" t="s">
        <v>181</v>
      </c>
      <c r="B15" s="32" t="s">
        <v>178</v>
      </c>
      <c r="C15" s="31" t="s">
        <v>341</v>
      </c>
      <c r="D15" s="35">
        <v>22699</v>
      </c>
      <c r="E15" s="55" t="s">
        <v>352</v>
      </c>
    </row>
    <row r="16" spans="1:5" x14ac:dyDescent="0.35">
      <c r="A16" s="37" t="s">
        <v>27</v>
      </c>
      <c r="B16" s="32" t="s">
        <v>25</v>
      </c>
      <c r="C16" s="31" t="s">
        <v>341</v>
      </c>
      <c r="D16" s="35">
        <v>144962</v>
      </c>
      <c r="E16" s="55" t="s">
        <v>353</v>
      </c>
    </row>
    <row r="17" spans="1:6" x14ac:dyDescent="0.35">
      <c r="A17" s="37" t="s">
        <v>34</v>
      </c>
      <c r="B17" s="32" t="s">
        <v>31</v>
      </c>
      <c r="C17" s="31" t="s">
        <v>341</v>
      </c>
      <c r="D17" s="35">
        <v>7537</v>
      </c>
      <c r="E17" s="55" t="s">
        <v>354</v>
      </c>
      <c r="F17" s="6" t="s">
        <v>14</v>
      </c>
    </row>
    <row r="18" spans="1:6" x14ac:dyDescent="0.35">
      <c r="A18" s="37" t="s">
        <v>94</v>
      </c>
      <c r="B18" s="32" t="s">
        <v>91</v>
      </c>
      <c r="C18" s="31" t="s">
        <v>341</v>
      </c>
      <c r="D18" s="35">
        <v>14843</v>
      </c>
      <c r="E18" s="55" t="s">
        <v>355</v>
      </c>
    </row>
    <row r="19" spans="1:6" x14ac:dyDescent="0.35">
      <c r="A19" s="37" t="s">
        <v>45</v>
      </c>
      <c r="B19" s="32" t="s">
        <v>43</v>
      </c>
      <c r="C19" s="31" t="s">
        <v>341</v>
      </c>
      <c r="D19" s="35">
        <v>80679</v>
      </c>
      <c r="E19" s="55" t="s">
        <v>356</v>
      </c>
    </row>
    <row r="20" spans="1:6" x14ac:dyDescent="0.35">
      <c r="A20" s="37" t="s">
        <v>223</v>
      </c>
      <c r="B20" s="32" t="s">
        <v>220</v>
      </c>
      <c r="C20" s="31" t="s">
        <v>341</v>
      </c>
      <c r="D20" s="35">
        <v>2020</v>
      </c>
      <c r="E20" s="56" t="s">
        <v>357</v>
      </c>
    </row>
    <row r="21" spans="1:6" x14ac:dyDescent="0.35">
      <c r="A21" s="37" t="s">
        <v>117</v>
      </c>
      <c r="B21" s="32" t="s">
        <v>115</v>
      </c>
      <c r="C21" s="31" t="s">
        <v>341</v>
      </c>
      <c r="D21" s="35">
        <v>19025</v>
      </c>
      <c r="E21" s="55" t="s">
        <v>358</v>
      </c>
    </row>
    <row r="22" spans="1:6" x14ac:dyDescent="0.35">
      <c r="A22" s="37" t="s">
        <v>114</v>
      </c>
      <c r="B22" s="32" t="s">
        <v>112</v>
      </c>
      <c r="C22" s="31" t="s">
        <v>341</v>
      </c>
      <c r="D22" s="35">
        <v>1300</v>
      </c>
      <c r="E22" s="55" t="s">
        <v>359</v>
      </c>
    </row>
    <row r="23" spans="1:6" x14ac:dyDescent="0.35">
      <c r="A23" s="37" t="s">
        <v>39</v>
      </c>
      <c r="B23" s="32" t="s">
        <v>37</v>
      </c>
      <c r="C23" s="31" t="s">
        <v>341</v>
      </c>
      <c r="D23" s="35">
        <v>97720</v>
      </c>
      <c r="E23" s="55" t="s">
        <v>360</v>
      </c>
    </row>
    <row r="24" spans="1:6" x14ac:dyDescent="0.35">
      <c r="A24" s="37" t="s">
        <v>105</v>
      </c>
      <c r="B24" s="32" t="s">
        <v>103</v>
      </c>
      <c r="C24" s="31" t="s">
        <v>341</v>
      </c>
      <c r="D24" s="35">
        <v>1734</v>
      </c>
      <c r="E24" s="55" t="s">
        <v>361</v>
      </c>
    </row>
    <row r="25" spans="1:6" x14ac:dyDescent="0.35">
      <c r="A25" s="37" t="s">
        <v>157</v>
      </c>
      <c r="B25" s="32" t="s">
        <v>154</v>
      </c>
      <c r="C25" s="31" t="s">
        <v>341</v>
      </c>
      <c r="D25" s="35">
        <v>11585</v>
      </c>
      <c r="E25" s="55" t="s">
        <v>362</v>
      </c>
    </row>
    <row r="26" spans="1:6" x14ac:dyDescent="0.35">
      <c r="A26" s="37" t="s">
        <v>51</v>
      </c>
      <c r="B26" s="32" t="s">
        <v>49</v>
      </c>
      <c r="C26" s="31" t="s">
        <v>341</v>
      </c>
      <c r="D26" s="35">
        <v>37959</v>
      </c>
      <c r="E26" s="55" t="s">
        <v>363</v>
      </c>
    </row>
    <row r="27" spans="1:6" x14ac:dyDescent="0.35">
      <c r="A27" s="37" t="s">
        <v>108</v>
      </c>
      <c r="B27" s="32" t="s">
        <v>106</v>
      </c>
      <c r="C27" s="31" t="s">
        <v>341</v>
      </c>
      <c r="D27" s="35">
        <v>63691</v>
      </c>
      <c r="E27" s="55" t="s">
        <v>364</v>
      </c>
    </row>
    <row r="28" spans="1:6" x14ac:dyDescent="0.35">
      <c r="A28" s="37" t="s">
        <v>111</v>
      </c>
      <c r="B28" s="32" t="s">
        <v>109</v>
      </c>
      <c r="C28" s="31" t="s">
        <v>341</v>
      </c>
      <c r="D28" s="35">
        <v>73997</v>
      </c>
      <c r="E28" s="55" t="s">
        <v>365</v>
      </c>
    </row>
    <row r="29" spans="1:6" x14ac:dyDescent="0.35">
      <c r="A29" s="37" t="s">
        <v>121</v>
      </c>
      <c r="B29" s="32" t="s">
        <v>119</v>
      </c>
      <c r="C29" s="31" t="s">
        <v>341</v>
      </c>
      <c r="D29" s="35">
        <v>75</v>
      </c>
      <c r="E29" s="55" t="s">
        <v>366</v>
      </c>
    </row>
    <row r="30" spans="1:6" x14ac:dyDescent="0.35">
      <c r="A30" s="37" t="s">
        <v>84</v>
      </c>
      <c r="B30" s="32" t="s">
        <v>82</v>
      </c>
      <c r="C30" s="31" t="s">
        <v>341</v>
      </c>
      <c r="D30" s="35">
        <v>33177</v>
      </c>
      <c r="E30" s="55" t="s">
        <v>367</v>
      </c>
    </row>
    <row r="31" spans="1:6" x14ac:dyDescent="0.35">
      <c r="A31" s="37" t="s">
        <v>57</v>
      </c>
      <c r="B31" s="32" t="s">
        <v>55</v>
      </c>
      <c r="C31" s="31" t="s">
        <v>341</v>
      </c>
      <c r="D31" s="35">
        <v>2500</v>
      </c>
      <c r="E31" s="55" t="s">
        <v>368</v>
      </c>
    </row>
    <row r="32" spans="1:6" x14ac:dyDescent="0.35">
      <c r="A32" s="37" t="s">
        <v>99</v>
      </c>
      <c r="B32" s="32" t="s">
        <v>97</v>
      </c>
      <c r="C32" s="31" t="s">
        <v>341</v>
      </c>
      <c r="D32" s="35">
        <v>19650</v>
      </c>
      <c r="E32" s="55" t="s">
        <v>369</v>
      </c>
    </row>
    <row r="33" spans="1:5" x14ac:dyDescent="0.35">
      <c r="A33" s="37" t="s">
        <v>81</v>
      </c>
      <c r="B33" s="32" t="s">
        <v>79</v>
      </c>
      <c r="C33" s="31" t="s">
        <v>341</v>
      </c>
      <c r="D33" s="35">
        <v>42124</v>
      </c>
      <c r="E33" s="55" t="s">
        <v>370</v>
      </c>
    </row>
    <row r="34" spans="1:5" x14ac:dyDescent="0.35">
      <c r="A34" s="37" t="s">
        <v>127</v>
      </c>
      <c r="B34" s="32" t="s">
        <v>124</v>
      </c>
      <c r="C34" s="31" t="s">
        <v>341</v>
      </c>
      <c r="D34" s="35">
        <v>9681</v>
      </c>
      <c r="E34" s="55" t="s">
        <v>371</v>
      </c>
    </row>
    <row r="35" spans="1:5" x14ac:dyDescent="0.35">
      <c r="A35" s="37" t="s">
        <v>30</v>
      </c>
      <c r="B35" s="32" t="s">
        <v>28</v>
      </c>
      <c r="C35" s="31" t="s">
        <v>341</v>
      </c>
      <c r="D35" s="35">
        <v>60844</v>
      </c>
      <c r="E35" s="55" t="s">
        <v>372</v>
      </c>
    </row>
    <row r="36" spans="1:5" x14ac:dyDescent="0.35">
      <c r="A36" s="37" t="s">
        <v>87</v>
      </c>
      <c r="B36" s="32" t="s">
        <v>85</v>
      </c>
      <c r="C36" s="31" t="s">
        <v>341</v>
      </c>
      <c r="D36" s="35">
        <v>1348</v>
      </c>
      <c r="E36" s="55" t="s">
        <v>373</v>
      </c>
    </row>
    <row r="37" spans="1:5" x14ac:dyDescent="0.35">
      <c r="A37" s="37" t="s">
        <v>90</v>
      </c>
      <c r="B37" s="32" t="s">
        <v>88</v>
      </c>
      <c r="C37" s="31" t="s">
        <v>341</v>
      </c>
      <c r="D37" s="35">
        <v>52313</v>
      </c>
      <c r="E37" s="55" t="s">
        <v>374</v>
      </c>
    </row>
    <row r="38" spans="1:5" x14ac:dyDescent="0.35">
      <c r="A38" s="44" t="s">
        <v>24</v>
      </c>
      <c r="B38" s="45"/>
      <c r="C38" s="46" t="s">
        <v>14</v>
      </c>
      <c r="D38" s="47">
        <f>SUBTOTAL(109,Table14[County 
Total])</f>
        <v>1026544</v>
      </c>
      <c r="E38" s="58"/>
    </row>
    <row r="39" spans="1:5" x14ac:dyDescent="0.35">
      <c r="A39" s="32" t="s">
        <v>6</v>
      </c>
      <c r="B39" s="10"/>
      <c r="D39" s="9"/>
    </row>
    <row r="40" spans="1:5" x14ac:dyDescent="0.35">
      <c r="A40" s="32" t="s">
        <v>7</v>
      </c>
      <c r="B40" s="10"/>
      <c r="D40" s="9"/>
    </row>
    <row r="41" spans="1:5" x14ac:dyDescent="0.35">
      <c r="A41" s="48" t="s">
        <v>258</v>
      </c>
    </row>
    <row r="43" spans="1:5" x14ac:dyDescent="0.35">
      <c r="C43" s="5" t="s">
        <v>14</v>
      </c>
    </row>
    <row r="47" spans="1:5" s="41" customFormat="1" ht="15.75" customHeight="1" x14ac:dyDescent="0.35">
      <c r="A47" s="4"/>
      <c r="B47" s="4"/>
      <c r="C47" s="5"/>
      <c r="D47" s="7"/>
    </row>
    <row r="48" spans="1:5" ht="15.75" customHeight="1" x14ac:dyDescent="0.35"/>
    <row r="49" ht="15.75" customHeight="1" x14ac:dyDescent="0.35"/>
    <row r="50" ht="15.75" customHeight="1" x14ac:dyDescent="0.35"/>
    <row r="51" ht="15.75" customHeight="1" x14ac:dyDescent="0.35"/>
  </sheetData>
  <pageMargins left="1" right="1" top="0.75" bottom="0.75" header="0.3" footer="0.3"/>
  <pageSetup scale="64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D851D-F383-4269-8162-CD304F2C3460}">
  <ds:schemaRefs>
    <ds:schemaRef ds:uri="http://purl.org/dc/elements/1.1/"/>
    <ds:schemaRef ds:uri="http://schemas.microsoft.com/office/2006/metadata/properties"/>
    <ds:schemaRef ds:uri="1aae30ff-d7bc-47e3-882e-cd3423d00d62"/>
    <ds:schemaRef ds:uri="http://schemas.microsoft.com/office/2006/documentManagement/types"/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Title IV, 12th - LEA</vt:lpstr>
      <vt:lpstr>2019-20 Title IV, 12th - Cty</vt:lpstr>
      <vt:lpstr>'2019-20 Title IV, 12th - Cty'!Print_Titles</vt:lpstr>
      <vt:lpstr>'2019-20 Title IV, 12th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Recip12-19: Title IV, Part A (CA Dept of Education)</dc:title>
  <dc:subject>Title IV, Part A, Student Support and Academic Enrichment Program twelfth apportionment schedule for fiscal year 2019-20.</dc:subject>
  <dc:creator>Windows User</dc:creator>
  <cp:lastModifiedBy>Taylor Uda</cp:lastModifiedBy>
  <cp:lastPrinted>2021-09-29T16:08:47Z</cp:lastPrinted>
  <dcterms:created xsi:type="dcterms:W3CDTF">2018-07-25T17:55:21Z</dcterms:created>
  <dcterms:modified xsi:type="dcterms:W3CDTF">2022-07-05T16:30:23Z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