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E67C5237-6105-4AA0-9756-5AA870651913}" xr6:coauthVersionLast="36" xr6:coauthVersionMax="36" xr10:uidLastSave="{00000000-0000-0000-0000-000000000000}"/>
  <bookViews>
    <workbookView xWindow="0" yWindow="0" windowWidth="28800" windowHeight="11630" xr2:uid="{A96BB160-7B31-48A4-BF5E-2EBA16A4DACD}"/>
  </bookViews>
  <sheets>
    <sheet name="2018 Title V, Part B Alloc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40" i="1" l="1"/>
  <c r="O140" i="1"/>
  <c r="N140" i="1"/>
  <c r="M140" i="1"/>
  <c r="L140" i="1"/>
  <c r="Q140" i="1"/>
</calcChain>
</file>

<file path=xl/sharedStrings.xml><?xml version="1.0" encoding="utf-8"?>
<sst xmlns="http://schemas.openxmlformats.org/spreadsheetml/2006/main" count="4122" uniqueCount="542">
  <si>
    <t>Every Student Succeeds Act</t>
  </si>
  <si>
    <t>Fiscal Year 2018–19</t>
  </si>
  <si>
    <t>County
Treasurer</t>
  </si>
  <si>
    <t>Fi$Cal Supplier ID</t>
  </si>
  <si>
    <t>Fi$Cal Address Sequence ID</t>
  </si>
  <si>
    <t>CDS</t>
  </si>
  <si>
    <t>County code</t>
  </si>
  <si>
    <t>District</t>
  </si>
  <si>
    <t>School Code</t>
  </si>
  <si>
    <t>Direct Funded Charter School Number</t>
  </si>
  <si>
    <t>Service Location Field</t>
  </si>
  <si>
    <t>Local Educational Agency</t>
  </si>
  <si>
    <t>CARS Application for Funding</t>
  </si>
  <si>
    <t>2018-19
Final Allocation</t>
  </si>
  <si>
    <t>Total Paid</t>
  </si>
  <si>
    <t>Balance Remaining</t>
  </si>
  <si>
    <t>1st
Apportionment</t>
  </si>
  <si>
    <t>2nd
Apportionment</t>
  </si>
  <si>
    <t>Eligibility Amount</t>
  </si>
  <si>
    <t>Butte</t>
  </si>
  <si>
    <t>0000011871</t>
  </si>
  <si>
    <t>04614570000000</t>
  </si>
  <si>
    <t>04</t>
  </si>
  <si>
    <t>61457</t>
  </si>
  <si>
    <t>0000000</t>
  </si>
  <si>
    <t>N/A</t>
  </si>
  <si>
    <t>Golden Feather Union Elementary</t>
  </si>
  <si>
    <t>Y</t>
  </si>
  <si>
    <t>04755070000000</t>
  </si>
  <si>
    <t>75507</t>
  </si>
  <si>
    <t>Gridley Unified</t>
  </si>
  <si>
    <t>04615070000000</t>
  </si>
  <si>
    <t>61507</t>
  </si>
  <si>
    <t>Oroville City Elementary</t>
  </si>
  <si>
    <t>04615150000000</t>
  </si>
  <si>
    <t>61515</t>
  </si>
  <si>
    <t>Oroville Union High</t>
  </si>
  <si>
    <t>04615230000000</t>
  </si>
  <si>
    <t>61523</t>
  </si>
  <si>
    <t>Palermo Union Elementary</t>
  </si>
  <si>
    <t>04615490000000</t>
  </si>
  <si>
    <t>61549</t>
  </si>
  <si>
    <t>Thermalito Union Elementary</t>
  </si>
  <si>
    <t>Calaveras</t>
  </si>
  <si>
    <t>0000011788</t>
  </si>
  <si>
    <t>05615800000000</t>
  </si>
  <si>
    <t>05</t>
  </si>
  <si>
    <t>61580</t>
  </si>
  <si>
    <t>Vallecito Union</t>
  </si>
  <si>
    <t>Del Norte</t>
  </si>
  <si>
    <t>0000011789</t>
  </si>
  <si>
    <t>08618200000000</t>
  </si>
  <si>
    <t>08</t>
  </si>
  <si>
    <t>61820</t>
  </si>
  <si>
    <t>Del Norte County Unified</t>
  </si>
  <si>
    <t xml:space="preserve">Fresno </t>
  </si>
  <si>
    <t>0000006842</t>
  </si>
  <si>
    <t>10755980000000</t>
  </si>
  <si>
    <t>10</t>
  </si>
  <si>
    <t>75598</t>
  </si>
  <si>
    <t>Caruthers Unified</t>
  </si>
  <si>
    <t>10621250000000</t>
  </si>
  <si>
    <t>62125</t>
  </si>
  <si>
    <t>Coalinga-Huron Unified</t>
  </si>
  <si>
    <t>10738090000000</t>
  </si>
  <si>
    <t>73809</t>
  </si>
  <si>
    <t>Firebaugh-Las Deltas Unified</t>
  </si>
  <si>
    <t>10622650000000</t>
  </si>
  <si>
    <t>62265</t>
  </si>
  <si>
    <t>Kings Canyon Joint Unified</t>
  </si>
  <si>
    <t>N</t>
  </si>
  <si>
    <t>10752340000000</t>
  </si>
  <si>
    <t>75234</t>
  </si>
  <si>
    <t>Golden Plains Unified</t>
  </si>
  <si>
    <t>10622810000000</t>
  </si>
  <si>
    <t>62281</t>
  </si>
  <si>
    <t>Laton Joint Unified</t>
  </si>
  <si>
    <t>10751270000000</t>
  </si>
  <si>
    <t>75127</t>
  </si>
  <si>
    <t>Mendota Unified</t>
  </si>
  <si>
    <t>10623230000000</t>
  </si>
  <si>
    <t>62323</t>
  </si>
  <si>
    <t>Monroe Elementary</t>
  </si>
  <si>
    <t>10623310000000</t>
  </si>
  <si>
    <t>62331</t>
  </si>
  <si>
    <t>Orange Center</t>
  </si>
  <si>
    <t>10623560000000</t>
  </si>
  <si>
    <t>62356</t>
  </si>
  <si>
    <t>Pacific Union Elementary</t>
  </si>
  <si>
    <t>10623640000000</t>
  </si>
  <si>
    <t>62364</t>
  </si>
  <si>
    <t>Parlier Unified</t>
  </si>
  <si>
    <t>10623800000000</t>
  </si>
  <si>
    <t>62380</t>
  </si>
  <si>
    <t>Raisin City Elementary</t>
  </si>
  <si>
    <t>10625390000000</t>
  </si>
  <si>
    <t>62539</t>
  </si>
  <si>
    <t>West Park Elementary</t>
  </si>
  <si>
    <t>10625470000000</t>
  </si>
  <si>
    <t>62547</t>
  </si>
  <si>
    <t>Westside Elementary</t>
  </si>
  <si>
    <t>Glenn</t>
  </si>
  <si>
    <t>0000011791</t>
  </si>
  <si>
    <t>11765620000000</t>
  </si>
  <si>
    <t>11</t>
  </si>
  <si>
    <t>76562</t>
  </si>
  <si>
    <t>Hamilton Unified</t>
  </si>
  <si>
    <t>11754810000000</t>
  </si>
  <si>
    <t>75481</t>
  </si>
  <si>
    <t>Orland Joint Unified</t>
  </si>
  <si>
    <t>11626610000000</t>
  </si>
  <si>
    <t>62661</t>
  </si>
  <si>
    <t>Willows Unified</t>
  </si>
  <si>
    <t>Humboldt</t>
  </si>
  <si>
    <t>0000011813</t>
  </si>
  <si>
    <t>12627450000000</t>
  </si>
  <si>
    <t>12</t>
  </si>
  <si>
    <t>62745</t>
  </si>
  <si>
    <t>Cutten Elementary</t>
  </si>
  <si>
    <t>12755150000000</t>
  </si>
  <si>
    <t>75515</t>
  </si>
  <si>
    <t>Eureka City Schools</t>
  </si>
  <si>
    <t>12768020000000</t>
  </si>
  <si>
    <t>76802</t>
  </si>
  <si>
    <t>Fortuna Elementary</t>
  </si>
  <si>
    <t>12629010000000</t>
  </si>
  <si>
    <t>62901</t>
  </si>
  <si>
    <t>Klamath-Trinity Joint Unified</t>
  </si>
  <si>
    <t>12629270000000</t>
  </si>
  <si>
    <t>62927</t>
  </si>
  <si>
    <t>Loleta Union Elementary</t>
  </si>
  <si>
    <t>12630080000000</t>
  </si>
  <si>
    <t>63008</t>
  </si>
  <si>
    <t>Rio Dell Elementary</t>
  </si>
  <si>
    <t>12630400000000</t>
  </si>
  <si>
    <t>63040</t>
  </si>
  <si>
    <t>Southern Humboldt Joint Unified</t>
  </si>
  <si>
    <t>Imperial</t>
  </si>
  <si>
    <t>0000011814</t>
  </si>
  <si>
    <t>13631070000000</t>
  </si>
  <si>
    <t>13</t>
  </si>
  <si>
    <t>63107</t>
  </si>
  <si>
    <t>Calipatria Unified</t>
  </si>
  <si>
    <t>13631490000000</t>
  </si>
  <si>
    <t>63149</t>
  </si>
  <si>
    <t>Holtville Unified</t>
  </si>
  <si>
    <t>13632140000000</t>
  </si>
  <si>
    <t>63214</t>
  </si>
  <si>
    <t>San Pasqual Valley Unified</t>
  </si>
  <si>
    <t>Kern</t>
  </si>
  <si>
    <t>0000040496</t>
  </si>
  <si>
    <t>15751680000000</t>
  </si>
  <si>
    <t>15</t>
  </si>
  <si>
    <t>75168</t>
  </si>
  <si>
    <t>El Tejon Unified</t>
  </si>
  <si>
    <t>15635450000000</t>
  </si>
  <si>
    <t>63545</t>
  </si>
  <si>
    <t>Kernville Union Elementary</t>
  </si>
  <si>
    <t>15737420000000</t>
  </si>
  <si>
    <t>73742</t>
  </si>
  <si>
    <t>Sierra Sands Unified</t>
  </si>
  <si>
    <t>15636280000000</t>
  </si>
  <si>
    <t>63628</t>
  </si>
  <si>
    <t>Maricopa Unified</t>
  </si>
  <si>
    <t>15636770000000</t>
  </si>
  <si>
    <t>63677</t>
  </si>
  <si>
    <t>Mojave Unified</t>
  </si>
  <si>
    <t>15636850000000</t>
  </si>
  <si>
    <t>63685</t>
  </si>
  <si>
    <t>Muroc Joint Unified</t>
  </si>
  <si>
    <t>15637190000000</t>
  </si>
  <si>
    <t>63719</t>
  </si>
  <si>
    <t>Pond Union Elementary</t>
  </si>
  <si>
    <t>15735440000000</t>
  </si>
  <si>
    <t>73544</t>
  </si>
  <si>
    <t>Rio Bravo-Greeley Union Elementary</t>
  </si>
  <si>
    <t>15638000000000</t>
  </si>
  <si>
    <t>63800</t>
  </si>
  <si>
    <t>Taft City</t>
  </si>
  <si>
    <t>15638180000000</t>
  </si>
  <si>
    <t>63818</t>
  </si>
  <si>
    <t>Taft Union High</t>
  </si>
  <si>
    <t>15638340000000</t>
  </si>
  <si>
    <t>63834</t>
  </si>
  <si>
    <t>Vineland Elementary</t>
  </si>
  <si>
    <t>15638420000000</t>
  </si>
  <si>
    <t>63842</t>
  </si>
  <si>
    <t>Wasco Union Elementary</t>
  </si>
  <si>
    <t>15638590000000</t>
  </si>
  <si>
    <t>63859</t>
  </si>
  <si>
    <t>Wasco Union High</t>
  </si>
  <si>
    <t>Kings</t>
  </si>
  <si>
    <t>0000011818</t>
  </si>
  <si>
    <t>16638910000000</t>
  </si>
  <si>
    <t>16</t>
  </si>
  <si>
    <t>63891</t>
  </si>
  <si>
    <t>Corcoran Joint Unified</t>
  </si>
  <si>
    <t>16639660000000</t>
  </si>
  <si>
    <t>63966</t>
  </si>
  <si>
    <t>Lakeside Union Elementary</t>
  </si>
  <si>
    <t>16739320000000</t>
  </si>
  <si>
    <t>73932</t>
  </si>
  <si>
    <t>Reef-Sunset Unified</t>
  </si>
  <si>
    <t>Lake</t>
  </si>
  <si>
    <t>0000011819</t>
  </si>
  <si>
    <t>17640140000000</t>
  </si>
  <si>
    <t>17</t>
  </si>
  <si>
    <t>64014</t>
  </si>
  <si>
    <t>Kelseyville Unified</t>
  </si>
  <si>
    <t>17640220000000</t>
  </si>
  <si>
    <t>64022</t>
  </si>
  <si>
    <t>Konocti Unified</t>
  </si>
  <si>
    <t>17640300000000</t>
  </si>
  <si>
    <t>64030</t>
  </si>
  <si>
    <t>Lakeport Unified</t>
  </si>
  <si>
    <t>17640480000000</t>
  </si>
  <si>
    <t>64048</t>
  </si>
  <si>
    <t>Lucerne Elementary</t>
  </si>
  <si>
    <t>17769760000000</t>
  </si>
  <si>
    <t>76976</t>
  </si>
  <si>
    <t>Upper Lake Unified</t>
  </si>
  <si>
    <t>Lassen</t>
  </si>
  <si>
    <t>0000011821</t>
  </si>
  <si>
    <t>18641960000000</t>
  </si>
  <si>
    <t>18</t>
  </si>
  <si>
    <t>64196</t>
  </si>
  <si>
    <t>Susanville Elementary</t>
  </si>
  <si>
    <t>Los Angeles</t>
  </si>
  <si>
    <t>0000044132</t>
  </si>
  <si>
    <t>19645840000000</t>
  </si>
  <si>
    <t>19</t>
  </si>
  <si>
    <t>64584</t>
  </si>
  <si>
    <t>Gorman Joint</t>
  </si>
  <si>
    <t>19651510000000</t>
  </si>
  <si>
    <t>65151</t>
  </si>
  <si>
    <t>Wilsona Elementary</t>
  </si>
  <si>
    <t>Madera</t>
  </si>
  <si>
    <t>0000011826</t>
  </si>
  <si>
    <t>20651930000000</t>
  </si>
  <si>
    <t>20</t>
  </si>
  <si>
    <t>65193</t>
  </si>
  <si>
    <t>Chowchilla Elementary</t>
  </si>
  <si>
    <t>20652010000000</t>
  </si>
  <si>
    <t>65201</t>
  </si>
  <si>
    <t>Chowchilla Union High</t>
  </si>
  <si>
    <t>20764140000000</t>
  </si>
  <si>
    <t>76414</t>
  </si>
  <si>
    <t>Yosemite Unified</t>
  </si>
  <si>
    <t>Marin</t>
  </si>
  <si>
    <t>0000011828</t>
  </si>
  <si>
    <t>21653420000000</t>
  </si>
  <si>
    <t>21</t>
  </si>
  <si>
    <t>65342</t>
  </si>
  <si>
    <t>Laguna Joint Elementary</t>
  </si>
  <si>
    <t>Mariposa</t>
  </si>
  <si>
    <t>0000011869</t>
  </si>
  <si>
    <t>22655320000000</t>
  </si>
  <si>
    <t>22</t>
  </si>
  <si>
    <t>65532</t>
  </si>
  <si>
    <t>Mariposa County Unified</t>
  </si>
  <si>
    <t>Mendocino</t>
  </si>
  <si>
    <t>0000011830</t>
  </si>
  <si>
    <t>23655650000000</t>
  </si>
  <si>
    <t>23</t>
  </si>
  <si>
    <t>65565</t>
  </si>
  <si>
    <t>Fort Bragg Unified</t>
  </si>
  <si>
    <t>23656150000000</t>
  </si>
  <si>
    <t>65615</t>
  </si>
  <si>
    <t>Ukiah Unified</t>
  </si>
  <si>
    <t>23656230000000</t>
  </si>
  <si>
    <t>65623</t>
  </si>
  <si>
    <t>Willits Unified</t>
  </si>
  <si>
    <t>Merced</t>
  </si>
  <si>
    <t>0000011831</t>
  </si>
  <si>
    <t>24753170000000</t>
  </si>
  <si>
    <t>24</t>
  </si>
  <si>
    <t>75317</t>
  </si>
  <si>
    <t>Dos Palos Oro Loma Joint Unified</t>
  </si>
  <si>
    <t>24736190000000</t>
  </si>
  <si>
    <t>73619</t>
  </si>
  <si>
    <t>Gustine Unified</t>
  </si>
  <si>
    <t>24656980000000</t>
  </si>
  <si>
    <t>65698</t>
  </si>
  <si>
    <t>Hilmar Unified</t>
  </si>
  <si>
    <t>24657300000000</t>
  </si>
  <si>
    <t>65730</t>
  </si>
  <si>
    <t>Le Grand Union High</t>
  </si>
  <si>
    <t>24657550000000</t>
  </si>
  <si>
    <t>65755</t>
  </si>
  <si>
    <t>Los Banos Unified</t>
  </si>
  <si>
    <t>24658130000000</t>
  </si>
  <si>
    <t>65813</t>
  </si>
  <si>
    <t>Plainsburg Union Elementary</t>
  </si>
  <si>
    <t>24658390000000</t>
  </si>
  <si>
    <t>65839</t>
  </si>
  <si>
    <t>Snelling-Merced Falls Union Elementary</t>
  </si>
  <si>
    <t>Modoc</t>
  </si>
  <si>
    <t>0000011832</t>
  </si>
  <si>
    <t>25735850000000</t>
  </si>
  <si>
    <t>25</t>
  </si>
  <si>
    <t>73585</t>
  </si>
  <si>
    <t>Modoc Joint Unified</t>
  </si>
  <si>
    <t>25735930000000</t>
  </si>
  <si>
    <t>73593</t>
  </si>
  <si>
    <t>Tulelake Basin Joint Unified</t>
  </si>
  <si>
    <t>Monterey</t>
  </si>
  <si>
    <t>0000008322</t>
  </si>
  <si>
    <t>27754730000000</t>
  </si>
  <si>
    <t>27</t>
  </si>
  <si>
    <t>75473</t>
  </si>
  <si>
    <t>Gonzales Unified</t>
  </si>
  <si>
    <t>27660350000000</t>
  </si>
  <si>
    <t>66035</t>
  </si>
  <si>
    <t>Greenfield Union Elementary</t>
  </si>
  <si>
    <t>27660500000000</t>
  </si>
  <si>
    <t>66050</t>
  </si>
  <si>
    <t>King City Union</t>
  </si>
  <si>
    <t>27754400000000</t>
  </si>
  <si>
    <t>75440</t>
  </si>
  <si>
    <t>Soledad Unified</t>
  </si>
  <si>
    <t>27660680000000</t>
  </si>
  <si>
    <t>66068</t>
  </si>
  <si>
    <t>South Monterey County Joint Union High</t>
  </si>
  <si>
    <t>Nevada</t>
  </si>
  <si>
    <t>0000011835</t>
  </si>
  <si>
    <t>29663320000000</t>
  </si>
  <si>
    <t>29</t>
  </si>
  <si>
    <t>66332</t>
  </si>
  <si>
    <t>Grass Valley Elementary</t>
  </si>
  <si>
    <t>29768770000000</t>
  </si>
  <si>
    <t>76877</t>
  </si>
  <si>
    <t>Penn Valley Union Elementary</t>
  </si>
  <si>
    <t>29664150000000</t>
  </si>
  <si>
    <t>66415</t>
  </si>
  <si>
    <t>Twin Ridges Elementary</t>
  </si>
  <si>
    <t>Plumas</t>
  </si>
  <si>
    <t>0000011836</t>
  </si>
  <si>
    <t>32669690000000</t>
  </si>
  <si>
    <t>32</t>
  </si>
  <si>
    <t>66969</t>
  </si>
  <si>
    <t>Plumas Unified</t>
  </si>
  <si>
    <t>Riverside</t>
  </si>
  <si>
    <t>0000011837</t>
  </si>
  <si>
    <t>33670410000000</t>
  </si>
  <si>
    <t>33</t>
  </si>
  <si>
    <t>67041</t>
  </si>
  <si>
    <t>Desert Center Unified</t>
  </si>
  <si>
    <t>33671810000000</t>
  </si>
  <si>
    <t>67181</t>
  </si>
  <si>
    <t>Palo Verde Unified</t>
  </si>
  <si>
    <t>San Benito</t>
  </si>
  <si>
    <t>0000011838</t>
  </si>
  <si>
    <t>35675200000000</t>
  </si>
  <si>
    <t>35</t>
  </si>
  <si>
    <t>67520</t>
  </si>
  <si>
    <t>Panoche Elementary</t>
  </si>
  <si>
    <t>San Bernardino</t>
  </si>
  <si>
    <t>0000011839</t>
  </si>
  <si>
    <t>36676110000000</t>
  </si>
  <si>
    <t>36</t>
  </si>
  <si>
    <t>67611</t>
  </si>
  <si>
    <t>Barstow Unified</t>
  </si>
  <si>
    <t>36750510000000</t>
  </si>
  <si>
    <t>75051</t>
  </si>
  <si>
    <t>Lucerne Valley Unified</t>
  </si>
  <si>
    <t>36678010000000</t>
  </si>
  <si>
    <t>67801</t>
  </si>
  <si>
    <t>Needles Unified</t>
  </si>
  <si>
    <t>36678920000000</t>
  </si>
  <si>
    <t>67892</t>
  </si>
  <si>
    <t>Trona Joint Unified</t>
  </si>
  <si>
    <t>San Diego</t>
  </si>
  <si>
    <t>0000007988</t>
  </si>
  <si>
    <t>37684370000000</t>
  </si>
  <si>
    <t>37</t>
  </si>
  <si>
    <t>68437</t>
  </si>
  <si>
    <t>Vallecitos Elementary</t>
  </si>
  <si>
    <t>37754160000000</t>
  </si>
  <si>
    <t>75416</t>
  </si>
  <si>
    <t>Warner Unified</t>
  </si>
  <si>
    <t>San Joaquin</t>
  </si>
  <si>
    <t>0000011841</t>
  </si>
  <si>
    <t>39684860000000</t>
  </si>
  <si>
    <t>39</t>
  </si>
  <si>
    <t>68486</t>
  </si>
  <si>
    <t>Banta Elementary</t>
  </si>
  <si>
    <t>Santa Barbara</t>
  </si>
  <si>
    <t>0000011867</t>
  </si>
  <si>
    <t>42750100000000</t>
  </si>
  <si>
    <t>42</t>
  </si>
  <si>
    <t>75010</t>
  </si>
  <si>
    <t>Cuyama Joint Unified</t>
  </si>
  <si>
    <t>42693360000000</t>
  </si>
  <si>
    <t>69336</t>
  </si>
  <si>
    <t>Solvang Elementary</t>
  </si>
  <si>
    <t>42691120124255</t>
  </si>
  <si>
    <t>69112</t>
  </si>
  <si>
    <t>0124255</t>
  </si>
  <si>
    <t>1319</t>
  </si>
  <si>
    <t>C1319</t>
  </si>
  <si>
    <t>Trivium Charter</t>
  </si>
  <si>
    <t>Shasta</t>
  </si>
  <si>
    <t>0000011849</t>
  </si>
  <si>
    <t>45700110000000</t>
  </si>
  <si>
    <t>45</t>
  </si>
  <si>
    <t>70011</t>
  </si>
  <si>
    <t>Happy Valley Union Elementary</t>
  </si>
  <si>
    <t>Siskiyou</t>
  </si>
  <si>
    <t>0000011782</t>
  </si>
  <si>
    <t>47702430000000</t>
  </si>
  <si>
    <t>47</t>
  </si>
  <si>
    <t>70243</t>
  </si>
  <si>
    <t>Dunsmuir Elementary</t>
  </si>
  <si>
    <t>47704250000000</t>
  </si>
  <si>
    <t>70425</t>
  </si>
  <si>
    <t>Mt. Shasta Union Elementary</t>
  </si>
  <si>
    <t>47704820000000</t>
  </si>
  <si>
    <t>70482</t>
  </si>
  <si>
    <t>Weed Union Elementary</t>
  </si>
  <si>
    <t>47705080000000</t>
  </si>
  <si>
    <t>70508</t>
  </si>
  <si>
    <t>Yreka Union Elementary</t>
  </si>
  <si>
    <t>47705160000000</t>
  </si>
  <si>
    <t>70516</t>
  </si>
  <si>
    <t>Yreka Union High</t>
  </si>
  <si>
    <t>Stanislaus</t>
  </si>
  <si>
    <t>0000011856</t>
  </si>
  <si>
    <t>50710500000000</t>
  </si>
  <si>
    <t>50</t>
  </si>
  <si>
    <t>71050</t>
  </si>
  <si>
    <t>Chatom Union</t>
  </si>
  <si>
    <t>50736010000000</t>
  </si>
  <si>
    <t>73601</t>
  </si>
  <si>
    <t>Newman-Crows Landing Unified</t>
  </si>
  <si>
    <t>Tehama</t>
  </si>
  <si>
    <t>0000011857</t>
  </si>
  <si>
    <t>52714720000000</t>
  </si>
  <si>
    <t>52</t>
  </si>
  <si>
    <t>71472</t>
  </si>
  <si>
    <t>Antelope Elementary</t>
  </si>
  <si>
    <t>52714980000000</t>
  </si>
  <si>
    <t>71498</t>
  </si>
  <si>
    <t>Corning Union Elementary</t>
  </si>
  <si>
    <t>52715060000000</t>
  </si>
  <si>
    <t>71506</t>
  </si>
  <si>
    <t>Corning Union High</t>
  </si>
  <si>
    <t>52715220000000</t>
  </si>
  <si>
    <t>71522</t>
  </si>
  <si>
    <t>Evergreen Union</t>
  </si>
  <si>
    <t>52715710000000</t>
  </si>
  <si>
    <t>71571</t>
  </si>
  <si>
    <t>Los Molinos Unified</t>
  </si>
  <si>
    <t>52716390000000</t>
  </si>
  <si>
    <t>71639</t>
  </si>
  <si>
    <t>Red Bluff Joint Union High</t>
  </si>
  <si>
    <t>52716210000000</t>
  </si>
  <si>
    <t>71621</t>
  </si>
  <si>
    <t>Red Bluff Union Elementary</t>
  </si>
  <si>
    <t>52716470000000</t>
  </si>
  <si>
    <t>71647</t>
  </si>
  <si>
    <t>Reeds Creek Elementary</t>
  </si>
  <si>
    <t>Trinity</t>
  </si>
  <si>
    <t>0000011858</t>
  </si>
  <si>
    <t>53750280000000</t>
  </si>
  <si>
    <t>53</t>
  </si>
  <si>
    <t>75028</t>
  </si>
  <si>
    <t>Mountain Valley Unified</t>
  </si>
  <si>
    <t>Tulare</t>
  </si>
  <si>
    <t>0000011859</t>
  </si>
  <si>
    <t>54717950000000</t>
  </si>
  <si>
    <t>54</t>
  </si>
  <si>
    <t>71795</t>
  </si>
  <si>
    <t>Allensworth Elementary</t>
  </si>
  <si>
    <t>54718030000000</t>
  </si>
  <si>
    <t>71803</t>
  </si>
  <si>
    <t>Alpaugh Unified</t>
  </si>
  <si>
    <t>54718290000000</t>
  </si>
  <si>
    <t>71829</t>
  </si>
  <si>
    <t>Buena Vista Elementary</t>
  </si>
  <si>
    <t>54718600000000</t>
  </si>
  <si>
    <t>71860</t>
  </si>
  <si>
    <t>Cutler-Orosi Joint Unified</t>
  </si>
  <si>
    <t>54755310000000</t>
  </si>
  <si>
    <t>75531</t>
  </si>
  <si>
    <t>Dinuba Unified</t>
  </si>
  <si>
    <t>54718940000000</t>
  </si>
  <si>
    <t>71894</t>
  </si>
  <si>
    <t>Ducor Union Elementary</t>
  </si>
  <si>
    <t>54719440000000</t>
  </si>
  <si>
    <t>71944</t>
  </si>
  <si>
    <t>Hope Elementary</t>
  </si>
  <si>
    <t>54719690000000</t>
  </si>
  <si>
    <t>71969</t>
  </si>
  <si>
    <t>Kings River Union Elementary</t>
  </si>
  <si>
    <t>54719850000000</t>
  </si>
  <si>
    <t>71985</t>
  </si>
  <si>
    <t>Liberty Elementary</t>
  </si>
  <si>
    <t>54720250000000</t>
  </si>
  <si>
    <t>72025</t>
  </si>
  <si>
    <t>Outside Creek Elementary</t>
  </si>
  <si>
    <t>54720410000000</t>
  </si>
  <si>
    <t>72041</t>
  </si>
  <si>
    <t>Pixley Union Elementary</t>
  </si>
  <si>
    <t>54721080000000</t>
  </si>
  <si>
    <t>72108</t>
  </si>
  <si>
    <t>Saucelito Elementary</t>
  </si>
  <si>
    <t>54721160000000</t>
  </si>
  <si>
    <t>72116</t>
  </si>
  <si>
    <t>Sequoia Union Elementary</t>
  </si>
  <si>
    <t>54721400000000</t>
  </si>
  <si>
    <t>72140</t>
  </si>
  <si>
    <t>Stone Corral Elementary</t>
  </si>
  <si>
    <t>54721730000000</t>
  </si>
  <si>
    <t>72173</t>
  </si>
  <si>
    <t>Sundale Union Elementary</t>
  </si>
  <si>
    <t>54722980000000</t>
  </si>
  <si>
    <t>72298</t>
  </si>
  <si>
    <t>Woodville Union Elementary</t>
  </si>
  <si>
    <t>Tuolumne</t>
  </si>
  <si>
    <t>0000011861</t>
  </si>
  <si>
    <t>55723630000000</t>
  </si>
  <si>
    <t>55</t>
  </si>
  <si>
    <t>72363</t>
  </si>
  <si>
    <t>Jamestown Elementary</t>
  </si>
  <si>
    <t>55723710000000</t>
  </si>
  <si>
    <t>72371</t>
  </si>
  <si>
    <t>Sonora Elementary</t>
  </si>
  <si>
    <t>55724050000000</t>
  </si>
  <si>
    <t>72405</t>
  </si>
  <si>
    <t>Summerville Elementary</t>
  </si>
  <si>
    <t>Ventura</t>
  </si>
  <si>
    <t>0000011863</t>
  </si>
  <si>
    <t>56724540000000</t>
  </si>
  <si>
    <t>56</t>
  </si>
  <si>
    <t>72454</t>
  </si>
  <si>
    <t>Fillmore Unified</t>
  </si>
  <si>
    <t xml:space="preserve"> </t>
  </si>
  <si>
    <t>Statewide Total</t>
  </si>
  <si>
    <t>California Department of Education</t>
  </si>
  <si>
    <t>School Fiscal Services Division</t>
  </si>
  <si>
    <t>April 15, 2019</t>
  </si>
  <si>
    <t>Schedule of the Preliminary Allocation for the Title V, Part B, Subpart 2, Rural and Low Income School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</si>
</sst>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"/>
  </numFmts>
  <fonts count="8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Alignment="0" applyProtection="0"/>
    <xf numFmtId="0" fontId="3" fillId="0" borderId="2" applyNumberFormat="0" applyFill="0" applyAlignment="0" applyProtection="0"/>
    <xf numFmtId="0" fontId="6" fillId="0" borderId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</cellStyleXfs>
  <cellXfs count="34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quotePrefix="1" applyNumberFormat="1" applyFont="1" applyFill="1" applyBorder="1" applyAlignment="1">
      <alignment horizontal="center" wrapText="1"/>
    </xf>
    <xf numFmtId="164" fontId="2" fillId="0" borderId="1" xfId="1" applyNumberFormat="1" applyFont="1" applyBorder="1" applyAlignment="1">
      <alignment horizontal="center" wrapText="1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0" xfId="3" applyFont="1" applyBorder="1"/>
    <xf numFmtId="0" fontId="5" fillId="0" borderId="0" xfId="3" applyFont="1" applyBorder="1" applyAlignment="1">
      <alignment horizontal="center"/>
    </xf>
    <xf numFmtId="0" fontId="4" fillId="0" borderId="0" xfId="0" quotePrefix="1" applyNumberFormat="1" applyFont="1" applyFill="1" applyBorder="1"/>
    <xf numFmtId="0" fontId="4" fillId="0" borderId="0" xfId="0" quotePrefix="1" applyNumberFormat="1" applyFont="1" applyFill="1" applyBorder="1" applyAlignment="1">
      <alignment horizontal="center"/>
    </xf>
    <xf numFmtId="0" fontId="4" fillId="0" borderId="0" xfId="4" applyFont="1" applyFill="1" applyBorder="1"/>
    <xf numFmtId="15" fontId="4" fillId="0" borderId="0" xfId="4" quotePrefix="1" applyNumberFormat="1" applyFont="1" applyFill="1" applyBorder="1" applyAlignment="1"/>
    <xf numFmtId="0" fontId="5" fillId="0" borderId="0" xfId="0" applyFont="1"/>
    <xf numFmtId="0" fontId="5" fillId="0" borderId="0" xfId="0" applyFont="1" applyAlignment="1">
      <alignment horizontal="center"/>
    </xf>
    <xf numFmtId="164" fontId="5" fillId="0" borderId="0" xfId="0" applyNumberFormat="1" applyFont="1"/>
    <xf numFmtId="164" fontId="5" fillId="0" borderId="0" xfId="0" applyNumberFormat="1" applyFont="1" applyFill="1"/>
    <xf numFmtId="0" fontId="5" fillId="0" borderId="0" xfId="0" quotePrefix="1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5" fillId="0" borderId="0" xfId="0" applyFont="1" applyFill="1"/>
    <xf numFmtId="0" fontId="5" fillId="0" borderId="0" xfId="0" applyNumberFormat="1" applyFont="1" applyFill="1"/>
    <xf numFmtId="0" fontId="5" fillId="0" borderId="0" xfId="0" applyFont="1" applyFill="1" applyAlignment="1">
      <alignment horizontal="center"/>
    </xf>
    <xf numFmtId="0" fontId="5" fillId="0" borderId="0" xfId="0" quotePrefix="1" applyFont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2" fillId="0" borderId="0" xfId="5"/>
    <xf numFmtId="0" fontId="7" fillId="0" borderId="0" xfId="2" applyFont="1" applyBorder="1"/>
    <xf numFmtId="164" fontId="5" fillId="0" borderId="0" xfId="0" applyNumberFormat="1" applyFont="1" applyBorder="1"/>
    <xf numFmtId="164" fontId="5" fillId="0" borderId="0" xfId="0" applyNumberFormat="1" applyFont="1" applyFill="1" applyBorder="1"/>
    <xf numFmtId="0" fontId="3" fillId="0" borderId="2" xfId="3" applyNumberFormat="1" applyAlignment="1">
      <alignment horizontal="left"/>
    </xf>
    <xf numFmtId="0" fontId="3" fillId="0" borderId="2" xfId="3" applyNumberFormat="1" applyAlignment="1">
      <alignment horizontal="center"/>
    </xf>
    <xf numFmtId="0" fontId="3" fillId="0" borderId="2" xfId="3"/>
    <xf numFmtId="164" fontId="3" fillId="0" borderId="2" xfId="3" applyNumberFormat="1"/>
  </cellXfs>
  <cellStyles count="8">
    <cellStyle name="Comma" xfId="1" builtinId="3"/>
    <cellStyle name="Heading 1" xfId="2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Normal" xfId="0" builtinId="0" customBuiltin="1"/>
    <cellStyle name="Normal 20" xfId="4" xr:uid="{603FF378-EB1F-4332-A336-4F082895055A}"/>
    <cellStyle name="Total" xfId="3" builtinId="25" customBuiltin="1"/>
  </cellStyles>
  <dxfs count="36">
    <dxf>
      <numFmt numFmtId="0" formatCode="General"/>
    </dxf>
    <dxf>
      <numFmt numFmtId="0" formatCode="General"/>
    </dxf>
    <dxf>
      <numFmt numFmtId="0" formatCode="General"/>
    </dxf>
    <dxf>
      <numFmt numFmtId="164" formatCode="&quot;$&quot;#,##0"/>
    </dxf>
    <dxf>
      <numFmt numFmtId="0" formatCode="General"/>
    </dxf>
    <dxf>
      <numFmt numFmtId="164" formatCode="&quot;$&quot;#,##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4" formatCode="&quot;$&quot;#,##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4" formatCode="&quot;$&quot;#,##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4" formatCode="&quot;$&quot;#,##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border diagonalUp="0" diagonalDown="0" outline="0"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1030808-F552-402A-BA29-56A9A7141A3B}" name="Table13" displayName="Table13" ref="A4:Q140" totalsRowCount="1" headerRowDxfId="35" dataDxfId="33" headerRowBorderDxfId="34" tableBorderDxfId="32" totalsRowCellStyle="Total">
  <tableColumns count="17">
    <tableColumn id="1" xr3:uid="{2A4A9757-468A-4511-B3EF-C40C3CB34E1B}" name="County_x000a_Treasurer" totalsRowLabel="Statewide Total" dataDxfId="31" totalsRowDxfId="14" totalsRowCellStyle="Total"/>
    <tableColumn id="10" xr3:uid="{134999C1-D234-426A-854E-ECAB4B3DC2D0}" name="Fi$Cal Supplier ID" dataDxfId="30" totalsRowDxfId="13" totalsRowCellStyle="Total"/>
    <tableColumn id="11" xr3:uid="{CECE3883-267E-481F-A16A-E905411DD1A9}" name="Fi$Cal Address Sequence ID" dataDxfId="29" totalsRowDxfId="12" totalsRowCellStyle="Total"/>
    <tableColumn id="12" xr3:uid="{3D0A74C8-1F70-4ADA-B6DF-50C36C7DD6CF}" name="CDS" dataDxfId="28" totalsRowDxfId="11" totalsRowCellStyle="Total"/>
    <tableColumn id="13" xr3:uid="{2864B93D-95C2-4DAF-A734-854AA79D1569}" name="County code" dataDxfId="27" totalsRowDxfId="10" totalsRowCellStyle="Total"/>
    <tableColumn id="15" xr3:uid="{CEFB2EE1-510F-45D0-927E-D0A8647A15B7}" name="District" dataDxfId="26" totalsRowDxfId="9" totalsRowCellStyle="Total"/>
    <tableColumn id="16" xr3:uid="{7DF5ADD7-5D30-4B9F-91A8-277AFD6E2B91}" name="School Code" dataDxfId="25" totalsRowDxfId="8" totalsRowCellStyle="Total"/>
    <tableColumn id="17" xr3:uid="{8B990CC6-76ED-42DE-B79D-63923516AF53}" name="Direct Funded Charter School Number" dataDxfId="24" totalsRowDxfId="7" totalsRowCellStyle="Total"/>
    <tableColumn id="19" xr3:uid="{ADA7D9AC-D89C-48FC-B211-8BA078E7C019}" name="Service Location Field" dataDxfId="23" totalsRowDxfId="6" totalsRowCellStyle="Total"/>
    <tableColumn id="7" xr3:uid="{315110B2-B817-48D9-AD03-B57320B29AD1}" name="Local Educational Agency" dataDxfId="22" totalsRowCellStyle="Total"/>
    <tableColumn id="2" xr3:uid="{2F417573-4709-46C6-8E12-9EFD3B427BF9}" name="CARS Application for Funding" dataDxfId="21" totalsRowCellStyle="Total"/>
    <tableColumn id="8" xr3:uid="{30437DAB-47F9-4A2C-BDE3-56899A0AEDDD}" name="2018-19_x000a_Final Allocation" totalsRowFunction="sum" dataDxfId="20" totalsRowDxfId="4" totalsRowCellStyle="Total"/>
    <tableColumn id="3" xr3:uid="{7E3BEF6D-5C7E-495D-B864-A0C56348263D}" name="Total Paid" totalsRowFunction="sum" dataDxfId="19" totalsRowDxfId="3" totalsRowCellStyle="Total"/>
    <tableColumn id="4" xr3:uid="{FD207DCE-A542-437A-8B0A-486D4F81FAF6}" name="Balance Remaining" totalsRowFunction="sum" dataDxfId="18" totalsRowDxfId="2" totalsRowCellStyle="Total"/>
    <tableColumn id="9" xr3:uid="{6732E776-A178-436F-AF92-30B16C68C0DE}" name="1st_x000a_Apportionment" totalsRowFunction="sum" dataDxfId="17" totalsRowDxfId="1" totalsRowCellStyle="Total"/>
    <tableColumn id="6" xr3:uid="{237EF416-490D-40FC-9338-BC3AACFFA9A7}" name="2nd_x000a_Apportionment" totalsRowFunction="sum" dataDxfId="16" totalsRowDxfId="0" totalsRowCellStyle="Total"/>
    <tableColumn id="5" xr3:uid="{10C8A137-C870-477A-8AB6-0E993DF986E1}" name="Eligibility Amount" totalsRowFunction="sum" dataDxfId="15" totalsRowDxfId="5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otal award allocations for the Title V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FE55B-1031-4CA1-8773-499CC864C505}">
  <dimension ref="A1:S143"/>
  <sheetViews>
    <sheetView tabSelected="1" workbookViewId="0"/>
  </sheetViews>
  <sheetFormatPr defaultColWidth="9.23046875" defaultRowHeight="15.5" x14ac:dyDescent="0.35"/>
  <cols>
    <col min="1" max="1" width="14.23046875" style="13" customWidth="1"/>
    <col min="2" max="2" width="13.3828125" style="13" customWidth="1"/>
    <col min="3" max="3" width="13.3046875" style="13" customWidth="1"/>
    <col min="4" max="4" width="18.3828125" style="13" customWidth="1"/>
    <col min="5" max="5" width="7.61328125" style="13" customWidth="1"/>
    <col min="6" max="6" width="8.3046875" style="13" customWidth="1"/>
    <col min="7" max="7" width="13.3828125" style="13" customWidth="1"/>
    <col min="8" max="8" width="10.3828125" style="13" customWidth="1"/>
    <col min="9" max="9" width="9.4609375" style="13" customWidth="1"/>
    <col min="10" max="10" width="36.3828125" style="13" customWidth="1"/>
    <col min="11" max="11" width="13.07421875" style="13" customWidth="1"/>
    <col min="12" max="14" width="11.69140625" style="13" customWidth="1"/>
    <col min="15" max="15" width="15.61328125" style="13" customWidth="1"/>
    <col min="16" max="16" width="15" style="13" customWidth="1"/>
    <col min="17" max="17" width="11.69140625" style="13" customWidth="1"/>
    <col min="18" max="16384" width="9.23046875" style="13"/>
  </cols>
  <sheetData>
    <row r="1" spans="1:17" ht="18" x14ac:dyDescent="0.4">
      <c r="A1" s="27" t="s">
        <v>541</v>
      </c>
    </row>
    <row r="2" spans="1:17" x14ac:dyDescent="0.35">
      <c r="A2" s="26" t="s">
        <v>0</v>
      </c>
    </row>
    <row r="3" spans="1:17" x14ac:dyDescent="0.35">
      <c r="A3" s="1" t="s">
        <v>1</v>
      </c>
    </row>
    <row r="4" spans="1:17" ht="77.5" x14ac:dyDescent="0.3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3" t="s">
        <v>11</v>
      </c>
      <c r="K4" s="3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4" t="s">
        <v>18</v>
      </c>
    </row>
    <row r="5" spans="1:17" x14ac:dyDescent="0.35">
      <c r="A5" s="13" t="s">
        <v>19</v>
      </c>
      <c r="B5" s="14" t="s">
        <v>20</v>
      </c>
      <c r="C5" s="14">
        <v>5</v>
      </c>
      <c r="D5" s="14" t="s">
        <v>21</v>
      </c>
      <c r="E5" s="14" t="s">
        <v>22</v>
      </c>
      <c r="F5" s="14" t="s">
        <v>23</v>
      </c>
      <c r="G5" s="14" t="s">
        <v>24</v>
      </c>
      <c r="H5" s="14" t="s">
        <v>25</v>
      </c>
      <c r="I5" s="14" t="s">
        <v>23</v>
      </c>
      <c r="J5" s="13" t="s">
        <v>26</v>
      </c>
      <c r="K5" s="13" t="s">
        <v>27</v>
      </c>
      <c r="L5" s="15">
        <v>2293</v>
      </c>
      <c r="M5" s="15">
        <v>2293</v>
      </c>
      <c r="N5" s="15">
        <v>0</v>
      </c>
      <c r="O5" s="16">
        <v>933</v>
      </c>
      <c r="P5" s="16">
        <v>1360</v>
      </c>
      <c r="Q5" s="15">
        <v>2293</v>
      </c>
    </row>
    <row r="6" spans="1:17" x14ac:dyDescent="0.35">
      <c r="A6" s="13" t="s">
        <v>19</v>
      </c>
      <c r="B6" s="14" t="s">
        <v>20</v>
      </c>
      <c r="C6" s="14">
        <v>5</v>
      </c>
      <c r="D6" s="14" t="s">
        <v>28</v>
      </c>
      <c r="E6" s="14" t="s">
        <v>22</v>
      </c>
      <c r="F6" s="14" t="s">
        <v>29</v>
      </c>
      <c r="G6" s="14" t="s">
        <v>24</v>
      </c>
      <c r="H6" s="14" t="s">
        <v>25</v>
      </c>
      <c r="I6" s="14" t="s">
        <v>29</v>
      </c>
      <c r="J6" s="13" t="s">
        <v>30</v>
      </c>
      <c r="K6" s="13" t="s">
        <v>27</v>
      </c>
      <c r="L6" s="15">
        <v>46159</v>
      </c>
      <c r="M6" s="15">
        <v>46159</v>
      </c>
      <c r="N6" s="15">
        <v>0</v>
      </c>
      <c r="O6" s="16">
        <v>18782</v>
      </c>
      <c r="P6" s="16">
        <v>27377</v>
      </c>
      <c r="Q6" s="15">
        <v>46159</v>
      </c>
    </row>
    <row r="7" spans="1:17" x14ac:dyDescent="0.35">
      <c r="A7" s="13" t="s">
        <v>19</v>
      </c>
      <c r="B7" s="14" t="s">
        <v>20</v>
      </c>
      <c r="C7" s="14">
        <v>5</v>
      </c>
      <c r="D7" s="14" t="s">
        <v>31</v>
      </c>
      <c r="E7" s="14" t="s">
        <v>22</v>
      </c>
      <c r="F7" s="14" t="s">
        <v>32</v>
      </c>
      <c r="G7" s="14" t="s">
        <v>24</v>
      </c>
      <c r="H7" s="14" t="s">
        <v>25</v>
      </c>
      <c r="I7" s="14" t="s">
        <v>32</v>
      </c>
      <c r="J7" s="13" t="s">
        <v>33</v>
      </c>
      <c r="K7" s="13" t="s">
        <v>27</v>
      </c>
      <c r="L7" s="15">
        <v>54256</v>
      </c>
      <c r="M7" s="15">
        <v>54256</v>
      </c>
      <c r="N7" s="15">
        <v>0</v>
      </c>
      <c r="O7" s="16">
        <v>22077</v>
      </c>
      <c r="P7" s="16">
        <v>32179</v>
      </c>
      <c r="Q7" s="15">
        <v>54256</v>
      </c>
    </row>
    <row r="8" spans="1:17" x14ac:dyDescent="0.35">
      <c r="A8" s="13" t="s">
        <v>19</v>
      </c>
      <c r="B8" s="14" t="s">
        <v>20</v>
      </c>
      <c r="C8" s="14">
        <v>5</v>
      </c>
      <c r="D8" s="14" t="s">
        <v>34</v>
      </c>
      <c r="E8" s="14" t="s">
        <v>22</v>
      </c>
      <c r="F8" s="14" t="s">
        <v>35</v>
      </c>
      <c r="G8" s="14" t="s">
        <v>24</v>
      </c>
      <c r="H8" s="14" t="s">
        <v>25</v>
      </c>
      <c r="I8" s="14" t="s">
        <v>35</v>
      </c>
      <c r="J8" s="13" t="s">
        <v>36</v>
      </c>
      <c r="K8" s="13" t="s">
        <v>27</v>
      </c>
      <c r="L8" s="15">
        <v>47388</v>
      </c>
      <c r="M8" s="15">
        <v>47388</v>
      </c>
      <c r="N8" s="15">
        <v>0</v>
      </c>
      <c r="O8" s="16">
        <v>19282</v>
      </c>
      <c r="P8" s="16">
        <v>28106</v>
      </c>
      <c r="Q8" s="15">
        <v>47388</v>
      </c>
    </row>
    <row r="9" spans="1:17" x14ac:dyDescent="0.35">
      <c r="A9" s="13" t="s">
        <v>19</v>
      </c>
      <c r="B9" s="14" t="s">
        <v>20</v>
      </c>
      <c r="C9" s="14">
        <v>5</v>
      </c>
      <c r="D9" s="14" t="s">
        <v>37</v>
      </c>
      <c r="E9" s="14" t="s">
        <v>22</v>
      </c>
      <c r="F9" s="14" t="s">
        <v>38</v>
      </c>
      <c r="G9" s="14" t="s">
        <v>24</v>
      </c>
      <c r="H9" s="14" t="s">
        <v>25</v>
      </c>
      <c r="I9" s="14" t="s">
        <v>38</v>
      </c>
      <c r="J9" s="13" t="s">
        <v>39</v>
      </c>
      <c r="K9" s="13" t="s">
        <v>27</v>
      </c>
      <c r="L9" s="15">
        <v>28546</v>
      </c>
      <c r="M9" s="15">
        <v>28546</v>
      </c>
      <c r="N9" s="15">
        <v>0</v>
      </c>
      <c r="O9" s="16">
        <v>11615</v>
      </c>
      <c r="P9" s="16">
        <v>16931</v>
      </c>
      <c r="Q9" s="15">
        <v>28546</v>
      </c>
    </row>
    <row r="10" spans="1:17" x14ac:dyDescent="0.35">
      <c r="A10" s="13" t="s">
        <v>19</v>
      </c>
      <c r="B10" s="14" t="s">
        <v>20</v>
      </c>
      <c r="C10" s="14">
        <v>5</v>
      </c>
      <c r="D10" s="14" t="s">
        <v>40</v>
      </c>
      <c r="E10" s="14" t="s">
        <v>22</v>
      </c>
      <c r="F10" s="14" t="s">
        <v>41</v>
      </c>
      <c r="G10" s="14" t="s">
        <v>24</v>
      </c>
      <c r="H10" s="14" t="s">
        <v>25</v>
      </c>
      <c r="I10" s="14" t="s">
        <v>41</v>
      </c>
      <c r="J10" s="13" t="s">
        <v>42</v>
      </c>
      <c r="K10" s="13" t="s">
        <v>27</v>
      </c>
      <c r="L10" s="15">
        <v>33852</v>
      </c>
      <c r="M10" s="15">
        <v>33852</v>
      </c>
      <c r="N10" s="15">
        <v>0</v>
      </c>
      <c r="O10" s="16">
        <v>13774</v>
      </c>
      <c r="P10" s="16">
        <v>20078</v>
      </c>
      <c r="Q10" s="15">
        <v>33852</v>
      </c>
    </row>
    <row r="11" spans="1:17" x14ac:dyDescent="0.35">
      <c r="A11" s="13" t="s">
        <v>43</v>
      </c>
      <c r="B11" s="14" t="s">
        <v>44</v>
      </c>
      <c r="C11" s="14">
        <v>1</v>
      </c>
      <c r="D11" s="14" t="s">
        <v>45</v>
      </c>
      <c r="E11" s="14" t="s">
        <v>46</v>
      </c>
      <c r="F11" s="14" t="s">
        <v>47</v>
      </c>
      <c r="G11" s="14" t="s">
        <v>24</v>
      </c>
      <c r="H11" s="14" t="s">
        <v>25</v>
      </c>
      <c r="I11" s="14" t="s">
        <v>47</v>
      </c>
      <c r="J11" s="13" t="s">
        <v>48</v>
      </c>
      <c r="K11" s="13" t="s">
        <v>27</v>
      </c>
      <c r="L11" s="15">
        <v>13399</v>
      </c>
      <c r="M11" s="15">
        <v>13399</v>
      </c>
      <c r="N11" s="15">
        <v>0</v>
      </c>
      <c r="O11" s="16">
        <v>5452</v>
      </c>
      <c r="P11" s="16">
        <v>7947</v>
      </c>
      <c r="Q11" s="15">
        <v>13399</v>
      </c>
    </row>
    <row r="12" spans="1:17" x14ac:dyDescent="0.35">
      <c r="A12" s="13" t="s">
        <v>49</v>
      </c>
      <c r="B12" s="14" t="s">
        <v>50</v>
      </c>
      <c r="C12" s="14">
        <v>1</v>
      </c>
      <c r="D12" s="14" t="s">
        <v>51</v>
      </c>
      <c r="E12" s="14" t="s">
        <v>52</v>
      </c>
      <c r="F12" s="14" t="s">
        <v>53</v>
      </c>
      <c r="G12" s="14" t="s">
        <v>24</v>
      </c>
      <c r="H12" s="14" t="s">
        <v>25</v>
      </c>
      <c r="I12" s="14" t="s">
        <v>53</v>
      </c>
      <c r="J12" s="13" t="s">
        <v>54</v>
      </c>
      <c r="K12" s="13" t="s">
        <v>27</v>
      </c>
      <c r="L12" s="15">
        <v>81975</v>
      </c>
      <c r="M12" s="15">
        <v>81975</v>
      </c>
      <c r="N12" s="15">
        <v>0</v>
      </c>
      <c r="O12" s="16">
        <v>33355</v>
      </c>
      <c r="P12" s="16">
        <v>48620</v>
      </c>
      <c r="Q12" s="15">
        <v>81975</v>
      </c>
    </row>
    <row r="13" spans="1:17" x14ac:dyDescent="0.35">
      <c r="A13" s="13" t="s">
        <v>55</v>
      </c>
      <c r="B13" s="14" t="s">
        <v>56</v>
      </c>
      <c r="C13" s="14">
        <v>10</v>
      </c>
      <c r="D13" s="14" t="s">
        <v>57</v>
      </c>
      <c r="E13" s="14" t="s">
        <v>58</v>
      </c>
      <c r="F13" s="14" t="s">
        <v>59</v>
      </c>
      <c r="G13" s="14" t="s">
        <v>24</v>
      </c>
      <c r="H13" s="14" t="s">
        <v>25</v>
      </c>
      <c r="I13" s="14" t="s">
        <v>59</v>
      </c>
      <c r="J13" s="13" t="s">
        <v>60</v>
      </c>
      <c r="K13" s="13" t="s">
        <v>27</v>
      </c>
      <c r="L13" s="15">
        <v>33334</v>
      </c>
      <c r="M13" s="15">
        <v>33334</v>
      </c>
      <c r="N13" s="15">
        <v>0</v>
      </c>
      <c r="O13" s="16">
        <v>13564</v>
      </c>
      <c r="P13" s="16">
        <v>19770</v>
      </c>
      <c r="Q13" s="15">
        <v>33334</v>
      </c>
    </row>
    <row r="14" spans="1:17" x14ac:dyDescent="0.35">
      <c r="A14" s="13" t="s">
        <v>55</v>
      </c>
      <c r="B14" s="14" t="s">
        <v>56</v>
      </c>
      <c r="C14" s="14">
        <v>10</v>
      </c>
      <c r="D14" s="14" t="s">
        <v>61</v>
      </c>
      <c r="E14" s="14" t="s">
        <v>58</v>
      </c>
      <c r="F14" s="14" t="s">
        <v>62</v>
      </c>
      <c r="G14" s="14" t="s">
        <v>24</v>
      </c>
      <c r="H14" s="14" t="s">
        <v>25</v>
      </c>
      <c r="I14" s="14" t="s">
        <v>62</v>
      </c>
      <c r="J14" s="13" t="s">
        <v>63</v>
      </c>
      <c r="K14" s="13" t="s">
        <v>27</v>
      </c>
      <c r="L14" s="15">
        <v>100557</v>
      </c>
      <c r="M14" s="15">
        <v>100557</v>
      </c>
      <c r="N14" s="15">
        <v>0</v>
      </c>
      <c r="O14" s="16">
        <v>40916</v>
      </c>
      <c r="P14" s="16">
        <v>59641</v>
      </c>
      <c r="Q14" s="15">
        <v>100557</v>
      </c>
    </row>
    <row r="15" spans="1:17" x14ac:dyDescent="0.35">
      <c r="A15" s="13" t="s">
        <v>55</v>
      </c>
      <c r="B15" s="14" t="s">
        <v>56</v>
      </c>
      <c r="C15" s="14">
        <v>10</v>
      </c>
      <c r="D15" s="14" t="s">
        <v>64</v>
      </c>
      <c r="E15" s="14" t="s">
        <v>58</v>
      </c>
      <c r="F15" s="14" t="s">
        <v>65</v>
      </c>
      <c r="G15" s="14" t="s">
        <v>24</v>
      </c>
      <c r="H15" s="14" t="s">
        <v>25</v>
      </c>
      <c r="I15" s="14" t="s">
        <v>65</v>
      </c>
      <c r="J15" s="13" t="s">
        <v>66</v>
      </c>
      <c r="K15" s="13" t="s">
        <v>27</v>
      </c>
      <c r="L15" s="15">
        <v>53014</v>
      </c>
      <c r="M15" s="15">
        <v>53014</v>
      </c>
      <c r="N15" s="15">
        <v>0</v>
      </c>
      <c r="O15" s="16">
        <v>21571</v>
      </c>
      <c r="P15" s="16">
        <v>31443</v>
      </c>
      <c r="Q15" s="15">
        <v>53014</v>
      </c>
    </row>
    <row r="16" spans="1:17" s="19" customFormat="1" x14ac:dyDescent="0.35">
      <c r="A16" s="13" t="s">
        <v>55</v>
      </c>
      <c r="B16" s="17" t="s">
        <v>56</v>
      </c>
      <c r="C16" s="18">
        <v>10</v>
      </c>
      <c r="D16" s="18" t="s">
        <v>67</v>
      </c>
      <c r="E16" s="17" t="s">
        <v>58</v>
      </c>
      <c r="F16" s="17" t="s">
        <v>68</v>
      </c>
      <c r="G16" s="17" t="s">
        <v>24</v>
      </c>
      <c r="H16" s="18" t="s">
        <v>25</v>
      </c>
      <c r="I16" s="17" t="s">
        <v>68</v>
      </c>
      <c r="J16" s="19" t="s">
        <v>69</v>
      </c>
      <c r="K16" s="13" t="s">
        <v>70</v>
      </c>
      <c r="L16" s="15">
        <v>0</v>
      </c>
      <c r="M16" s="15">
        <v>0</v>
      </c>
      <c r="N16" s="15">
        <v>0</v>
      </c>
      <c r="O16" s="16">
        <v>0</v>
      </c>
      <c r="P16" s="16">
        <v>0</v>
      </c>
      <c r="Q16" s="15">
        <v>0</v>
      </c>
    </row>
    <row r="17" spans="1:17" x14ac:dyDescent="0.35">
      <c r="A17" s="13" t="s">
        <v>55</v>
      </c>
      <c r="B17" s="14" t="s">
        <v>56</v>
      </c>
      <c r="C17" s="14">
        <v>10</v>
      </c>
      <c r="D17" s="14" t="s">
        <v>71</v>
      </c>
      <c r="E17" s="14" t="s">
        <v>58</v>
      </c>
      <c r="F17" s="14" t="s">
        <v>72</v>
      </c>
      <c r="G17" s="14" t="s">
        <v>24</v>
      </c>
      <c r="H17" s="14" t="s">
        <v>25</v>
      </c>
      <c r="I17" s="14" t="s">
        <v>72</v>
      </c>
      <c r="J17" s="13" t="s">
        <v>73</v>
      </c>
      <c r="K17" s="13" t="s">
        <v>27</v>
      </c>
      <c r="L17" s="15">
        <v>38101</v>
      </c>
      <c r="M17" s="15">
        <v>38101</v>
      </c>
      <c r="N17" s="15">
        <v>0</v>
      </c>
      <c r="O17" s="16">
        <v>15503</v>
      </c>
      <c r="P17" s="16">
        <v>22598</v>
      </c>
      <c r="Q17" s="15">
        <v>38101</v>
      </c>
    </row>
    <row r="18" spans="1:17" x14ac:dyDescent="0.35">
      <c r="A18" s="13" t="s">
        <v>55</v>
      </c>
      <c r="B18" s="14" t="s">
        <v>56</v>
      </c>
      <c r="C18" s="14">
        <v>10</v>
      </c>
      <c r="D18" s="14" t="s">
        <v>74</v>
      </c>
      <c r="E18" s="14" t="s">
        <v>58</v>
      </c>
      <c r="F18" s="14" t="s">
        <v>75</v>
      </c>
      <c r="G18" s="14" t="s">
        <v>24</v>
      </c>
      <c r="H18" s="14" t="s">
        <v>25</v>
      </c>
      <c r="I18" s="14" t="s">
        <v>75</v>
      </c>
      <c r="J18" s="13" t="s">
        <v>76</v>
      </c>
      <c r="K18" s="13" t="s">
        <v>27</v>
      </c>
      <c r="L18" s="15">
        <v>15787</v>
      </c>
      <c r="M18" s="15">
        <v>15787</v>
      </c>
      <c r="N18" s="15">
        <v>0</v>
      </c>
      <c r="O18" s="16">
        <v>6424</v>
      </c>
      <c r="P18" s="16">
        <v>9363</v>
      </c>
      <c r="Q18" s="15">
        <v>15787</v>
      </c>
    </row>
    <row r="19" spans="1:17" x14ac:dyDescent="0.35">
      <c r="A19" s="13" t="s">
        <v>55</v>
      </c>
      <c r="B19" s="14" t="s">
        <v>56</v>
      </c>
      <c r="C19" s="14">
        <v>10</v>
      </c>
      <c r="D19" s="14" t="s">
        <v>77</v>
      </c>
      <c r="E19" s="14" t="s">
        <v>58</v>
      </c>
      <c r="F19" s="14" t="s">
        <v>78</v>
      </c>
      <c r="G19" s="14" t="s">
        <v>24</v>
      </c>
      <c r="H19" s="14" t="s">
        <v>25</v>
      </c>
      <c r="I19" s="14" t="s">
        <v>78</v>
      </c>
      <c r="J19" s="13" t="s">
        <v>79</v>
      </c>
      <c r="K19" s="13" t="s">
        <v>27</v>
      </c>
      <c r="L19" s="15">
        <v>75942</v>
      </c>
      <c r="M19" s="15">
        <v>75942</v>
      </c>
      <c r="N19" s="15">
        <v>0</v>
      </c>
      <c r="O19" s="16">
        <v>30900</v>
      </c>
      <c r="P19" s="16">
        <v>45042</v>
      </c>
      <c r="Q19" s="15">
        <v>75942</v>
      </c>
    </row>
    <row r="20" spans="1:17" x14ac:dyDescent="0.35">
      <c r="A20" s="13" t="s">
        <v>55</v>
      </c>
      <c r="B20" s="14" t="s">
        <v>56</v>
      </c>
      <c r="C20" s="14">
        <v>10</v>
      </c>
      <c r="D20" s="14" t="s">
        <v>80</v>
      </c>
      <c r="E20" s="14" t="s">
        <v>58</v>
      </c>
      <c r="F20" s="14" t="s">
        <v>81</v>
      </c>
      <c r="G20" s="14" t="s">
        <v>24</v>
      </c>
      <c r="H20" s="14" t="s">
        <v>25</v>
      </c>
      <c r="I20" s="14" t="s">
        <v>81</v>
      </c>
      <c r="J20" s="13" t="s">
        <v>82</v>
      </c>
      <c r="K20" s="13" t="s">
        <v>27</v>
      </c>
      <c r="L20" s="15">
        <v>4013</v>
      </c>
      <c r="M20" s="15">
        <v>4013</v>
      </c>
      <c r="N20" s="15">
        <v>0</v>
      </c>
      <c r="O20" s="16">
        <v>1633</v>
      </c>
      <c r="P20" s="16">
        <v>2380</v>
      </c>
      <c r="Q20" s="15">
        <v>4013</v>
      </c>
    </row>
    <row r="21" spans="1:17" x14ac:dyDescent="0.35">
      <c r="A21" s="13" t="s">
        <v>55</v>
      </c>
      <c r="B21" s="14" t="s">
        <v>56</v>
      </c>
      <c r="C21" s="14">
        <v>10</v>
      </c>
      <c r="D21" s="14" t="s">
        <v>83</v>
      </c>
      <c r="E21" s="14" t="s">
        <v>58</v>
      </c>
      <c r="F21" s="14" t="s">
        <v>84</v>
      </c>
      <c r="G21" s="14" t="s">
        <v>24</v>
      </c>
      <c r="H21" s="14" t="s">
        <v>25</v>
      </c>
      <c r="I21" s="14" t="s">
        <v>84</v>
      </c>
      <c r="J21" s="13" t="s">
        <v>85</v>
      </c>
      <c r="K21" s="13" t="s">
        <v>27</v>
      </c>
      <c r="L21" s="15">
        <v>7019</v>
      </c>
      <c r="M21" s="15">
        <v>7019</v>
      </c>
      <c r="N21" s="15">
        <v>0</v>
      </c>
      <c r="O21" s="16">
        <v>2856</v>
      </c>
      <c r="P21" s="16">
        <v>4163</v>
      </c>
      <c r="Q21" s="15">
        <v>7019</v>
      </c>
    </row>
    <row r="22" spans="1:17" x14ac:dyDescent="0.35">
      <c r="A22" s="13" t="s">
        <v>55</v>
      </c>
      <c r="B22" s="14" t="s">
        <v>56</v>
      </c>
      <c r="C22" s="14">
        <v>10</v>
      </c>
      <c r="D22" s="14" t="s">
        <v>86</v>
      </c>
      <c r="E22" s="14" t="s">
        <v>58</v>
      </c>
      <c r="F22" s="14" t="s">
        <v>87</v>
      </c>
      <c r="G22" s="14" t="s">
        <v>24</v>
      </c>
      <c r="H22" s="14" t="s">
        <v>25</v>
      </c>
      <c r="I22" s="14" t="s">
        <v>87</v>
      </c>
      <c r="J22" s="13" t="s">
        <v>88</v>
      </c>
      <c r="K22" s="13" t="s">
        <v>27</v>
      </c>
      <c r="L22" s="15">
        <v>9092</v>
      </c>
      <c r="M22" s="15">
        <v>9092</v>
      </c>
      <c r="N22" s="15">
        <v>0</v>
      </c>
      <c r="O22" s="16">
        <v>3700</v>
      </c>
      <c r="P22" s="16">
        <v>5392</v>
      </c>
      <c r="Q22" s="15">
        <v>9092</v>
      </c>
    </row>
    <row r="23" spans="1:17" x14ac:dyDescent="0.35">
      <c r="A23" s="13" t="s">
        <v>55</v>
      </c>
      <c r="B23" s="14" t="s">
        <v>56</v>
      </c>
      <c r="C23" s="14">
        <v>10</v>
      </c>
      <c r="D23" s="14" t="s">
        <v>89</v>
      </c>
      <c r="E23" s="14" t="s">
        <v>58</v>
      </c>
      <c r="F23" s="14" t="s">
        <v>90</v>
      </c>
      <c r="G23" s="14" t="s">
        <v>24</v>
      </c>
      <c r="H23" s="14" t="s">
        <v>25</v>
      </c>
      <c r="I23" s="14" t="s">
        <v>90</v>
      </c>
      <c r="J23" s="13" t="s">
        <v>91</v>
      </c>
      <c r="K23" s="13" t="s">
        <v>27</v>
      </c>
      <c r="L23" s="15">
        <v>77431</v>
      </c>
      <c r="M23" s="15">
        <v>77431</v>
      </c>
      <c r="N23" s="15">
        <v>0</v>
      </c>
      <c r="O23" s="16">
        <v>31506</v>
      </c>
      <c r="P23" s="16">
        <v>45925</v>
      </c>
      <c r="Q23" s="15">
        <v>77431</v>
      </c>
    </row>
    <row r="24" spans="1:17" x14ac:dyDescent="0.35">
      <c r="A24" s="13" t="s">
        <v>55</v>
      </c>
      <c r="B24" s="14" t="s">
        <v>56</v>
      </c>
      <c r="C24" s="14">
        <v>10</v>
      </c>
      <c r="D24" s="14" t="s">
        <v>92</v>
      </c>
      <c r="E24" s="14" t="s">
        <v>58</v>
      </c>
      <c r="F24" s="14" t="s">
        <v>93</v>
      </c>
      <c r="G24" s="14" t="s">
        <v>24</v>
      </c>
      <c r="H24" s="14" t="s">
        <v>25</v>
      </c>
      <c r="I24" s="14" t="s">
        <v>93</v>
      </c>
      <c r="J24" s="13" t="s">
        <v>94</v>
      </c>
      <c r="K24" s="13" t="s">
        <v>27</v>
      </c>
      <c r="L24" s="15">
        <v>6298</v>
      </c>
      <c r="M24" s="15">
        <v>6298</v>
      </c>
      <c r="N24" s="15">
        <v>0</v>
      </c>
      <c r="O24" s="16">
        <v>2563</v>
      </c>
      <c r="P24" s="16">
        <v>3735</v>
      </c>
      <c r="Q24" s="15">
        <v>6298</v>
      </c>
    </row>
    <row r="25" spans="1:17" x14ac:dyDescent="0.35">
      <c r="A25" s="13" t="s">
        <v>55</v>
      </c>
      <c r="B25" s="14" t="s">
        <v>56</v>
      </c>
      <c r="C25" s="14">
        <v>10</v>
      </c>
      <c r="D25" s="14" t="s">
        <v>95</v>
      </c>
      <c r="E25" s="14" t="s">
        <v>58</v>
      </c>
      <c r="F25" s="14" t="s">
        <v>96</v>
      </c>
      <c r="G25" s="14" t="s">
        <v>24</v>
      </c>
      <c r="H25" s="14" t="s">
        <v>25</v>
      </c>
      <c r="I25" s="14" t="s">
        <v>96</v>
      </c>
      <c r="J25" s="13" t="s">
        <v>97</v>
      </c>
      <c r="K25" s="13" t="s">
        <v>27</v>
      </c>
      <c r="L25" s="15">
        <v>14243</v>
      </c>
      <c r="M25" s="15">
        <v>14243</v>
      </c>
      <c r="N25" s="15">
        <v>0</v>
      </c>
      <c r="O25" s="16">
        <v>5795</v>
      </c>
      <c r="P25" s="16">
        <v>8448</v>
      </c>
      <c r="Q25" s="15">
        <v>14243</v>
      </c>
    </row>
    <row r="26" spans="1:17" x14ac:dyDescent="0.35">
      <c r="A26" s="13" t="s">
        <v>55</v>
      </c>
      <c r="B26" s="14" t="s">
        <v>56</v>
      </c>
      <c r="C26" s="14">
        <v>10</v>
      </c>
      <c r="D26" s="14" t="s">
        <v>98</v>
      </c>
      <c r="E26" s="14" t="s">
        <v>58</v>
      </c>
      <c r="F26" s="14" t="s">
        <v>99</v>
      </c>
      <c r="G26" s="14" t="s">
        <v>24</v>
      </c>
      <c r="H26" s="14" t="s">
        <v>25</v>
      </c>
      <c r="I26" s="14" t="s">
        <v>99</v>
      </c>
      <c r="J26" s="13" t="s">
        <v>100</v>
      </c>
      <c r="K26" s="13" t="s">
        <v>27</v>
      </c>
      <c r="L26" s="15">
        <v>5077</v>
      </c>
      <c r="M26" s="15">
        <v>5077</v>
      </c>
      <c r="N26" s="15">
        <v>0</v>
      </c>
      <c r="O26" s="16">
        <v>2066</v>
      </c>
      <c r="P26" s="16">
        <v>3011</v>
      </c>
      <c r="Q26" s="15">
        <v>5077</v>
      </c>
    </row>
    <row r="27" spans="1:17" x14ac:dyDescent="0.35">
      <c r="A27" s="13" t="s">
        <v>101</v>
      </c>
      <c r="B27" s="14" t="s">
        <v>102</v>
      </c>
      <c r="C27" s="14">
        <v>5</v>
      </c>
      <c r="D27" s="14" t="s">
        <v>103</v>
      </c>
      <c r="E27" s="14" t="s">
        <v>104</v>
      </c>
      <c r="F27" s="14" t="s">
        <v>105</v>
      </c>
      <c r="G27" s="14" t="s">
        <v>24</v>
      </c>
      <c r="H27" s="14" t="s">
        <v>25</v>
      </c>
      <c r="I27" s="14" t="s">
        <v>105</v>
      </c>
      <c r="J27" s="13" t="s">
        <v>106</v>
      </c>
      <c r="K27" s="13" t="s">
        <v>27</v>
      </c>
      <c r="L27" s="15">
        <v>16044</v>
      </c>
      <c r="M27" s="15">
        <v>16044</v>
      </c>
      <c r="N27" s="15">
        <v>0</v>
      </c>
      <c r="O27" s="16">
        <v>6528</v>
      </c>
      <c r="P27" s="16">
        <v>9516</v>
      </c>
      <c r="Q27" s="15">
        <v>16044</v>
      </c>
    </row>
    <row r="28" spans="1:17" x14ac:dyDescent="0.35">
      <c r="A28" s="13" t="s">
        <v>101</v>
      </c>
      <c r="B28" s="14" t="s">
        <v>102</v>
      </c>
      <c r="C28" s="14">
        <v>5</v>
      </c>
      <c r="D28" s="14" t="s">
        <v>107</v>
      </c>
      <c r="E28" s="14" t="s">
        <v>104</v>
      </c>
      <c r="F28" s="14" t="s">
        <v>108</v>
      </c>
      <c r="G28" s="14" t="s">
        <v>24</v>
      </c>
      <c r="H28" s="14" t="s">
        <v>25</v>
      </c>
      <c r="I28" s="14" t="s">
        <v>108</v>
      </c>
      <c r="J28" s="13" t="s">
        <v>109</v>
      </c>
      <c r="K28" s="13" t="s">
        <v>27</v>
      </c>
      <c r="L28" s="15">
        <v>50566</v>
      </c>
      <c r="M28" s="15">
        <v>50566</v>
      </c>
      <c r="N28" s="15">
        <v>0</v>
      </c>
      <c r="O28" s="16">
        <v>20575</v>
      </c>
      <c r="P28" s="16">
        <v>29991</v>
      </c>
      <c r="Q28" s="15">
        <v>50566</v>
      </c>
    </row>
    <row r="29" spans="1:17" x14ac:dyDescent="0.35">
      <c r="A29" s="13" t="s">
        <v>101</v>
      </c>
      <c r="B29" s="14" t="s">
        <v>102</v>
      </c>
      <c r="C29" s="14">
        <v>5</v>
      </c>
      <c r="D29" s="14" t="s">
        <v>110</v>
      </c>
      <c r="E29" s="14" t="s">
        <v>104</v>
      </c>
      <c r="F29" s="14" t="s">
        <v>111</v>
      </c>
      <c r="G29" s="14" t="s">
        <v>24</v>
      </c>
      <c r="H29" s="14" t="s">
        <v>25</v>
      </c>
      <c r="I29" s="14" t="s">
        <v>111</v>
      </c>
      <c r="J29" s="13" t="s">
        <v>112</v>
      </c>
      <c r="K29" s="13" t="s">
        <v>27</v>
      </c>
      <c r="L29" s="15">
        <v>32780</v>
      </c>
      <c r="M29" s="15">
        <v>32780</v>
      </c>
      <c r="N29" s="15">
        <v>0</v>
      </c>
      <c r="O29" s="16">
        <v>13338</v>
      </c>
      <c r="P29" s="16">
        <v>19442</v>
      </c>
      <c r="Q29" s="15">
        <v>32780</v>
      </c>
    </row>
    <row r="30" spans="1:17" x14ac:dyDescent="0.35">
      <c r="A30" s="13" t="s">
        <v>113</v>
      </c>
      <c r="B30" s="14" t="s">
        <v>114</v>
      </c>
      <c r="C30" s="14">
        <v>1</v>
      </c>
      <c r="D30" s="14" t="s">
        <v>115</v>
      </c>
      <c r="E30" s="14" t="s">
        <v>116</v>
      </c>
      <c r="F30" s="14" t="s">
        <v>117</v>
      </c>
      <c r="G30" s="14" t="s">
        <v>24</v>
      </c>
      <c r="H30" s="14" t="s">
        <v>25</v>
      </c>
      <c r="I30" s="14" t="s">
        <v>117</v>
      </c>
      <c r="J30" s="13" t="s">
        <v>118</v>
      </c>
      <c r="K30" s="13" t="s">
        <v>27</v>
      </c>
      <c r="L30" s="15">
        <v>14272</v>
      </c>
      <c r="M30" s="15">
        <v>14272</v>
      </c>
      <c r="N30" s="15">
        <v>0</v>
      </c>
      <c r="O30" s="16">
        <v>5808</v>
      </c>
      <c r="P30" s="16">
        <v>8464</v>
      </c>
      <c r="Q30" s="15">
        <v>14272</v>
      </c>
    </row>
    <row r="31" spans="1:17" x14ac:dyDescent="0.35">
      <c r="A31" s="13" t="s">
        <v>113</v>
      </c>
      <c r="B31" s="14" t="s">
        <v>114</v>
      </c>
      <c r="C31" s="14">
        <v>1</v>
      </c>
      <c r="D31" s="14" t="s">
        <v>119</v>
      </c>
      <c r="E31" s="14" t="s">
        <v>116</v>
      </c>
      <c r="F31" s="14" t="s">
        <v>120</v>
      </c>
      <c r="G31" s="14" t="s">
        <v>24</v>
      </c>
      <c r="H31" s="14" t="s">
        <v>25</v>
      </c>
      <c r="I31" s="14" t="s">
        <v>120</v>
      </c>
      <c r="J31" s="13" t="s">
        <v>121</v>
      </c>
      <c r="K31" s="13" t="s">
        <v>27</v>
      </c>
      <c r="L31" s="15">
        <v>84971</v>
      </c>
      <c r="M31" s="15">
        <v>84971</v>
      </c>
      <c r="N31" s="15">
        <v>0</v>
      </c>
      <c r="O31" s="16">
        <v>34575</v>
      </c>
      <c r="P31" s="16">
        <v>50396</v>
      </c>
      <c r="Q31" s="15">
        <v>84971</v>
      </c>
    </row>
    <row r="32" spans="1:17" x14ac:dyDescent="0.35">
      <c r="A32" s="13" t="s">
        <v>113</v>
      </c>
      <c r="B32" s="14" t="s">
        <v>114</v>
      </c>
      <c r="C32" s="14">
        <v>1</v>
      </c>
      <c r="D32" s="14" t="s">
        <v>122</v>
      </c>
      <c r="E32" s="14" t="s">
        <v>116</v>
      </c>
      <c r="F32" s="14" t="s">
        <v>123</v>
      </c>
      <c r="G32" s="14" t="s">
        <v>24</v>
      </c>
      <c r="H32" s="14" t="s">
        <v>25</v>
      </c>
      <c r="I32" s="14" t="s">
        <v>123</v>
      </c>
      <c r="J32" s="13" t="s">
        <v>124</v>
      </c>
      <c r="K32" s="13" t="s">
        <v>27</v>
      </c>
      <c r="L32" s="15">
        <v>26253</v>
      </c>
      <c r="M32" s="15">
        <v>26253</v>
      </c>
      <c r="N32" s="15">
        <v>0</v>
      </c>
      <c r="O32" s="16">
        <v>10683</v>
      </c>
      <c r="P32" s="16">
        <v>15570</v>
      </c>
      <c r="Q32" s="15">
        <v>26253</v>
      </c>
    </row>
    <row r="33" spans="1:17" x14ac:dyDescent="0.35">
      <c r="A33" s="13" t="s">
        <v>113</v>
      </c>
      <c r="B33" s="14" t="s">
        <v>114</v>
      </c>
      <c r="C33" s="14">
        <v>1</v>
      </c>
      <c r="D33" s="14" t="s">
        <v>125</v>
      </c>
      <c r="E33" s="14" t="s">
        <v>116</v>
      </c>
      <c r="F33" s="14" t="s">
        <v>126</v>
      </c>
      <c r="G33" s="14" t="s">
        <v>24</v>
      </c>
      <c r="H33" s="14" t="s">
        <v>25</v>
      </c>
      <c r="I33" s="14" t="s">
        <v>126</v>
      </c>
      <c r="J33" s="13" t="s">
        <v>127</v>
      </c>
      <c r="K33" s="13" t="s">
        <v>27</v>
      </c>
      <c r="L33" s="15">
        <v>22875</v>
      </c>
      <c r="M33" s="15">
        <v>22875</v>
      </c>
      <c r="N33" s="15">
        <v>0</v>
      </c>
      <c r="O33" s="16">
        <v>9308</v>
      </c>
      <c r="P33" s="16">
        <v>13567</v>
      </c>
      <c r="Q33" s="15">
        <v>22875</v>
      </c>
    </row>
    <row r="34" spans="1:17" x14ac:dyDescent="0.35">
      <c r="A34" s="13" t="s">
        <v>113</v>
      </c>
      <c r="B34" s="14" t="s">
        <v>114</v>
      </c>
      <c r="C34" s="14">
        <v>1</v>
      </c>
      <c r="D34" s="14" t="s">
        <v>128</v>
      </c>
      <c r="E34" s="14" t="s">
        <v>116</v>
      </c>
      <c r="F34" s="14" t="s">
        <v>129</v>
      </c>
      <c r="G34" s="14" t="s">
        <v>24</v>
      </c>
      <c r="H34" s="14" t="s">
        <v>25</v>
      </c>
      <c r="I34" s="14" t="s">
        <v>129</v>
      </c>
      <c r="J34" s="13" t="s">
        <v>130</v>
      </c>
      <c r="K34" s="13" t="s">
        <v>27</v>
      </c>
      <c r="L34" s="15">
        <v>2352</v>
      </c>
      <c r="M34" s="15">
        <v>2352</v>
      </c>
      <c r="N34" s="15">
        <v>0</v>
      </c>
      <c r="O34" s="16">
        <v>957</v>
      </c>
      <c r="P34" s="16">
        <v>1395</v>
      </c>
      <c r="Q34" s="15">
        <v>2352</v>
      </c>
    </row>
    <row r="35" spans="1:17" x14ac:dyDescent="0.35">
      <c r="A35" s="13" t="s">
        <v>113</v>
      </c>
      <c r="B35" s="14" t="s">
        <v>114</v>
      </c>
      <c r="C35" s="14">
        <v>1</v>
      </c>
      <c r="D35" s="14" t="s">
        <v>131</v>
      </c>
      <c r="E35" s="14" t="s">
        <v>116</v>
      </c>
      <c r="F35" s="14" t="s">
        <v>132</v>
      </c>
      <c r="G35" s="14" t="s">
        <v>24</v>
      </c>
      <c r="H35" s="14" t="s">
        <v>25</v>
      </c>
      <c r="I35" s="14" t="s">
        <v>132</v>
      </c>
      <c r="J35" s="13" t="s">
        <v>133</v>
      </c>
      <c r="K35" s="13" t="s">
        <v>27</v>
      </c>
      <c r="L35" s="15">
        <v>7607</v>
      </c>
      <c r="M35" s="15">
        <v>7607</v>
      </c>
      <c r="N35" s="15">
        <v>0</v>
      </c>
      <c r="O35" s="16">
        <v>3096</v>
      </c>
      <c r="P35" s="16">
        <v>4511</v>
      </c>
      <c r="Q35" s="15">
        <v>7607</v>
      </c>
    </row>
    <row r="36" spans="1:17" x14ac:dyDescent="0.35">
      <c r="A36" s="13" t="s">
        <v>113</v>
      </c>
      <c r="B36" s="14" t="s">
        <v>114</v>
      </c>
      <c r="C36" s="14">
        <v>1</v>
      </c>
      <c r="D36" s="14" t="s">
        <v>134</v>
      </c>
      <c r="E36" s="14" t="s">
        <v>116</v>
      </c>
      <c r="F36" s="14" t="s">
        <v>135</v>
      </c>
      <c r="G36" s="14" t="s">
        <v>24</v>
      </c>
      <c r="H36" s="14" t="s">
        <v>25</v>
      </c>
      <c r="I36" s="14" t="s">
        <v>135</v>
      </c>
      <c r="J36" s="13" t="s">
        <v>136</v>
      </c>
      <c r="K36" s="13" t="s">
        <v>27</v>
      </c>
      <c r="L36" s="15">
        <v>16509</v>
      </c>
      <c r="M36" s="15">
        <v>16509</v>
      </c>
      <c r="N36" s="15">
        <v>0</v>
      </c>
      <c r="O36" s="16">
        <v>6717</v>
      </c>
      <c r="P36" s="16">
        <v>9792</v>
      </c>
      <c r="Q36" s="15">
        <v>16509</v>
      </c>
    </row>
    <row r="37" spans="1:17" x14ac:dyDescent="0.35">
      <c r="A37" s="13" t="s">
        <v>137</v>
      </c>
      <c r="B37" s="14" t="s">
        <v>138</v>
      </c>
      <c r="C37" s="14">
        <v>1</v>
      </c>
      <c r="D37" s="14" t="s">
        <v>139</v>
      </c>
      <c r="E37" s="14" t="s">
        <v>140</v>
      </c>
      <c r="F37" s="14" t="s">
        <v>141</v>
      </c>
      <c r="G37" s="14" t="s">
        <v>24</v>
      </c>
      <c r="H37" s="14" t="s">
        <v>25</v>
      </c>
      <c r="I37" s="14" t="s">
        <v>141</v>
      </c>
      <c r="J37" s="13" t="s">
        <v>142</v>
      </c>
      <c r="K37" s="13" t="s">
        <v>27</v>
      </c>
      <c r="L37" s="15">
        <v>26689</v>
      </c>
      <c r="M37" s="15">
        <v>26689</v>
      </c>
      <c r="N37" s="15">
        <v>0</v>
      </c>
      <c r="O37" s="16">
        <v>10860</v>
      </c>
      <c r="P37" s="16">
        <v>15829</v>
      </c>
      <c r="Q37" s="15">
        <v>26689</v>
      </c>
    </row>
    <row r="38" spans="1:17" x14ac:dyDescent="0.35">
      <c r="A38" s="13" t="s">
        <v>137</v>
      </c>
      <c r="B38" s="14" t="s">
        <v>138</v>
      </c>
      <c r="C38" s="14">
        <v>1</v>
      </c>
      <c r="D38" s="14" t="s">
        <v>143</v>
      </c>
      <c r="E38" s="14" t="s">
        <v>140</v>
      </c>
      <c r="F38" s="14" t="s">
        <v>144</v>
      </c>
      <c r="G38" s="14" t="s">
        <v>24</v>
      </c>
      <c r="H38" s="14" t="s">
        <v>25</v>
      </c>
      <c r="I38" s="14" t="s">
        <v>144</v>
      </c>
      <c r="J38" s="13" t="s">
        <v>145</v>
      </c>
      <c r="K38" s="13" t="s">
        <v>27</v>
      </c>
      <c r="L38" s="15">
        <v>37291</v>
      </c>
      <c r="M38" s="15">
        <v>37291</v>
      </c>
      <c r="N38" s="15">
        <v>0</v>
      </c>
      <c r="O38" s="16">
        <v>15174</v>
      </c>
      <c r="P38" s="16">
        <v>22117</v>
      </c>
      <c r="Q38" s="15">
        <v>37291</v>
      </c>
    </row>
    <row r="39" spans="1:17" x14ac:dyDescent="0.35">
      <c r="A39" s="13" t="s">
        <v>137</v>
      </c>
      <c r="B39" s="14" t="s">
        <v>138</v>
      </c>
      <c r="C39" s="14">
        <v>1</v>
      </c>
      <c r="D39" s="14" t="s">
        <v>146</v>
      </c>
      <c r="E39" s="14" t="s">
        <v>140</v>
      </c>
      <c r="F39" s="14" t="s">
        <v>147</v>
      </c>
      <c r="G39" s="14" t="s">
        <v>24</v>
      </c>
      <c r="H39" s="14" t="s">
        <v>25</v>
      </c>
      <c r="I39" s="14" t="s">
        <v>147</v>
      </c>
      <c r="J39" s="13" t="s">
        <v>148</v>
      </c>
      <c r="K39" s="13" t="s">
        <v>27</v>
      </c>
      <c r="L39" s="15">
        <v>15801</v>
      </c>
      <c r="M39" s="15">
        <v>15801</v>
      </c>
      <c r="N39" s="15">
        <v>0</v>
      </c>
      <c r="O39" s="16">
        <v>6430</v>
      </c>
      <c r="P39" s="16">
        <v>9371</v>
      </c>
      <c r="Q39" s="15">
        <v>15801</v>
      </c>
    </row>
    <row r="40" spans="1:17" x14ac:dyDescent="0.35">
      <c r="A40" s="13" t="s">
        <v>149</v>
      </c>
      <c r="B40" s="14" t="s">
        <v>150</v>
      </c>
      <c r="C40" s="14">
        <v>2</v>
      </c>
      <c r="D40" s="14" t="s">
        <v>151</v>
      </c>
      <c r="E40" s="14" t="s">
        <v>152</v>
      </c>
      <c r="F40" s="14" t="s">
        <v>153</v>
      </c>
      <c r="G40" s="14" t="s">
        <v>24</v>
      </c>
      <c r="H40" s="14" t="s">
        <v>25</v>
      </c>
      <c r="I40" s="14" t="s">
        <v>153</v>
      </c>
      <c r="J40" s="13" t="s">
        <v>154</v>
      </c>
      <c r="K40" s="13" t="s">
        <v>27</v>
      </c>
      <c r="L40" s="15">
        <v>17243</v>
      </c>
      <c r="M40" s="15">
        <v>17243</v>
      </c>
      <c r="N40" s="15">
        <v>0</v>
      </c>
      <c r="O40" s="16">
        <v>7016</v>
      </c>
      <c r="P40" s="16">
        <v>10227</v>
      </c>
      <c r="Q40" s="15">
        <v>17243</v>
      </c>
    </row>
    <row r="41" spans="1:17" x14ac:dyDescent="0.35">
      <c r="A41" s="13" t="s">
        <v>149</v>
      </c>
      <c r="B41" s="14" t="s">
        <v>150</v>
      </c>
      <c r="C41" s="14">
        <v>2</v>
      </c>
      <c r="D41" s="14" t="s">
        <v>155</v>
      </c>
      <c r="E41" s="14" t="s">
        <v>152</v>
      </c>
      <c r="F41" s="14" t="s">
        <v>156</v>
      </c>
      <c r="G41" s="14" t="s">
        <v>24</v>
      </c>
      <c r="H41" s="14" t="s">
        <v>25</v>
      </c>
      <c r="I41" s="14" t="s">
        <v>156</v>
      </c>
      <c r="J41" s="13" t="s">
        <v>157</v>
      </c>
      <c r="K41" s="13" t="s">
        <v>27</v>
      </c>
      <c r="L41" s="15">
        <v>20079</v>
      </c>
      <c r="M41" s="15">
        <v>20079</v>
      </c>
      <c r="N41" s="15">
        <v>0</v>
      </c>
      <c r="O41" s="16">
        <v>8170</v>
      </c>
      <c r="P41" s="16">
        <v>11909</v>
      </c>
      <c r="Q41" s="15">
        <v>20079</v>
      </c>
    </row>
    <row r="42" spans="1:17" s="19" customFormat="1" x14ac:dyDescent="0.35">
      <c r="A42" s="13" t="s">
        <v>149</v>
      </c>
      <c r="B42" s="17" t="s">
        <v>150</v>
      </c>
      <c r="C42" s="18">
        <v>2</v>
      </c>
      <c r="D42" s="18" t="s">
        <v>158</v>
      </c>
      <c r="E42" s="17" t="s">
        <v>152</v>
      </c>
      <c r="F42" s="17" t="s">
        <v>159</v>
      </c>
      <c r="G42" s="17" t="s">
        <v>24</v>
      </c>
      <c r="H42" s="18" t="s">
        <v>25</v>
      </c>
      <c r="I42" s="17" t="s">
        <v>159</v>
      </c>
      <c r="J42" s="19" t="s">
        <v>160</v>
      </c>
      <c r="K42" s="13" t="s">
        <v>70</v>
      </c>
      <c r="L42" s="15">
        <v>0</v>
      </c>
      <c r="M42" s="15">
        <v>0</v>
      </c>
      <c r="N42" s="15">
        <v>0</v>
      </c>
      <c r="O42" s="16">
        <v>0</v>
      </c>
      <c r="P42" s="16">
        <v>0</v>
      </c>
      <c r="Q42" s="15">
        <v>0</v>
      </c>
    </row>
    <row r="43" spans="1:17" x14ac:dyDescent="0.35">
      <c r="A43" s="13" t="s">
        <v>149</v>
      </c>
      <c r="B43" s="14" t="s">
        <v>150</v>
      </c>
      <c r="C43" s="14">
        <v>2</v>
      </c>
      <c r="D43" s="14" t="s">
        <v>161</v>
      </c>
      <c r="E43" s="14" t="s">
        <v>152</v>
      </c>
      <c r="F43" s="14" t="s">
        <v>162</v>
      </c>
      <c r="G43" s="14" t="s">
        <v>24</v>
      </c>
      <c r="H43" s="14" t="s">
        <v>25</v>
      </c>
      <c r="I43" s="14" t="s">
        <v>162</v>
      </c>
      <c r="J43" s="13" t="s">
        <v>163</v>
      </c>
      <c r="K43" s="13" t="s">
        <v>27</v>
      </c>
      <c r="L43" s="15">
        <v>6685</v>
      </c>
      <c r="M43" s="15">
        <v>6685</v>
      </c>
      <c r="N43" s="15">
        <v>0</v>
      </c>
      <c r="O43" s="16">
        <v>2720</v>
      </c>
      <c r="P43" s="16">
        <v>3965</v>
      </c>
      <c r="Q43" s="15">
        <v>6685</v>
      </c>
    </row>
    <row r="44" spans="1:17" x14ac:dyDescent="0.35">
      <c r="A44" s="13" t="s">
        <v>149</v>
      </c>
      <c r="B44" s="14" t="s">
        <v>150</v>
      </c>
      <c r="C44" s="14">
        <v>2</v>
      </c>
      <c r="D44" s="14" t="s">
        <v>164</v>
      </c>
      <c r="E44" s="14" t="s">
        <v>152</v>
      </c>
      <c r="F44" s="14" t="s">
        <v>165</v>
      </c>
      <c r="G44" s="14" t="s">
        <v>24</v>
      </c>
      <c r="H44" s="14" t="s">
        <v>25</v>
      </c>
      <c r="I44" s="14" t="s">
        <v>165</v>
      </c>
      <c r="J44" s="13" t="s">
        <v>166</v>
      </c>
      <c r="K44" s="13" t="s">
        <v>27</v>
      </c>
      <c r="L44" s="15">
        <v>60346</v>
      </c>
      <c r="M44" s="15">
        <v>60346</v>
      </c>
      <c r="N44" s="15">
        <v>0</v>
      </c>
      <c r="O44" s="16">
        <v>24555</v>
      </c>
      <c r="P44" s="16">
        <v>35791</v>
      </c>
      <c r="Q44" s="15">
        <v>60346</v>
      </c>
    </row>
    <row r="45" spans="1:17" x14ac:dyDescent="0.35">
      <c r="A45" s="13" t="s">
        <v>149</v>
      </c>
      <c r="B45" s="14" t="s">
        <v>150</v>
      </c>
      <c r="C45" s="14">
        <v>2</v>
      </c>
      <c r="D45" s="14" t="s">
        <v>167</v>
      </c>
      <c r="E45" s="14" t="s">
        <v>152</v>
      </c>
      <c r="F45" s="14" t="s">
        <v>168</v>
      </c>
      <c r="G45" s="14" t="s">
        <v>24</v>
      </c>
      <c r="H45" s="14" t="s">
        <v>25</v>
      </c>
      <c r="I45" s="14" t="s">
        <v>168</v>
      </c>
      <c r="J45" s="13" t="s">
        <v>169</v>
      </c>
      <c r="K45" s="13" t="s">
        <v>27</v>
      </c>
      <c r="L45" s="15">
        <v>42833</v>
      </c>
      <c r="M45" s="15">
        <v>42833</v>
      </c>
      <c r="N45" s="15">
        <v>0</v>
      </c>
      <c r="O45" s="16">
        <v>17429</v>
      </c>
      <c r="P45" s="16">
        <v>25404</v>
      </c>
      <c r="Q45" s="15">
        <v>42833</v>
      </c>
    </row>
    <row r="46" spans="1:17" x14ac:dyDescent="0.35">
      <c r="A46" s="13" t="s">
        <v>149</v>
      </c>
      <c r="B46" s="14" t="s">
        <v>150</v>
      </c>
      <c r="C46" s="14">
        <v>2</v>
      </c>
      <c r="D46" s="14" t="s">
        <v>170</v>
      </c>
      <c r="E46" s="14" t="s">
        <v>152</v>
      </c>
      <c r="F46" s="14" t="s">
        <v>171</v>
      </c>
      <c r="G46" s="14" t="s">
        <v>24</v>
      </c>
      <c r="H46" s="14" t="s">
        <v>25</v>
      </c>
      <c r="I46" s="14" t="s">
        <v>171</v>
      </c>
      <c r="J46" s="13" t="s">
        <v>172</v>
      </c>
      <c r="K46" s="13" t="s">
        <v>27</v>
      </c>
      <c r="L46" s="15">
        <v>4481</v>
      </c>
      <c r="M46" s="15">
        <v>4481</v>
      </c>
      <c r="N46" s="15">
        <v>0</v>
      </c>
      <c r="O46" s="16">
        <v>1824</v>
      </c>
      <c r="P46" s="16">
        <v>2657</v>
      </c>
      <c r="Q46" s="15">
        <v>4481</v>
      </c>
    </row>
    <row r="47" spans="1:17" x14ac:dyDescent="0.35">
      <c r="A47" s="13" t="s">
        <v>149</v>
      </c>
      <c r="B47" s="14" t="s">
        <v>150</v>
      </c>
      <c r="C47" s="14">
        <v>2</v>
      </c>
      <c r="D47" s="14" t="s">
        <v>173</v>
      </c>
      <c r="E47" s="14" t="s">
        <v>152</v>
      </c>
      <c r="F47" s="14" t="s">
        <v>174</v>
      </c>
      <c r="G47" s="14" t="s">
        <v>24</v>
      </c>
      <c r="H47" s="14" t="s">
        <v>25</v>
      </c>
      <c r="I47" s="14" t="s">
        <v>174</v>
      </c>
      <c r="J47" s="13" t="s">
        <v>175</v>
      </c>
      <c r="K47" s="13" t="s">
        <v>27</v>
      </c>
      <c r="L47" s="15">
        <v>23716</v>
      </c>
      <c r="M47" s="15">
        <v>23716</v>
      </c>
      <c r="N47" s="15">
        <v>0</v>
      </c>
      <c r="O47" s="16">
        <v>9650</v>
      </c>
      <c r="P47" s="16">
        <v>14066</v>
      </c>
      <c r="Q47" s="15">
        <v>23716</v>
      </c>
    </row>
    <row r="48" spans="1:17" x14ac:dyDescent="0.35">
      <c r="A48" s="13" t="s">
        <v>149</v>
      </c>
      <c r="B48" s="14" t="s">
        <v>150</v>
      </c>
      <c r="C48" s="14">
        <v>2</v>
      </c>
      <c r="D48" s="14" t="s">
        <v>176</v>
      </c>
      <c r="E48" s="14" t="s">
        <v>152</v>
      </c>
      <c r="F48" s="14" t="s">
        <v>177</v>
      </c>
      <c r="G48" s="14" t="s">
        <v>24</v>
      </c>
      <c r="H48" s="14" t="s">
        <v>25</v>
      </c>
      <c r="I48" s="14" t="s">
        <v>177</v>
      </c>
      <c r="J48" s="13" t="s">
        <v>178</v>
      </c>
      <c r="K48" s="13" t="s">
        <v>27</v>
      </c>
      <c r="L48" s="15">
        <v>50937</v>
      </c>
      <c r="M48" s="15">
        <v>50937</v>
      </c>
      <c r="N48" s="15">
        <v>0</v>
      </c>
      <c r="O48" s="16">
        <v>20726</v>
      </c>
      <c r="P48" s="16">
        <v>30211</v>
      </c>
      <c r="Q48" s="15">
        <v>50937</v>
      </c>
    </row>
    <row r="49" spans="1:17" x14ac:dyDescent="0.35">
      <c r="A49" s="13" t="s">
        <v>149</v>
      </c>
      <c r="B49" s="14" t="s">
        <v>150</v>
      </c>
      <c r="C49" s="14">
        <v>2</v>
      </c>
      <c r="D49" s="14" t="s">
        <v>179</v>
      </c>
      <c r="E49" s="14" t="s">
        <v>152</v>
      </c>
      <c r="F49" s="14" t="s">
        <v>180</v>
      </c>
      <c r="G49" s="14" t="s">
        <v>24</v>
      </c>
      <c r="H49" s="14" t="s">
        <v>25</v>
      </c>
      <c r="I49" s="14" t="s">
        <v>180</v>
      </c>
      <c r="J49" s="13" t="s">
        <v>181</v>
      </c>
      <c r="K49" s="13" t="s">
        <v>27</v>
      </c>
      <c r="L49" s="15">
        <v>21846</v>
      </c>
      <c r="M49" s="15">
        <v>21846</v>
      </c>
      <c r="N49" s="15">
        <v>0</v>
      </c>
      <c r="O49" s="16">
        <v>8889</v>
      </c>
      <c r="P49" s="16">
        <v>12957</v>
      </c>
      <c r="Q49" s="15">
        <v>21846</v>
      </c>
    </row>
    <row r="50" spans="1:17" x14ac:dyDescent="0.35">
      <c r="A50" s="13" t="s">
        <v>149</v>
      </c>
      <c r="B50" s="14" t="s">
        <v>150</v>
      </c>
      <c r="C50" s="14">
        <v>2</v>
      </c>
      <c r="D50" s="14" t="s">
        <v>182</v>
      </c>
      <c r="E50" s="14" t="s">
        <v>152</v>
      </c>
      <c r="F50" s="14" t="s">
        <v>183</v>
      </c>
      <c r="G50" s="14" t="s">
        <v>24</v>
      </c>
      <c r="H50" s="14" t="s">
        <v>25</v>
      </c>
      <c r="I50" s="14" t="s">
        <v>183</v>
      </c>
      <c r="J50" s="13" t="s">
        <v>184</v>
      </c>
      <c r="K50" s="13" t="s">
        <v>27</v>
      </c>
      <c r="L50" s="15">
        <v>16203</v>
      </c>
      <c r="M50" s="15">
        <v>16203</v>
      </c>
      <c r="N50" s="15">
        <v>0</v>
      </c>
      <c r="O50" s="16">
        <v>6593</v>
      </c>
      <c r="P50" s="16">
        <v>9610</v>
      </c>
      <c r="Q50" s="15">
        <v>16203</v>
      </c>
    </row>
    <row r="51" spans="1:17" x14ac:dyDescent="0.35">
      <c r="A51" s="13" t="s">
        <v>149</v>
      </c>
      <c r="B51" s="14" t="s">
        <v>150</v>
      </c>
      <c r="C51" s="14">
        <v>2</v>
      </c>
      <c r="D51" s="14" t="s">
        <v>185</v>
      </c>
      <c r="E51" s="14" t="s">
        <v>152</v>
      </c>
      <c r="F51" s="14" t="s">
        <v>186</v>
      </c>
      <c r="G51" s="14" t="s">
        <v>24</v>
      </c>
      <c r="H51" s="14" t="s">
        <v>25</v>
      </c>
      <c r="I51" s="14" t="s">
        <v>186</v>
      </c>
      <c r="J51" s="13" t="s">
        <v>187</v>
      </c>
      <c r="K51" s="13" t="s">
        <v>27</v>
      </c>
      <c r="L51" s="15">
        <v>83740</v>
      </c>
      <c r="M51" s="15">
        <v>83740</v>
      </c>
      <c r="N51" s="15">
        <v>0</v>
      </c>
      <c r="O51" s="16">
        <v>34073</v>
      </c>
      <c r="P51" s="16">
        <v>49667</v>
      </c>
      <c r="Q51" s="15">
        <v>83740</v>
      </c>
    </row>
    <row r="52" spans="1:17" x14ac:dyDescent="0.35">
      <c r="A52" s="13" t="s">
        <v>149</v>
      </c>
      <c r="B52" s="14" t="s">
        <v>150</v>
      </c>
      <c r="C52" s="14">
        <v>2</v>
      </c>
      <c r="D52" s="14" t="s">
        <v>188</v>
      </c>
      <c r="E52" s="14" t="s">
        <v>152</v>
      </c>
      <c r="F52" s="14" t="s">
        <v>189</v>
      </c>
      <c r="G52" s="14" t="s">
        <v>24</v>
      </c>
      <c r="H52" s="14" t="s">
        <v>25</v>
      </c>
      <c r="I52" s="14" t="s">
        <v>189</v>
      </c>
      <c r="J52" s="13" t="s">
        <v>190</v>
      </c>
      <c r="K52" s="13" t="s">
        <v>27</v>
      </c>
      <c r="L52" s="15">
        <v>41535</v>
      </c>
      <c r="M52" s="15">
        <v>41535</v>
      </c>
      <c r="N52" s="15">
        <v>0</v>
      </c>
      <c r="O52" s="16">
        <v>16900</v>
      </c>
      <c r="P52" s="16">
        <v>24635</v>
      </c>
      <c r="Q52" s="15">
        <v>41535</v>
      </c>
    </row>
    <row r="53" spans="1:17" s="19" customFormat="1" x14ac:dyDescent="0.35">
      <c r="A53" s="20" t="s">
        <v>191</v>
      </c>
      <c r="B53" s="17" t="s">
        <v>192</v>
      </c>
      <c r="C53" s="18">
        <v>1</v>
      </c>
      <c r="D53" s="18" t="s">
        <v>193</v>
      </c>
      <c r="E53" s="17" t="s">
        <v>194</v>
      </c>
      <c r="F53" s="17" t="s">
        <v>195</v>
      </c>
      <c r="G53" s="17" t="s">
        <v>24</v>
      </c>
      <c r="H53" s="21" t="s">
        <v>25</v>
      </c>
      <c r="I53" s="17" t="s">
        <v>195</v>
      </c>
      <c r="J53" s="19" t="s">
        <v>196</v>
      </c>
      <c r="K53" s="13" t="s">
        <v>70</v>
      </c>
      <c r="L53" s="15">
        <v>0</v>
      </c>
      <c r="M53" s="15">
        <v>0</v>
      </c>
      <c r="N53" s="15">
        <v>0</v>
      </c>
      <c r="O53" s="16">
        <v>0</v>
      </c>
      <c r="P53" s="16">
        <v>0</v>
      </c>
      <c r="Q53" s="15">
        <v>0</v>
      </c>
    </row>
    <row r="54" spans="1:17" x14ac:dyDescent="0.35">
      <c r="A54" s="13" t="s">
        <v>191</v>
      </c>
      <c r="B54" s="14" t="s">
        <v>192</v>
      </c>
      <c r="C54" s="14">
        <v>1</v>
      </c>
      <c r="D54" s="14" t="s">
        <v>197</v>
      </c>
      <c r="E54" s="14" t="s">
        <v>194</v>
      </c>
      <c r="F54" s="14" t="s">
        <v>198</v>
      </c>
      <c r="G54" s="14" t="s">
        <v>24</v>
      </c>
      <c r="H54" s="14" t="s">
        <v>25</v>
      </c>
      <c r="I54" s="14" t="s">
        <v>198</v>
      </c>
      <c r="J54" s="13" t="s">
        <v>199</v>
      </c>
      <c r="K54" s="13" t="s">
        <v>27</v>
      </c>
      <c r="L54" s="15">
        <v>7628</v>
      </c>
      <c r="M54" s="15">
        <v>7628</v>
      </c>
      <c r="N54" s="15">
        <v>0</v>
      </c>
      <c r="O54" s="16">
        <v>3104</v>
      </c>
      <c r="P54" s="16">
        <v>4524</v>
      </c>
      <c r="Q54" s="15">
        <v>7628</v>
      </c>
    </row>
    <row r="55" spans="1:17" x14ac:dyDescent="0.35">
      <c r="A55" s="13" t="s">
        <v>191</v>
      </c>
      <c r="B55" s="14" t="s">
        <v>192</v>
      </c>
      <c r="C55" s="14">
        <v>1</v>
      </c>
      <c r="D55" s="14" t="s">
        <v>200</v>
      </c>
      <c r="E55" s="14" t="s">
        <v>194</v>
      </c>
      <c r="F55" s="14" t="s">
        <v>201</v>
      </c>
      <c r="G55" s="14" t="s">
        <v>24</v>
      </c>
      <c r="H55" s="14" t="s">
        <v>25</v>
      </c>
      <c r="I55" s="14" t="s">
        <v>201</v>
      </c>
      <c r="J55" s="13" t="s">
        <v>202</v>
      </c>
      <c r="K55" s="13" t="s">
        <v>27</v>
      </c>
      <c r="L55" s="15">
        <v>59737</v>
      </c>
      <c r="M55" s="15">
        <v>59737</v>
      </c>
      <c r="N55" s="15">
        <v>0</v>
      </c>
      <c r="O55" s="16">
        <v>24307</v>
      </c>
      <c r="P55" s="16">
        <v>35430</v>
      </c>
      <c r="Q55" s="15">
        <v>59737</v>
      </c>
    </row>
    <row r="56" spans="1:17" x14ac:dyDescent="0.35">
      <c r="A56" s="13" t="s">
        <v>203</v>
      </c>
      <c r="B56" s="14" t="s">
        <v>204</v>
      </c>
      <c r="C56" s="14">
        <v>5</v>
      </c>
      <c r="D56" s="14" t="s">
        <v>205</v>
      </c>
      <c r="E56" s="14" t="s">
        <v>206</v>
      </c>
      <c r="F56" s="14" t="s">
        <v>207</v>
      </c>
      <c r="G56" s="14" t="s">
        <v>24</v>
      </c>
      <c r="H56" s="14" t="s">
        <v>25</v>
      </c>
      <c r="I56" s="14" t="s">
        <v>207</v>
      </c>
      <c r="J56" s="13" t="s">
        <v>208</v>
      </c>
      <c r="K56" s="13" t="s">
        <v>27</v>
      </c>
      <c r="L56" s="15">
        <v>38163</v>
      </c>
      <c r="M56" s="15">
        <v>38163</v>
      </c>
      <c r="N56" s="15">
        <v>0</v>
      </c>
      <c r="O56" s="16">
        <v>15528</v>
      </c>
      <c r="P56" s="16">
        <v>22635</v>
      </c>
      <c r="Q56" s="15">
        <v>38163</v>
      </c>
    </row>
    <row r="57" spans="1:17" x14ac:dyDescent="0.35">
      <c r="A57" s="13" t="s">
        <v>203</v>
      </c>
      <c r="B57" s="14" t="s">
        <v>204</v>
      </c>
      <c r="C57" s="14">
        <v>5</v>
      </c>
      <c r="D57" s="14" t="s">
        <v>209</v>
      </c>
      <c r="E57" s="14" t="s">
        <v>206</v>
      </c>
      <c r="F57" s="14" t="s">
        <v>210</v>
      </c>
      <c r="G57" s="14" t="s">
        <v>24</v>
      </c>
      <c r="H57" s="14" t="s">
        <v>25</v>
      </c>
      <c r="I57" s="14" t="s">
        <v>210</v>
      </c>
      <c r="J57" s="13" t="s">
        <v>211</v>
      </c>
      <c r="K57" s="13" t="s">
        <v>27</v>
      </c>
      <c r="L57" s="15">
        <v>73138</v>
      </c>
      <c r="M57" s="15">
        <v>73138</v>
      </c>
      <c r="N57" s="15">
        <v>0</v>
      </c>
      <c r="O57" s="16">
        <v>29759</v>
      </c>
      <c r="P57" s="16">
        <v>43379</v>
      </c>
      <c r="Q57" s="15">
        <v>73138</v>
      </c>
    </row>
    <row r="58" spans="1:17" x14ac:dyDescent="0.35">
      <c r="A58" s="13" t="s">
        <v>203</v>
      </c>
      <c r="B58" s="14" t="s">
        <v>204</v>
      </c>
      <c r="C58" s="14">
        <v>5</v>
      </c>
      <c r="D58" s="14" t="s">
        <v>212</v>
      </c>
      <c r="E58" s="14" t="s">
        <v>206</v>
      </c>
      <c r="F58" s="14" t="s">
        <v>213</v>
      </c>
      <c r="G58" s="14" t="s">
        <v>24</v>
      </c>
      <c r="H58" s="14" t="s">
        <v>25</v>
      </c>
      <c r="I58" s="14" t="s">
        <v>213</v>
      </c>
      <c r="J58" s="13" t="s">
        <v>214</v>
      </c>
      <c r="K58" s="13" t="s">
        <v>27</v>
      </c>
      <c r="L58" s="15">
        <v>34974</v>
      </c>
      <c r="M58" s="15">
        <v>34974</v>
      </c>
      <c r="N58" s="15">
        <v>0</v>
      </c>
      <c r="O58" s="16">
        <v>14231</v>
      </c>
      <c r="P58" s="16">
        <v>20743</v>
      </c>
      <c r="Q58" s="15">
        <v>34974</v>
      </c>
    </row>
    <row r="59" spans="1:17" x14ac:dyDescent="0.35">
      <c r="A59" s="13" t="s">
        <v>203</v>
      </c>
      <c r="B59" s="14" t="s">
        <v>204</v>
      </c>
      <c r="C59" s="14">
        <v>5</v>
      </c>
      <c r="D59" s="14" t="s">
        <v>215</v>
      </c>
      <c r="E59" s="14" t="s">
        <v>206</v>
      </c>
      <c r="F59" s="14" t="s">
        <v>216</v>
      </c>
      <c r="G59" s="14" t="s">
        <v>24</v>
      </c>
      <c r="H59" s="14" t="s">
        <v>25</v>
      </c>
      <c r="I59" s="14" t="s">
        <v>216</v>
      </c>
      <c r="J59" s="13" t="s">
        <v>217</v>
      </c>
      <c r="K59" s="13" t="s">
        <v>27</v>
      </c>
      <c r="L59" s="15">
        <v>5849</v>
      </c>
      <c r="M59" s="15">
        <v>5849</v>
      </c>
      <c r="N59" s="15">
        <v>0</v>
      </c>
      <c r="O59" s="16">
        <v>2380</v>
      </c>
      <c r="P59" s="16">
        <v>3469</v>
      </c>
      <c r="Q59" s="15">
        <v>5849</v>
      </c>
    </row>
    <row r="60" spans="1:17" x14ac:dyDescent="0.35">
      <c r="A60" s="13" t="s">
        <v>203</v>
      </c>
      <c r="B60" s="14" t="s">
        <v>204</v>
      </c>
      <c r="C60" s="14">
        <v>5</v>
      </c>
      <c r="D60" s="14" t="s">
        <v>218</v>
      </c>
      <c r="E60" s="14" t="s">
        <v>206</v>
      </c>
      <c r="F60" s="14" t="s">
        <v>219</v>
      </c>
      <c r="G60" s="14" t="s">
        <v>24</v>
      </c>
      <c r="H60" s="14" t="s">
        <v>25</v>
      </c>
      <c r="I60" s="14" t="s">
        <v>219</v>
      </c>
      <c r="J60" s="13" t="s">
        <v>220</v>
      </c>
      <c r="K60" s="13" t="s">
        <v>27</v>
      </c>
      <c r="L60" s="15">
        <v>18311</v>
      </c>
      <c r="M60" s="15">
        <v>18311</v>
      </c>
      <c r="N60" s="15">
        <v>0</v>
      </c>
      <c r="O60" s="16">
        <v>7451</v>
      </c>
      <c r="P60" s="16">
        <v>10860</v>
      </c>
      <c r="Q60" s="15">
        <v>18311</v>
      </c>
    </row>
    <row r="61" spans="1:17" x14ac:dyDescent="0.35">
      <c r="A61" s="13" t="s">
        <v>221</v>
      </c>
      <c r="B61" s="14" t="s">
        <v>222</v>
      </c>
      <c r="C61" s="14">
        <v>1</v>
      </c>
      <c r="D61" s="14" t="s">
        <v>223</v>
      </c>
      <c r="E61" s="14" t="s">
        <v>224</v>
      </c>
      <c r="F61" s="14" t="s">
        <v>225</v>
      </c>
      <c r="G61" s="14" t="s">
        <v>24</v>
      </c>
      <c r="H61" s="14" t="s">
        <v>25</v>
      </c>
      <c r="I61" s="14" t="s">
        <v>225</v>
      </c>
      <c r="J61" s="13" t="s">
        <v>226</v>
      </c>
      <c r="K61" s="13" t="s">
        <v>27</v>
      </c>
      <c r="L61" s="15">
        <v>25029</v>
      </c>
      <c r="M61" s="15">
        <v>25029</v>
      </c>
      <c r="N61" s="15">
        <v>0</v>
      </c>
      <c r="O61" s="16">
        <v>10184</v>
      </c>
      <c r="P61" s="16">
        <v>14845</v>
      </c>
      <c r="Q61" s="15">
        <v>25029</v>
      </c>
    </row>
    <row r="62" spans="1:17" x14ac:dyDescent="0.35">
      <c r="A62" s="13" t="s">
        <v>227</v>
      </c>
      <c r="B62" s="14" t="s">
        <v>228</v>
      </c>
      <c r="C62" s="14">
        <v>1</v>
      </c>
      <c r="D62" s="14" t="s">
        <v>229</v>
      </c>
      <c r="E62" s="14" t="s">
        <v>230</v>
      </c>
      <c r="F62" s="14" t="s">
        <v>231</v>
      </c>
      <c r="G62" s="14" t="s">
        <v>24</v>
      </c>
      <c r="H62" s="14" t="s">
        <v>25</v>
      </c>
      <c r="I62" s="14" t="s">
        <v>231</v>
      </c>
      <c r="J62" s="13" t="s">
        <v>232</v>
      </c>
      <c r="K62" s="13" t="s">
        <v>27</v>
      </c>
      <c r="L62" s="15">
        <v>2034</v>
      </c>
      <c r="M62" s="15">
        <v>2034</v>
      </c>
      <c r="N62" s="15">
        <v>0</v>
      </c>
      <c r="O62" s="16">
        <v>828</v>
      </c>
      <c r="P62" s="16">
        <v>1206</v>
      </c>
      <c r="Q62" s="15">
        <v>2034</v>
      </c>
    </row>
    <row r="63" spans="1:17" x14ac:dyDescent="0.35">
      <c r="A63" s="13" t="s">
        <v>227</v>
      </c>
      <c r="B63" s="14" t="s">
        <v>228</v>
      </c>
      <c r="C63" s="14">
        <v>1</v>
      </c>
      <c r="D63" s="14" t="s">
        <v>233</v>
      </c>
      <c r="E63" s="14" t="s">
        <v>230</v>
      </c>
      <c r="F63" s="14" t="s">
        <v>234</v>
      </c>
      <c r="G63" s="14" t="s">
        <v>24</v>
      </c>
      <c r="H63" s="14" t="s">
        <v>25</v>
      </c>
      <c r="I63" s="14" t="s">
        <v>234</v>
      </c>
      <c r="J63" s="13" t="s">
        <v>235</v>
      </c>
      <c r="K63" s="13" t="s">
        <v>27</v>
      </c>
      <c r="L63" s="15">
        <v>29820</v>
      </c>
      <c r="M63" s="15">
        <v>29820</v>
      </c>
      <c r="N63" s="15">
        <v>0</v>
      </c>
      <c r="O63" s="16">
        <v>12134</v>
      </c>
      <c r="P63" s="16">
        <v>17686</v>
      </c>
      <c r="Q63" s="15">
        <v>29820</v>
      </c>
    </row>
    <row r="64" spans="1:17" x14ac:dyDescent="0.35">
      <c r="A64" s="13" t="s">
        <v>236</v>
      </c>
      <c r="B64" s="14" t="s">
        <v>237</v>
      </c>
      <c r="C64" s="14">
        <v>1</v>
      </c>
      <c r="D64" s="14" t="s">
        <v>238</v>
      </c>
      <c r="E64" s="14" t="s">
        <v>239</v>
      </c>
      <c r="F64" s="14" t="s">
        <v>240</v>
      </c>
      <c r="G64" s="14" t="s">
        <v>24</v>
      </c>
      <c r="H64" s="14" t="s">
        <v>25</v>
      </c>
      <c r="I64" s="14" t="s">
        <v>240</v>
      </c>
      <c r="J64" s="13" t="s">
        <v>241</v>
      </c>
      <c r="K64" s="13" t="s">
        <v>27</v>
      </c>
      <c r="L64" s="15">
        <v>50917</v>
      </c>
      <c r="M64" s="15">
        <v>50917</v>
      </c>
      <c r="N64" s="15">
        <v>0</v>
      </c>
      <c r="O64" s="16">
        <v>20718</v>
      </c>
      <c r="P64" s="16">
        <v>30199</v>
      </c>
      <c r="Q64" s="15">
        <v>50917</v>
      </c>
    </row>
    <row r="65" spans="1:17" x14ac:dyDescent="0.35">
      <c r="A65" s="13" t="s">
        <v>236</v>
      </c>
      <c r="B65" s="14" t="s">
        <v>237</v>
      </c>
      <c r="C65" s="14">
        <v>1</v>
      </c>
      <c r="D65" s="14" t="s">
        <v>242</v>
      </c>
      <c r="E65" s="14" t="s">
        <v>239</v>
      </c>
      <c r="F65" s="14" t="s">
        <v>243</v>
      </c>
      <c r="G65" s="14" t="s">
        <v>24</v>
      </c>
      <c r="H65" s="14" t="s">
        <v>25</v>
      </c>
      <c r="I65" s="14" t="s">
        <v>243</v>
      </c>
      <c r="J65" s="13" t="s">
        <v>244</v>
      </c>
      <c r="K65" s="13" t="s">
        <v>27</v>
      </c>
      <c r="L65" s="15">
        <v>24429</v>
      </c>
      <c r="M65" s="15">
        <v>24429</v>
      </c>
      <c r="N65" s="15">
        <v>0</v>
      </c>
      <c r="O65" s="16">
        <v>9940</v>
      </c>
      <c r="P65" s="16">
        <v>14489</v>
      </c>
      <c r="Q65" s="15">
        <v>24429</v>
      </c>
    </row>
    <row r="66" spans="1:17" x14ac:dyDescent="0.35">
      <c r="A66" s="13" t="s">
        <v>236</v>
      </c>
      <c r="B66" s="14" t="s">
        <v>237</v>
      </c>
      <c r="C66" s="14">
        <v>1</v>
      </c>
      <c r="D66" s="14" t="s">
        <v>245</v>
      </c>
      <c r="E66" s="14" t="s">
        <v>239</v>
      </c>
      <c r="F66" s="14" t="s">
        <v>246</v>
      </c>
      <c r="G66" s="14" t="s">
        <v>24</v>
      </c>
      <c r="H66" s="14" t="s">
        <v>25</v>
      </c>
      <c r="I66" s="14" t="s">
        <v>246</v>
      </c>
      <c r="J66" s="13" t="s">
        <v>247</v>
      </c>
      <c r="K66" s="13" t="s">
        <v>27</v>
      </c>
      <c r="L66" s="15">
        <v>38682</v>
      </c>
      <c r="M66" s="15">
        <v>38682</v>
      </c>
      <c r="N66" s="15">
        <v>0</v>
      </c>
      <c r="O66" s="16">
        <v>15740</v>
      </c>
      <c r="P66" s="16">
        <v>22942</v>
      </c>
      <c r="Q66" s="15">
        <v>38682</v>
      </c>
    </row>
    <row r="67" spans="1:17" x14ac:dyDescent="0.35">
      <c r="A67" s="13" t="s">
        <v>248</v>
      </c>
      <c r="B67" s="14" t="s">
        <v>249</v>
      </c>
      <c r="C67" s="14">
        <v>1</v>
      </c>
      <c r="D67" s="14" t="s">
        <v>250</v>
      </c>
      <c r="E67" s="14" t="s">
        <v>251</v>
      </c>
      <c r="F67" s="14" t="s">
        <v>252</v>
      </c>
      <c r="G67" s="14" t="s">
        <v>24</v>
      </c>
      <c r="H67" s="14" t="s">
        <v>25</v>
      </c>
      <c r="I67" s="14" t="s">
        <v>252</v>
      </c>
      <c r="J67" s="13" t="s">
        <v>253</v>
      </c>
      <c r="K67" s="13" t="s">
        <v>27</v>
      </c>
      <c r="L67" s="15">
        <v>396</v>
      </c>
      <c r="M67" s="15">
        <v>396</v>
      </c>
      <c r="N67" s="15">
        <v>0</v>
      </c>
      <c r="O67" s="16">
        <v>161</v>
      </c>
      <c r="P67" s="16">
        <v>235</v>
      </c>
      <c r="Q67" s="15">
        <v>396</v>
      </c>
    </row>
    <row r="68" spans="1:17" x14ac:dyDescent="0.35">
      <c r="A68" s="13" t="s">
        <v>254</v>
      </c>
      <c r="B68" s="14" t="s">
        <v>255</v>
      </c>
      <c r="C68" s="14">
        <v>1</v>
      </c>
      <c r="D68" s="14" t="s">
        <v>256</v>
      </c>
      <c r="E68" s="14" t="s">
        <v>257</v>
      </c>
      <c r="F68" s="14" t="s">
        <v>258</v>
      </c>
      <c r="G68" s="14" t="s">
        <v>24</v>
      </c>
      <c r="H68" s="14" t="s">
        <v>25</v>
      </c>
      <c r="I68" s="14" t="s">
        <v>258</v>
      </c>
      <c r="J68" s="13" t="s">
        <v>259</v>
      </c>
      <c r="K68" s="13" t="s">
        <v>27</v>
      </c>
      <c r="L68" s="15">
        <v>38245</v>
      </c>
      <c r="M68" s="15">
        <v>38245</v>
      </c>
      <c r="N68" s="15">
        <v>0</v>
      </c>
      <c r="O68" s="16">
        <v>15562</v>
      </c>
      <c r="P68" s="16">
        <v>22683</v>
      </c>
      <c r="Q68" s="15">
        <v>38245</v>
      </c>
    </row>
    <row r="69" spans="1:17" x14ac:dyDescent="0.35">
      <c r="A69" s="13" t="s">
        <v>260</v>
      </c>
      <c r="B69" s="14" t="s">
        <v>261</v>
      </c>
      <c r="C69" s="14">
        <v>1</v>
      </c>
      <c r="D69" s="14" t="s">
        <v>262</v>
      </c>
      <c r="E69" s="14" t="s">
        <v>263</v>
      </c>
      <c r="F69" s="14" t="s">
        <v>264</v>
      </c>
      <c r="G69" s="14" t="s">
        <v>24</v>
      </c>
      <c r="H69" s="14" t="s">
        <v>25</v>
      </c>
      <c r="I69" s="14" t="s">
        <v>264</v>
      </c>
      <c r="J69" s="13" t="s">
        <v>265</v>
      </c>
      <c r="K69" s="13" t="s">
        <v>27</v>
      </c>
      <c r="L69" s="15">
        <v>39634</v>
      </c>
      <c r="M69" s="15">
        <v>39634</v>
      </c>
      <c r="N69" s="15">
        <v>0</v>
      </c>
      <c r="O69" s="16">
        <v>16127</v>
      </c>
      <c r="P69" s="16">
        <v>23507</v>
      </c>
      <c r="Q69" s="15">
        <v>39634</v>
      </c>
    </row>
    <row r="70" spans="1:17" x14ac:dyDescent="0.35">
      <c r="A70" s="13" t="s">
        <v>260</v>
      </c>
      <c r="B70" s="14" t="s">
        <v>261</v>
      </c>
      <c r="C70" s="14">
        <v>1</v>
      </c>
      <c r="D70" s="14" t="s">
        <v>266</v>
      </c>
      <c r="E70" s="14" t="s">
        <v>263</v>
      </c>
      <c r="F70" s="14" t="s">
        <v>267</v>
      </c>
      <c r="G70" s="14" t="s">
        <v>24</v>
      </c>
      <c r="H70" s="14" t="s">
        <v>25</v>
      </c>
      <c r="I70" s="14" t="s">
        <v>267</v>
      </c>
      <c r="J70" s="13" t="s">
        <v>268</v>
      </c>
      <c r="K70" s="13" t="s">
        <v>27</v>
      </c>
      <c r="L70" s="15">
        <v>133476</v>
      </c>
      <c r="M70" s="15">
        <v>133476</v>
      </c>
      <c r="N70" s="15">
        <v>0</v>
      </c>
      <c r="O70" s="16">
        <v>54311</v>
      </c>
      <c r="P70" s="16">
        <v>79165</v>
      </c>
      <c r="Q70" s="15">
        <v>133476</v>
      </c>
    </row>
    <row r="71" spans="1:17" x14ac:dyDescent="0.35">
      <c r="A71" s="13" t="s">
        <v>260</v>
      </c>
      <c r="B71" s="14" t="s">
        <v>261</v>
      </c>
      <c r="C71" s="14">
        <v>1</v>
      </c>
      <c r="D71" s="14" t="s">
        <v>269</v>
      </c>
      <c r="E71" s="14" t="s">
        <v>263</v>
      </c>
      <c r="F71" s="14" t="s">
        <v>270</v>
      </c>
      <c r="G71" s="14" t="s">
        <v>24</v>
      </c>
      <c r="H71" s="14" t="s">
        <v>25</v>
      </c>
      <c r="I71" s="14" t="s">
        <v>270</v>
      </c>
      <c r="J71" s="13" t="s">
        <v>271</v>
      </c>
      <c r="K71" s="13" t="s">
        <v>27</v>
      </c>
      <c r="L71" s="15">
        <v>33876</v>
      </c>
      <c r="M71" s="15">
        <v>33876</v>
      </c>
      <c r="N71" s="15">
        <v>0</v>
      </c>
      <c r="O71" s="16">
        <v>13784</v>
      </c>
      <c r="P71" s="16">
        <v>20092</v>
      </c>
      <c r="Q71" s="15">
        <v>33876</v>
      </c>
    </row>
    <row r="72" spans="1:17" x14ac:dyDescent="0.35">
      <c r="A72" s="13" t="s">
        <v>272</v>
      </c>
      <c r="B72" s="14" t="s">
        <v>273</v>
      </c>
      <c r="C72" s="14">
        <v>1</v>
      </c>
      <c r="D72" s="14" t="s">
        <v>274</v>
      </c>
      <c r="E72" s="14" t="s">
        <v>275</v>
      </c>
      <c r="F72" s="14" t="s">
        <v>276</v>
      </c>
      <c r="G72" s="14" t="s">
        <v>24</v>
      </c>
      <c r="H72" s="14" t="s">
        <v>25</v>
      </c>
      <c r="I72" s="14" t="s">
        <v>276</v>
      </c>
      <c r="J72" s="13" t="s">
        <v>277</v>
      </c>
      <c r="K72" s="13" t="s">
        <v>27</v>
      </c>
      <c r="L72" s="15">
        <v>53131</v>
      </c>
      <c r="M72" s="15">
        <v>53131</v>
      </c>
      <c r="N72" s="15">
        <v>0</v>
      </c>
      <c r="O72" s="16">
        <v>21619</v>
      </c>
      <c r="P72" s="16">
        <v>31512</v>
      </c>
      <c r="Q72" s="15">
        <v>53131</v>
      </c>
    </row>
    <row r="73" spans="1:17" x14ac:dyDescent="0.35">
      <c r="A73" s="13" t="s">
        <v>272</v>
      </c>
      <c r="B73" s="14" t="s">
        <v>273</v>
      </c>
      <c r="C73" s="14">
        <v>1</v>
      </c>
      <c r="D73" s="14" t="s">
        <v>278</v>
      </c>
      <c r="E73" s="14" t="s">
        <v>275</v>
      </c>
      <c r="F73" s="14" t="s">
        <v>279</v>
      </c>
      <c r="G73" s="14" t="s">
        <v>24</v>
      </c>
      <c r="H73" s="14" t="s">
        <v>25</v>
      </c>
      <c r="I73" s="14" t="s">
        <v>279</v>
      </c>
      <c r="J73" s="13" t="s">
        <v>280</v>
      </c>
      <c r="K73" s="13" t="s">
        <v>27</v>
      </c>
      <c r="L73" s="15">
        <v>42684</v>
      </c>
      <c r="M73" s="15">
        <v>42684</v>
      </c>
      <c r="N73" s="15">
        <v>0</v>
      </c>
      <c r="O73" s="16">
        <v>17368</v>
      </c>
      <c r="P73" s="16">
        <v>25316</v>
      </c>
      <c r="Q73" s="15">
        <v>42684</v>
      </c>
    </row>
    <row r="74" spans="1:17" x14ac:dyDescent="0.35">
      <c r="A74" s="13" t="s">
        <v>272</v>
      </c>
      <c r="B74" s="14" t="s">
        <v>273</v>
      </c>
      <c r="C74" s="14">
        <v>1</v>
      </c>
      <c r="D74" s="14" t="s">
        <v>281</v>
      </c>
      <c r="E74" s="14" t="s">
        <v>275</v>
      </c>
      <c r="F74" s="14" t="s">
        <v>282</v>
      </c>
      <c r="G74" s="14" t="s">
        <v>24</v>
      </c>
      <c r="H74" s="14" t="s">
        <v>25</v>
      </c>
      <c r="I74" s="14" t="s">
        <v>282</v>
      </c>
      <c r="J74" s="13" t="s">
        <v>283</v>
      </c>
      <c r="K74" s="13" t="s">
        <v>27</v>
      </c>
      <c r="L74" s="15">
        <v>54103</v>
      </c>
      <c r="M74" s="15">
        <v>54103</v>
      </c>
      <c r="N74" s="15">
        <v>0</v>
      </c>
      <c r="O74" s="16">
        <v>22015</v>
      </c>
      <c r="P74" s="16">
        <v>32088</v>
      </c>
      <c r="Q74" s="15">
        <v>54103</v>
      </c>
    </row>
    <row r="75" spans="1:17" x14ac:dyDescent="0.35">
      <c r="A75" s="13" t="s">
        <v>272</v>
      </c>
      <c r="B75" s="14" t="s">
        <v>273</v>
      </c>
      <c r="C75" s="14">
        <v>1</v>
      </c>
      <c r="D75" s="14" t="s">
        <v>284</v>
      </c>
      <c r="E75" s="14" t="s">
        <v>275</v>
      </c>
      <c r="F75" s="14" t="s">
        <v>285</v>
      </c>
      <c r="G75" s="14" t="s">
        <v>24</v>
      </c>
      <c r="H75" s="14" t="s">
        <v>25</v>
      </c>
      <c r="I75" s="14" t="s">
        <v>285</v>
      </c>
      <c r="J75" s="13" t="s">
        <v>286</v>
      </c>
      <c r="K75" s="13" t="s">
        <v>27</v>
      </c>
      <c r="L75" s="15">
        <v>11447</v>
      </c>
      <c r="M75" s="15">
        <v>11447</v>
      </c>
      <c r="N75" s="15">
        <v>0</v>
      </c>
      <c r="O75" s="16">
        <v>4658</v>
      </c>
      <c r="P75" s="16">
        <v>6789</v>
      </c>
      <c r="Q75" s="15">
        <v>11447</v>
      </c>
    </row>
    <row r="76" spans="1:17" x14ac:dyDescent="0.35">
      <c r="A76" s="13" t="s">
        <v>272</v>
      </c>
      <c r="B76" s="14" t="s">
        <v>273</v>
      </c>
      <c r="C76" s="14">
        <v>1</v>
      </c>
      <c r="D76" s="14" t="s">
        <v>287</v>
      </c>
      <c r="E76" s="14" t="s">
        <v>275</v>
      </c>
      <c r="F76" s="14" t="s">
        <v>288</v>
      </c>
      <c r="G76" s="14" t="s">
        <v>24</v>
      </c>
      <c r="H76" s="14" t="s">
        <v>25</v>
      </c>
      <c r="I76" s="14" t="s">
        <v>288</v>
      </c>
      <c r="J76" s="13" t="s">
        <v>289</v>
      </c>
      <c r="K76" s="13" t="s">
        <v>27</v>
      </c>
      <c r="L76" s="15">
        <v>240297</v>
      </c>
      <c r="M76" s="15">
        <v>240297</v>
      </c>
      <c r="N76" s="15">
        <v>0</v>
      </c>
      <c r="O76" s="16">
        <v>97775</v>
      </c>
      <c r="P76" s="16">
        <v>142522</v>
      </c>
      <c r="Q76" s="15">
        <v>240297</v>
      </c>
    </row>
    <row r="77" spans="1:17" x14ac:dyDescent="0.35">
      <c r="A77" s="13" t="s">
        <v>272</v>
      </c>
      <c r="B77" s="14" t="s">
        <v>273</v>
      </c>
      <c r="C77" s="14">
        <v>1</v>
      </c>
      <c r="D77" s="14" t="s">
        <v>290</v>
      </c>
      <c r="E77" s="14" t="s">
        <v>275</v>
      </c>
      <c r="F77" s="14" t="s">
        <v>291</v>
      </c>
      <c r="G77" s="14" t="s">
        <v>24</v>
      </c>
      <c r="H77" s="14" t="s">
        <v>25</v>
      </c>
      <c r="I77" s="14" t="s">
        <v>291</v>
      </c>
      <c r="J77" s="13" t="s">
        <v>292</v>
      </c>
      <c r="K77" s="13" t="s">
        <v>27</v>
      </c>
      <c r="L77" s="15">
        <v>2862</v>
      </c>
      <c r="M77" s="15">
        <v>2862</v>
      </c>
      <c r="N77" s="15">
        <v>0</v>
      </c>
      <c r="O77" s="16">
        <v>1165</v>
      </c>
      <c r="P77" s="16">
        <v>1697</v>
      </c>
      <c r="Q77" s="15">
        <v>2862</v>
      </c>
    </row>
    <row r="78" spans="1:17" x14ac:dyDescent="0.35">
      <c r="A78" s="13" t="s">
        <v>272</v>
      </c>
      <c r="B78" s="14" t="s">
        <v>273</v>
      </c>
      <c r="C78" s="14">
        <v>1</v>
      </c>
      <c r="D78" s="14" t="s">
        <v>293</v>
      </c>
      <c r="E78" s="14" t="s">
        <v>275</v>
      </c>
      <c r="F78" s="14" t="s">
        <v>294</v>
      </c>
      <c r="G78" s="14" t="s">
        <v>24</v>
      </c>
      <c r="H78" s="14" t="s">
        <v>25</v>
      </c>
      <c r="I78" s="14" t="s">
        <v>294</v>
      </c>
      <c r="J78" s="13" t="s">
        <v>295</v>
      </c>
      <c r="K78" s="13" t="s">
        <v>27</v>
      </c>
      <c r="L78" s="15">
        <v>1777</v>
      </c>
      <c r="M78" s="15">
        <v>1777</v>
      </c>
      <c r="N78" s="15">
        <v>0</v>
      </c>
      <c r="O78" s="16">
        <v>723</v>
      </c>
      <c r="P78" s="16">
        <v>1054</v>
      </c>
      <c r="Q78" s="15">
        <v>1777</v>
      </c>
    </row>
    <row r="79" spans="1:17" x14ac:dyDescent="0.35">
      <c r="A79" s="13" t="s">
        <v>296</v>
      </c>
      <c r="B79" s="14" t="s">
        <v>297</v>
      </c>
      <c r="C79" s="14">
        <v>1</v>
      </c>
      <c r="D79" s="14" t="s">
        <v>298</v>
      </c>
      <c r="E79" s="14" t="s">
        <v>299</v>
      </c>
      <c r="F79" s="14" t="s">
        <v>300</v>
      </c>
      <c r="G79" s="14" t="s">
        <v>24</v>
      </c>
      <c r="H79" s="14" t="s">
        <v>25</v>
      </c>
      <c r="I79" s="14" t="s">
        <v>300</v>
      </c>
      <c r="J79" s="13" t="s">
        <v>301</v>
      </c>
      <c r="K79" s="13" t="s">
        <v>27</v>
      </c>
      <c r="L79" s="15">
        <v>19018</v>
      </c>
      <c r="M79" s="15">
        <v>19018</v>
      </c>
      <c r="N79" s="15">
        <v>0</v>
      </c>
      <c r="O79" s="16">
        <v>7739</v>
      </c>
      <c r="P79" s="16">
        <v>11279</v>
      </c>
      <c r="Q79" s="15">
        <v>19018</v>
      </c>
    </row>
    <row r="80" spans="1:17" x14ac:dyDescent="0.35">
      <c r="A80" s="13" t="s">
        <v>296</v>
      </c>
      <c r="B80" s="14" t="s">
        <v>297</v>
      </c>
      <c r="C80" s="14">
        <v>1</v>
      </c>
      <c r="D80" s="14" t="s">
        <v>302</v>
      </c>
      <c r="E80" s="14" t="s">
        <v>299</v>
      </c>
      <c r="F80" s="14" t="s">
        <v>303</v>
      </c>
      <c r="G80" s="14" t="s">
        <v>24</v>
      </c>
      <c r="H80" s="14" t="s">
        <v>25</v>
      </c>
      <c r="I80" s="14" t="s">
        <v>303</v>
      </c>
      <c r="J80" s="13" t="s">
        <v>304</v>
      </c>
      <c r="K80" s="13" t="s">
        <v>27</v>
      </c>
      <c r="L80" s="15">
        <v>9752</v>
      </c>
      <c r="M80" s="15">
        <v>9752</v>
      </c>
      <c r="N80" s="15">
        <v>0</v>
      </c>
      <c r="O80" s="16">
        <v>3968</v>
      </c>
      <c r="P80" s="16">
        <v>5784</v>
      </c>
      <c r="Q80" s="15">
        <v>9752</v>
      </c>
    </row>
    <row r="81" spans="1:17" x14ac:dyDescent="0.35">
      <c r="A81" s="13" t="s">
        <v>305</v>
      </c>
      <c r="B81" s="14" t="s">
        <v>306</v>
      </c>
      <c r="C81" s="14">
        <v>2</v>
      </c>
      <c r="D81" s="14" t="s">
        <v>307</v>
      </c>
      <c r="E81" s="14" t="s">
        <v>308</v>
      </c>
      <c r="F81" s="14" t="s">
        <v>309</v>
      </c>
      <c r="G81" s="14" t="s">
        <v>24</v>
      </c>
      <c r="H81" s="14" t="s">
        <v>25</v>
      </c>
      <c r="I81" s="14" t="s">
        <v>309</v>
      </c>
      <c r="J81" s="13" t="s">
        <v>310</v>
      </c>
      <c r="K81" s="13" t="s">
        <v>27</v>
      </c>
      <c r="L81" s="15">
        <v>55125</v>
      </c>
      <c r="M81" s="15">
        <v>55125</v>
      </c>
      <c r="N81" s="15">
        <v>0</v>
      </c>
      <c r="O81" s="16">
        <v>22430</v>
      </c>
      <c r="P81" s="16">
        <v>32695</v>
      </c>
      <c r="Q81" s="15">
        <v>55125</v>
      </c>
    </row>
    <row r="82" spans="1:17" s="19" customFormat="1" x14ac:dyDescent="0.35">
      <c r="A82" s="13" t="s">
        <v>305</v>
      </c>
      <c r="B82" s="17" t="s">
        <v>306</v>
      </c>
      <c r="C82" s="18">
        <v>2</v>
      </c>
      <c r="D82" s="18" t="s">
        <v>311</v>
      </c>
      <c r="E82" s="18">
        <v>27</v>
      </c>
      <c r="F82" s="17" t="s">
        <v>312</v>
      </c>
      <c r="G82" s="17" t="s">
        <v>24</v>
      </c>
      <c r="H82" s="18" t="s">
        <v>25</v>
      </c>
      <c r="I82" s="17" t="s">
        <v>312</v>
      </c>
      <c r="J82" s="19" t="s">
        <v>313</v>
      </c>
      <c r="K82" s="13" t="s">
        <v>70</v>
      </c>
      <c r="L82" s="15">
        <v>0</v>
      </c>
      <c r="M82" s="15">
        <v>0</v>
      </c>
      <c r="N82" s="15">
        <v>0</v>
      </c>
      <c r="O82" s="16">
        <v>0</v>
      </c>
      <c r="P82" s="16">
        <v>0</v>
      </c>
      <c r="Q82" s="15">
        <v>0</v>
      </c>
    </row>
    <row r="83" spans="1:17" x14ac:dyDescent="0.35">
      <c r="A83" s="13" t="s">
        <v>305</v>
      </c>
      <c r="B83" s="14" t="s">
        <v>306</v>
      </c>
      <c r="C83" s="14">
        <v>2</v>
      </c>
      <c r="D83" s="14" t="s">
        <v>314</v>
      </c>
      <c r="E83" s="14" t="s">
        <v>308</v>
      </c>
      <c r="F83" s="14" t="s">
        <v>315</v>
      </c>
      <c r="G83" s="14" t="s">
        <v>24</v>
      </c>
      <c r="H83" s="14" t="s">
        <v>25</v>
      </c>
      <c r="I83" s="14" t="s">
        <v>315</v>
      </c>
      <c r="J83" s="13" t="s">
        <v>316</v>
      </c>
      <c r="K83" s="13" t="s">
        <v>27</v>
      </c>
      <c r="L83" s="15">
        <v>60891</v>
      </c>
      <c r="M83" s="15">
        <v>60891</v>
      </c>
      <c r="N83" s="15">
        <v>0</v>
      </c>
      <c r="O83" s="16">
        <v>24776</v>
      </c>
      <c r="P83" s="16">
        <v>36115</v>
      </c>
      <c r="Q83" s="15">
        <v>60891</v>
      </c>
    </row>
    <row r="84" spans="1:17" s="19" customFormat="1" x14ac:dyDescent="0.35">
      <c r="A84" s="13" t="s">
        <v>305</v>
      </c>
      <c r="B84" s="17" t="s">
        <v>306</v>
      </c>
      <c r="C84" s="18">
        <v>2</v>
      </c>
      <c r="D84" s="18" t="s">
        <v>317</v>
      </c>
      <c r="E84" s="17" t="s">
        <v>308</v>
      </c>
      <c r="F84" s="17" t="s">
        <v>318</v>
      </c>
      <c r="G84" s="17" t="s">
        <v>24</v>
      </c>
      <c r="H84" s="18" t="s">
        <v>25</v>
      </c>
      <c r="I84" s="17" t="s">
        <v>318</v>
      </c>
      <c r="J84" s="19" t="s">
        <v>319</v>
      </c>
      <c r="K84" s="13" t="s">
        <v>70</v>
      </c>
      <c r="L84" s="15">
        <v>0</v>
      </c>
      <c r="M84" s="15">
        <v>0</v>
      </c>
      <c r="N84" s="15">
        <v>0</v>
      </c>
      <c r="O84" s="16">
        <v>0</v>
      </c>
      <c r="P84" s="16">
        <v>0</v>
      </c>
      <c r="Q84" s="15">
        <v>0</v>
      </c>
    </row>
    <row r="85" spans="1:17" x14ac:dyDescent="0.35">
      <c r="A85" s="13" t="s">
        <v>305</v>
      </c>
      <c r="B85" s="14" t="s">
        <v>306</v>
      </c>
      <c r="C85" s="14">
        <v>2</v>
      </c>
      <c r="D85" s="14" t="s">
        <v>320</v>
      </c>
      <c r="E85" s="14" t="s">
        <v>308</v>
      </c>
      <c r="F85" s="14" t="s">
        <v>321</v>
      </c>
      <c r="G85" s="14" t="s">
        <v>24</v>
      </c>
      <c r="H85" s="14" t="s">
        <v>25</v>
      </c>
      <c r="I85" s="14" t="s">
        <v>321</v>
      </c>
      <c r="J85" s="13" t="s">
        <v>322</v>
      </c>
      <c r="K85" s="13" t="s">
        <v>27</v>
      </c>
      <c r="L85" s="15">
        <v>52011</v>
      </c>
      <c r="M85" s="15">
        <v>52011</v>
      </c>
      <c r="N85" s="15">
        <v>0</v>
      </c>
      <c r="O85" s="16">
        <v>21163</v>
      </c>
      <c r="P85" s="16">
        <v>30848</v>
      </c>
      <c r="Q85" s="15">
        <v>52011</v>
      </c>
    </row>
    <row r="86" spans="1:17" x14ac:dyDescent="0.35">
      <c r="A86" s="13" t="s">
        <v>323</v>
      </c>
      <c r="B86" s="14" t="s">
        <v>324</v>
      </c>
      <c r="C86" s="14">
        <v>1</v>
      </c>
      <c r="D86" s="14" t="s">
        <v>325</v>
      </c>
      <c r="E86" s="14" t="s">
        <v>326</v>
      </c>
      <c r="F86" s="14" t="s">
        <v>327</v>
      </c>
      <c r="G86" s="14" t="s">
        <v>24</v>
      </c>
      <c r="H86" s="14" t="s">
        <v>25</v>
      </c>
      <c r="I86" s="22" t="s">
        <v>327</v>
      </c>
      <c r="J86" s="13" t="s">
        <v>328</v>
      </c>
      <c r="K86" s="13" t="s">
        <v>27</v>
      </c>
      <c r="L86" s="15">
        <v>39833</v>
      </c>
      <c r="M86" s="15">
        <v>39833</v>
      </c>
      <c r="N86" s="15">
        <v>0</v>
      </c>
      <c r="O86" s="16">
        <v>16208</v>
      </c>
      <c r="P86" s="16">
        <v>23625</v>
      </c>
      <c r="Q86" s="15">
        <v>39833</v>
      </c>
    </row>
    <row r="87" spans="1:17" x14ac:dyDescent="0.35">
      <c r="A87" s="13" t="s">
        <v>323</v>
      </c>
      <c r="B87" s="14" t="s">
        <v>324</v>
      </c>
      <c r="C87" s="14">
        <v>1</v>
      </c>
      <c r="D87" s="14" t="s">
        <v>329</v>
      </c>
      <c r="E87" s="14" t="s">
        <v>326</v>
      </c>
      <c r="F87" s="14" t="s">
        <v>330</v>
      </c>
      <c r="G87" s="14" t="s">
        <v>24</v>
      </c>
      <c r="H87" s="14" t="s">
        <v>25</v>
      </c>
      <c r="I87" s="22" t="s">
        <v>330</v>
      </c>
      <c r="J87" s="13" t="s">
        <v>331</v>
      </c>
      <c r="K87" s="13" t="s">
        <v>27</v>
      </c>
      <c r="L87" s="15">
        <v>13700</v>
      </c>
      <c r="M87" s="15">
        <v>13700</v>
      </c>
      <c r="N87" s="15">
        <v>0</v>
      </c>
      <c r="O87" s="16">
        <v>5575</v>
      </c>
      <c r="P87" s="16">
        <v>8125</v>
      </c>
      <c r="Q87" s="15">
        <v>13700</v>
      </c>
    </row>
    <row r="88" spans="1:17" x14ac:dyDescent="0.35">
      <c r="A88" s="13" t="s">
        <v>323</v>
      </c>
      <c r="B88" s="14" t="s">
        <v>324</v>
      </c>
      <c r="C88" s="14">
        <v>1</v>
      </c>
      <c r="D88" s="14" t="s">
        <v>332</v>
      </c>
      <c r="E88" s="14" t="s">
        <v>326</v>
      </c>
      <c r="F88" s="14" t="s">
        <v>333</v>
      </c>
      <c r="G88" s="14" t="s">
        <v>24</v>
      </c>
      <c r="H88" s="14" t="s">
        <v>25</v>
      </c>
      <c r="I88" s="22" t="s">
        <v>333</v>
      </c>
      <c r="J88" s="13" t="s">
        <v>334</v>
      </c>
      <c r="K88" s="13" t="s">
        <v>27</v>
      </c>
      <c r="L88" s="15">
        <v>2010</v>
      </c>
      <c r="M88" s="15">
        <v>2010</v>
      </c>
      <c r="N88" s="15">
        <v>0</v>
      </c>
      <c r="O88" s="16">
        <v>818</v>
      </c>
      <c r="P88" s="16">
        <v>1192</v>
      </c>
      <c r="Q88" s="15">
        <v>2010</v>
      </c>
    </row>
    <row r="89" spans="1:17" x14ac:dyDescent="0.35">
      <c r="A89" s="13" t="s">
        <v>335</v>
      </c>
      <c r="B89" s="14" t="s">
        <v>336</v>
      </c>
      <c r="C89" s="14">
        <v>1</v>
      </c>
      <c r="D89" s="14" t="s">
        <v>337</v>
      </c>
      <c r="E89" s="14" t="s">
        <v>338</v>
      </c>
      <c r="F89" s="14" t="s">
        <v>339</v>
      </c>
      <c r="G89" s="14" t="s">
        <v>24</v>
      </c>
      <c r="H89" s="14" t="s">
        <v>25</v>
      </c>
      <c r="I89" s="14" t="s">
        <v>339</v>
      </c>
      <c r="J89" s="13" t="s">
        <v>340</v>
      </c>
      <c r="K89" s="13" t="s">
        <v>27</v>
      </c>
      <c r="L89" s="15">
        <v>40930</v>
      </c>
      <c r="M89" s="15">
        <v>40930</v>
      </c>
      <c r="N89" s="15">
        <v>0</v>
      </c>
      <c r="O89" s="16">
        <v>16654</v>
      </c>
      <c r="P89" s="16">
        <v>24276</v>
      </c>
      <c r="Q89" s="15">
        <v>40930</v>
      </c>
    </row>
    <row r="90" spans="1:17" x14ac:dyDescent="0.35">
      <c r="A90" s="13" t="s">
        <v>341</v>
      </c>
      <c r="B90" s="14" t="s">
        <v>342</v>
      </c>
      <c r="C90" s="14">
        <v>11</v>
      </c>
      <c r="D90" s="14" t="s">
        <v>343</v>
      </c>
      <c r="E90" s="14" t="s">
        <v>344</v>
      </c>
      <c r="F90" s="14" t="s">
        <v>345</v>
      </c>
      <c r="G90" s="14" t="s">
        <v>24</v>
      </c>
      <c r="H90" s="14" t="s">
        <v>25</v>
      </c>
      <c r="I90" s="14" t="s">
        <v>345</v>
      </c>
      <c r="J90" s="13" t="s">
        <v>346</v>
      </c>
      <c r="K90" s="13" t="s">
        <v>27</v>
      </c>
      <c r="L90" s="15">
        <v>302</v>
      </c>
      <c r="M90" s="15">
        <v>302</v>
      </c>
      <c r="N90" s="15">
        <v>0</v>
      </c>
      <c r="O90" s="16">
        <v>123</v>
      </c>
      <c r="P90" s="16">
        <v>179</v>
      </c>
      <c r="Q90" s="15">
        <v>302</v>
      </c>
    </row>
    <row r="91" spans="1:17" x14ac:dyDescent="0.35">
      <c r="A91" s="13" t="s">
        <v>341</v>
      </c>
      <c r="B91" s="14" t="s">
        <v>342</v>
      </c>
      <c r="C91" s="14">
        <v>11</v>
      </c>
      <c r="D91" s="14" t="s">
        <v>347</v>
      </c>
      <c r="E91" s="14" t="s">
        <v>344</v>
      </c>
      <c r="F91" s="14" t="s">
        <v>348</v>
      </c>
      <c r="G91" s="14" t="s">
        <v>24</v>
      </c>
      <c r="H91" s="14" t="s">
        <v>25</v>
      </c>
      <c r="I91" s="14" t="s">
        <v>348</v>
      </c>
      <c r="J91" s="13" t="s">
        <v>349</v>
      </c>
      <c r="K91" s="13" t="s">
        <v>27</v>
      </c>
      <c r="L91" s="15">
        <v>67854</v>
      </c>
      <c r="M91" s="15">
        <v>67854</v>
      </c>
      <c r="N91" s="15">
        <v>0</v>
      </c>
      <c r="O91" s="16">
        <v>27610</v>
      </c>
      <c r="P91" s="16">
        <v>40244</v>
      </c>
      <c r="Q91" s="15">
        <v>67854</v>
      </c>
    </row>
    <row r="92" spans="1:17" x14ac:dyDescent="0.35">
      <c r="A92" s="13" t="s">
        <v>350</v>
      </c>
      <c r="B92" s="14" t="s">
        <v>351</v>
      </c>
      <c r="C92" s="14">
        <v>1</v>
      </c>
      <c r="D92" s="14" t="s">
        <v>352</v>
      </c>
      <c r="E92" s="14" t="s">
        <v>353</v>
      </c>
      <c r="F92" s="14" t="s">
        <v>354</v>
      </c>
      <c r="G92" s="14" t="s">
        <v>24</v>
      </c>
      <c r="H92" s="14" t="s">
        <v>25</v>
      </c>
      <c r="I92" s="14" t="s">
        <v>354</v>
      </c>
      <c r="J92" s="13" t="s">
        <v>355</v>
      </c>
      <c r="K92" s="13" t="s">
        <v>27</v>
      </c>
      <c r="L92" s="15">
        <v>162</v>
      </c>
      <c r="M92" s="15">
        <v>162</v>
      </c>
      <c r="N92" s="15">
        <v>0</v>
      </c>
      <c r="O92" s="16">
        <v>66</v>
      </c>
      <c r="P92" s="16">
        <v>96</v>
      </c>
      <c r="Q92" s="15">
        <v>162</v>
      </c>
    </row>
    <row r="93" spans="1:17" x14ac:dyDescent="0.35">
      <c r="A93" s="5" t="s">
        <v>356</v>
      </c>
      <c r="B93" s="6" t="s">
        <v>357</v>
      </c>
      <c r="C93" s="6">
        <v>4</v>
      </c>
      <c r="D93" s="6" t="s">
        <v>358</v>
      </c>
      <c r="E93" s="6" t="s">
        <v>359</v>
      </c>
      <c r="F93" s="6" t="s">
        <v>360</v>
      </c>
      <c r="G93" s="6" t="s">
        <v>24</v>
      </c>
      <c r="H93" s="6" t="s">
        <v>25</v>
      </c>
      <c r="I93" s="6" t="s">
        <v>360</v>
      </c>
      <c r="J93" s="23" t="s">
        <v>361</v>
      </c>
      <c r="K93" s="13" t="s">
        <v>27</v>
      </c>
      <c r="L93" s="15">
        <v>138502</v>
      </c>
      <c r="M93" s="15">
        <v>138502</v>
      </c>
      <c r="N93" s="15">
        <v>0</v>
      </c>
      <c r="O93" s="16">
        <v>56356</v>
      </c>
      <c r="P93" s="16">
        <v>82146</v>
      </c>
      <c r="Q93" s="15">
        <v>138502</v>
      </c>
    </row>
    <row r="94" spans="1:17" x14ac:dyDescent="0.35">
      <c r="A94" s="13" t="s">
        <v>356</v>
      </c>
      <c r="B94" s="14" t="s">
        <v>357</v>
      </c>
      <c r="C94" s="14">
        <v>4</v>
      </c>
      <c r="D94" s="14" t="s">
        <v>362</v>
      </c>
      <c r="E94" s="14" t="s">
        <v>359</v>
      </c>
      <c r="F94" s="14" t="s">
        <v>363</v>
      </c>
      <c r="G94" s="14" t="s">
        <v>24</v>
      </c>
      <c r="H94" s="14" t="s">
        <v>25</v>
      </c>
      <c r="I94" s="14" t="s">
        <v>363</v>
      </c>
      <c r="J94" s="13" t="s">
        <v>364</v>
      </c>
      <c r="K94" s="13" t="s">
        <v>27</v>
      </c>
      <c r="L94" s="15">
        <v>16188</v>
      </c>
      <c r="M94" s="15">
        <v>16188</v>
      </c>
      <c r="N94" s="15">
        <v>0</v>
      </c>
      <c r="O94" s="16">
        <v>6587</v>
      </c>
      <c r="P94" s="16">
        <v>9601</v>
      </c>
      <c r="Q94" s="15">
        <v>16188</v>
      </c>
    </row>
    <row r="95" spans="1:17" x14ac:dyDescent="0.35">
      <c r="A95" s="13" t="s">
        <v>356</v>
      </c>
      <c r="B95" s="14" t="s">
        <v>357</v>
      </c>
      <c r="C95" s="14">
        <v>4</v>
      </c>
      <c r="D95" s="14" t="s">
        <v>365</v>
      </c>
      <c r="E95" s="14" t="s">
        <v>359</v>
      </c>
      <c r="F95" s="14" t="s">
        <v>366</v>
      </c>
      <c r="G95" s="14" t="s">
        <v>24</v>
      </c>
      <c r="H95" s="14" t="s">
        <v>25</v>
      </c>
      <c r="I95" s="14" t="s">
        <v>366</v>
      </c>
      <c r="J95" s="13" t="s">
        <v>367</v>
      </c>
      <c r="K95" s="13" t="s">
        <v>27</v>
      </c>
      <c r="L95" s="15">
        <v>21584</v>
      </c>
      <c r="M95" s="15">
        <v>21584</v>
      </c>
      <c r="N95" s="15">
        <v>0</v>
      </c>
      <c r="O95" s="16">
        <v>8783</v>
      </c>
      <c r="P95" s="16">
        <v>12801</v>
      </c>
      <c r="Q95" s="15">
        <v>21584</v>
      </c>
    </row>
    <row r="96" spans="1:17" x14ac:dyDescent="0.35">
      <c r="A96" s="13" t="s">
        <v>356</v>
      </c>
      <c r="B96" s="14" t="s">
        <v>357</v>
      </c>
      <c r="C96" s="14">
        <v>4</v>
      </c>
      <c r="D96" s="14" t="s">
        <v>368</v>
      </c>
      <c r="E96" s="14" t="s">
        <v>359</v>
      </c>
      <c r="F96" s="14" t="s">
        <v>369</v>
      </c>
      <c r="G96" s="14" t="s">
        <v>24</v>
      </c>
      <c r="H96" s="14" t="s">
        <v>25</v>
      </c>
      <c r="I96" s="14" t="s">
        <v>369</v>
      </c>
      <c r="J96" s="13" t="s">
        <v>370</v>
      </c>
      <c r="K96" s="13" t="s">
        <v>27</v>
      </c>
      <c r="L96" s="15">
        <v>6029</v>
      </c>
      <c r="M96" s="15">
        <v>6029</v>
      </c>
      <c r="N96" s="15">
        <v>0</v>
      </c>
      <c r="O96" s="16">
        <v>2453</v>
      </c>
      <c r="P96" s="16">
        <v>3576</v>
      </c>
      <c r="Q96" s="15">
        <v>6029</v>
      </c>
    </row>
    <row r="97" spans="1:17" x14ac:dyDescent="0.35">
      <c r="A97" s="13" t="s">
        <v>371</v>
      </c>
      <c r="B97" s="14" t="s">
        <v>372</v>
      </c>
      <c r="C97" s="14">
        <v>2</v>
      </c>
      <c r="D97" s="14" t="s">
        <v>373</v>
      </c>
      <c r="E97" s="14" t="s">
        <v>374</v>
      </c>
      <c r="F97" s="14" t="s">
        <v>375</v>
      </c>
      <c r="G97" s="14" t="s">
        <v>24</v>
      </c>
      <c r="H97" s="14" t="s">
        <v>25</v>
      </c>
      <c r="I97" s="14" t="s">
        <v>375</v>
      </c>
      <c r="J97" s="13" t="s">
        <v>376</v>
      </c>
      <c r="K97" s="13" t="s">
        <v>27</v>
      </c>
      <c r="L97" s="15">
        <v>4774</v>
      </c>
      <c r="M97" s="15">
        <v>4774</v>
      </c>
      <c r="N97" s="15">
        <v>0</v>
      </c>
      <c r="O97" s="16">
        <v>1943</v>
      </c>
      <c r="P97" s="16">
        <v>2831</v>
      </c>
      <c r="Q97" s="15">
        <v>4774</v>
      </c>
    </row>
    <row r="98" spans="1:17" x14ac:dyDescent="0.35">
      <c r="A98" s="13" t="s">
        <v>371</v>
      </c>
      <c r="B98" s="14" t="s">
        <v>372</v>
      </c>
      <c r="C98" s="14">
        <v>2</v>
      </c>
      <c r="D98" s="14" t="s">
        <v>377</v>
      </c>
      <c r="E98" s="14" t="s">
        <v>374</v>
      </c>
      <c r="F98" s="14" t="s">
        <v>378</v>
      </c>
      <c r="G98" s="14" t="s">
        <v>24</v>
      </c>
      <c r="H98" s="14" t="s">
        <v>25</v>
      </c>
      <c r="I98" s="14" t="s">
        <v>378</v>
      </c>
      <c r="J98" s="13" t="s">
        <v>379</v>
      </c>
      <c r="K98" s="13" t="s">
        <v>27</v>
      </c>
      <c r="L98" s="15">
        <v>3514</v>
      </c>
      <c r="M98" s="15">
        <v>3514</v>
      </c>
      <c r="N98" s="15">
        <v>0</v>
      </c>
      <c r="O98" s="16">
        <v>1430</v>
      </c>
      <c r="P98" s="16">
        <v>2084</v>
      </c>
      <c r="Q98" s="15">
        <v>3514</v>
      </c>
    </row>
    <row r="99" spans="1:17" x14ac:dyDescent="0.35">
      <c r="A99" s="5" t="s">
        <v>380</v>
      </c>
      <c r="B99" s="6" t="s">
        <v>381</v>
      </c>
      <c r="C99" s="6">
        <v>1</v>
      </c>
      <c r="D99" s="6" t="s">
        <v>382</v>
      </c>
      <c r="E99" s="6" t="s">
        <v>383</v>
      </c>
      <c r="F99" s="6" t="s">
        <v>384</v>
      </c>
      <c r="G99" s="6" t="s">
        <v>24</v>
      </c>
      <c r="H99" s="6" t="s">
        <v>25</v>
      </c>
      <c r="I99" s="6" t="s">
        <v>384</v>
      </c>
      <c r="J99" s="23" t="s">
        <v>385</v>
      </c>
      <c r="K99" s="13" t="s">
        <v>27</v>
      </c>
      <c r="L99" s="15">
        <v>17835</v>
      </c>
      <c r="M99" s="15">
        <v>17835</v>
      </c>
      <c r="N99" s="15">
        <v>0</v>
      </c>
      <c r="O99" s="16">
        <v>7257</v>
      </c>
      <c r="P99" s="16">
        <v>10578</v>
      </c>
      <c r="Q99" s="15">
        <v>17835</v>
      </c>
    </row>
    <row r="100" spans="1:17" x14ac:dyDescent="0.35">
      <c r="A100" s="13" t="s">
        <v>386</v>
      </c>
      <c r="B100" s="14" t="s">
        <v>387</v>
      </c>
      <c r="C100" s="14">
        <v>1</v>
      </c>
      <c r="D100" s="14" t="s">
        <v>388</v>
      </c>
      <c r="E100" s="14" t="s">
        <v>389</v>
      </c>
      <c r="F100" s="14" t="s">
        <v>390</v>
      </c>
      <c r="G100" s="14" t="s">
        <v>24</v>
      </c>
      <c r="H100" s="14" t="s">
        <v>25</v>
      </c>
      <c r="I100" s="14" t="s">
        <v>390</v>
      </c>
      <c r="J100" s="13" t="s">
        <v>391</v>
      </c>
      <c r="K100" s="13" t="s">
        <v>27</v>
      </c>
      <c r="L100" s="15">
        <v>5072</v>
      </c>
      <c r="M100" s="15">
        <v>5072</v>
      </c>
      <c r="N100" s="15">
        <v>0</v>
      </c>
      <c r="O100" s="16">
        <v>2064</v>
      </c>
      <c r="P100" s="16">
        <v>3008</v>
      </c>
      <c r="Q100" s="15">
        <v>5072</v>
      </c>
    </row>
    <row r="101" spans="1:17" x14ac:dyDescent="0.35">
      <c r="A101" s="13" t="s">
        <v>386</v>
      </c>
      <c r="B101" s="14" t="s">
        <v>387</v>
      </c>
      <c r="C101" s="14">
        <v>1</v>
      </c>
      <c r="D101" s="14" t="s">
        <v>392</v>
      </c>
      <c r="E101" s="14" t="s">
        <v>389</v>
      </c>
      <c r="F101" s="14" t="s">
        <v>393</v>
      </c>
      <c r="G101" s="14" t="s">
        <v>24</v>
      </c>
      <c r="H101" s="14" t="s">
        <v>25</v>
      </c>
      <c r="I101" s="14" t="s">
        <v>393</v>
      </c>
      <c r="J101" s="13" t="s">
        <v>394</v>
      </c>
      <c r="K101" s="13" t="s">
        <v>27</v>
      </c>
      <c r="L101" s="15">
        <v>13287</v>
      </c>
      <c r="M101" s="15">
        <v>13287</v>
      </c>
      <c r="N101" s="15">
        <v>0</v>
      </c>
      <c r="O101" s="16">
        <v>5407</v>
      </c>
      <c r="P101" s="16">
        <v>7880</v>
      </c>
      <c r="Q101" s="15">
        <v>13287</v>
      </c>
    </row>
    <row r="102" spans="1:17" x14ac:dyDescent="0.35">
      <c r="A102" s="13" t="s">
        <v>386</v>
      </c>
      <c r="B102" s="14" t="s">
        <v>387</v>
      </c>
      <c r="C102" s="14">
        <v>1</v>
      </c>
      <c r="D102" s="14" t="s">
        <v>395</v>
      </c>
      <c r="E102" s="14" t="s">
        <v>389</v>
      </c>
      <c r="F102" s="14" t="s">
        <v>396</v>
      </c>
      <c r="G102" s="14" t="s">
        <v>397</v>
      </c>
      <c r="H102" s="14" t="s">
        <v>398</v>
      </c>
      <c r="I102" s="14" t="s">
        <v>399</v>
      </c>
      <c r="J102" s="13" t="s">
        <v>400</v>
      </c>
      <c r="K102" s="13" t="s">
        <v>27</v>
      </c>
      <c r="L102" s="15">
        <v>16533</v>
      </c>
      <c r="M102" s="15">
        <v>16533</v>
      </c>
      <c r="N102" s="15">
        <v>0</v>
      </c>
      <c r="O102" s="16">
        <v>6727</v>
      </c>
      <c r="P102" s="16">
        <v>9806</v>
      </c>
      <c r="Q102" s="15">
        <v>16533</v>
      </c>
    </row>
    <row r="103" spans="1:17" x14ac:dyDescent="0.35">
      <c r="A103" s="13" t="s">
        <v>401</v>
      </c>
      <c r="B103" s="14" t="s">
        <v>402</v>
      </c>
      <c r="C103" s="14">
        <v>1</v>
      </c>
      <c r="D103" s="14" t="s">
        <v>403</v>
      </c>
      <c r="E103" s="14" t="s">
        <v>404</v>
      </c>
      <c r="F103" s="14" t="s">
        <v>405</v>
      </c>
      <c r="G103" s="14" t="s">
        <v>24</v>
      </c>
      <c r="H103" s="14" t="s">
        <v>25</v>
      </c>
      <c r="I103" s="14" t="s">
        <v>405</v>
      </c>
      <c r="J103" s="13" t="s">
        <v>406</v>
      </c>
      <c r="K103" s="13" t="s">
        <v>27</v>
      </c>
      <c r="L103" s="15">
        <v>11244</v>
      </c>
      <c r="M103" s="15">
        <v>11244</v>
      </c>
      <c r="N103" s="15">
        <v>0</v>
      </c>
      <c r="O103" s="16">
        <v>4575</v>
      </c>
      <c r="P103" s="16">
        <v>6669</v>
      </c>
      <c r="Q103" s="15">
        <v>11244</v>
      </c>
    </row>
    <row r="104" spans="1:17" x14ac:dyDescent="0.35">
      <c r="A104" s="13" t="s">
        <v>407</v>
      </c>
      <c r="B104" s="14" t="s">
        <v>408</v>
      </c>
      <c r="C104" s="14">
        <v>1</v>
      </c>
      <c r="D104" s="14" t="s">
        <v>409</v>
      </c>
      <c r="E104" s="14" t="s">
        <v>410</v>
      </c>
      <c r="F104" s="14" t="s">
        <v>411</v>
      </c>
      <c r="G104" s="14" t="s">
        <v>24</v>
      </c>
      <c r="H104" s="14" t="s">
        <v>25</v>
      </c>
      <c r="I104" s="14" t="s">
        <v>411</v>
      </c>
      <c r="J104" s="13" t="s">
        <v>412</v>
      </c>
      <c r="K104" s="13" t="s">
        <v>27</v>
      </c>
      <c r="L104" s="15">
        <v>2004</v>
      </c>
      <c r="M104" s="15">
        <v>2004</v>
      </c>
      <c r="N104" s="15">
        <v>0</v>
      </c>
      <c r="O104" s="16">
        <v>816</v>
      </c>
      <c r="P104" s="16">
        <v>1188</v>
      </c>
      <c r="Q104" s="15">
        <v>2004</v>
      </c>
    </row>
    <row r="105" spans="1:17" x14ac:dyDescent="0.35">
      <c r="A105" s="13" t="s">
        <v>407</v>
      </c>
      <c r="B105" s="14" t="s">
        <v>408</v>
      </c>
      <c r="C105" s="14">
        <v>1</v>
      </c>
      <c r="D105" s="14" t="s">
        <v>413</v>
      </c>
      <c r="E105" s="14" t="s">
        <v>410</v>
      </c>
      <c r="F105" s="14" t="s">
        <v>414</v>
      </c>
      <c r="G105" s="14" t="s">
        <v>24</v>
      </c>
      <c r="H105" s="14" t="s">
        <v>25</v>
      </c>
      <c r="I105" s="14" t="s">
        <v>414</v>
      </c>
      <c r="J105" s="13" t="s">
        <v>415</v>
      </c>
      <c r="K105" s="13" t="s">
        <v>27</v>
      </c>
      <c r="L105" s="15">
        <v>13163</v>
      </c>
      <c r="M105" s="15">
        <v>13163</v>
      </c>
      <c r="N105" s="15">
        <v>0</v>
      </c>
      <c r="O105" s="16">
        <v>5356</v>
      </c>
      <c r="P105" s="16">
        <v>7807</v>
      </c>
      <c r="Q105" s="15">
        <v>13163</v>
      </c>
    </row>
    <row r="106" spans="1:17" x14ac:dyDescent="0.35">
      <c r="A106" s="13" t="s">
        <v>407</v>
      </c>
      <c r="B106" s="14" t="s">
        <v>408</v>
      </c>
      <c r="C106" s="14">
        <v>1</v>
      </c>
      <c r="D106" s="14" t="s">
        <v>416</v>
      </c>
      <c r="E106" s="14" t="s">
        <v>410</v>
      </c>
      <c r="F106" s="14" t="s">
        <v>417</v>
      </c>
      <c r="G106" s="14" t="s">
        <v>24</v>
      </c>
      <c r="H106" s="14" t="s">
        <v>25</v>
      </c>
      <c r="I106" s="14" t="s">
        <v>417</v>
      </c>
      <c r="J106" s="13" t="s">
        <v>418</v>
      </c>
      <c r="K106" s="13" t="s">
        <v>27</v>
      </c>
      <c r="L106" s="15">
        <v>6088</v>
      </c>
      <c r="M106" s="15">
        <v>6088</v>
      </c>
      <c r="N106" s="15">
        <v>0</v>
      </c>
      <c r="O106" s="16">
        <v>2478</v>
      </c>
      <c r="P106" s="16">
        <v>3610</v>
      </c>
      <c r="Q106" s="15">
        <v>6088</v>
      </c>
    </row>
    <row r="107" spans="1:17" x14ac:dyDescent="0.35">
      <c r="A107" s="23" t="s">
        <v>407</v>
      </c>
      <c r="B107" s="24" t="s">
        <v>408</v>
      </c>
      <c r="C107" s="24">
        <v>1</v>
      </c>
      <c r="D107" s="24" t="s">
        <v>419</v>
      </c>
      <c r="E107" s="24" t="s">
        <v>410</v>
      </c>
      <c r="F107" s="24" t="s">
        <v>420</v>
      </c>
      <c r="G107" s="24" t="s">
        <v>24</v>
      </c>
      <c r="H107" s="24" t="s">
        <v>25</v>
      </c>
      <c r="I107" s="24" t="s">
        <v>420</v>
      </c>
      <c r="J107" s="23" t="s">
        <v>421</v>
      </c>
      <c r="K107" s="13" t="s">
        <v>27</v>
      </c>
      <c r="L107" s="15">
        <v>21800</v>
      </c>
      <c r="M107" s="15">
        <v>21800</v>
      </c>
      <c r="N107" s="15">
        <v>0</v>
      </c>
      <c r="O107" s="16">
        <v>8871</v>
      </c>
      <c r="P107" s="16">
        <v>12929</v>
      </c>
      <c r="Q107" s="15">
        <v>21800</v>
      </c>
    </row>
    <row r="108" spans="1:17" x14ac:dyDescent="0.35">
      <c r="A108" s="23" t="s">
        <v>407</v>
      </c>
      <c r="B108" s="24" t="s">
        <v>408</v>
      </c>
      <c r="C108" s="24">
        <v>1</v>
      </c>
      <c r="D108" s="24" t="s">
        <v>422</v>
      </c>
      <c r="E108" s="24" t="s">
        <v>410</v>
      </c>
      <c r="F108" s="24" t="s">
        <v>423</v>
      </c>
      <c r="G108" s="24" t="s">
        <v>24</v>
      </c>
      <c r="H108" s="24" t="s">
        <v>25</v>
      </c>
      <c r="I108" s="24" t="s">
        <v>423</v>
      </c>
      <c r="J108" s="23" t="s">
        <v>424</v>
      </c>
      <c r="K108" s="13" t="s">
        <v>27</v>
      </c>
      <c r="L108" s="15">
        <v>13957</v>
      </c>
      <c r="M108" s="15">
        <v>13957</v>
      </c>
      <c r="N108" s="15">
        <v>0</v>
      </c>
      <c r="O108" s="16">
        <v>5679</v>
      </c>
      <c r="P108" s="16">
        <v>8278</v>
      </c>
      <c r="Q108" s="15">
        <v>13957</v>
      </c>
    </row>
    <row r="109" spans="1:17" x14ac:dyDescent="0.35">
      <c r="A109" s="13" t="s">
        <v>425</v>
      </c>
      <c r="B109" s="14" t="s">
        <v>426</v>
      </c>
      <c r="C109" s="14">
        <v>3</v>
      </c>
      <c r="D109" s="14" t="s">
        <v>427</v>
      </c>
      <c r="E109" s="14" t="s">
        <v>428</v>
      </c>
      <c r="F109" s="14" t="s">
        <v>429</v>
      </c>
      <c r="G109" s="14" t="s">
        <v>24</v>
      </c>
      <c r="H109" s="14" t="s">
        <v>25</v>
      </c>
      <c r="I109" s="14" t="s">
        <v>429</v>
      </c>
      <c r="J109" s="13" t="s">
        <v>430</v>
      </c>
      <c r="K109" s="13" t="s">
        <v>27</v>
      </c>
      <c r="L109" s="15">
        <v>13943</v>
      </c>
      <c r="M109" s="15">
        <v>13943</v>
      </c>
      <c r="N109" s="15">
        <v>0</v>
      </c>
      <c r="O109" s="16">
        <v>5674</v>
      </c>
      <c r="P109" s="16">
        <v>8269</v>
      </c>
      <c r="Q109" s="15">
        <v>13943</v>
      </c>
    </row>
    <row r="110" spans="1:17" x14ac:dyDescent="0.35">
      <c r="A110" s="13" t="s">
        <v>425</v>
      </c>
      <c r="B110" s="14" t="s">
        <v>426</v>
      </c>
      <c r="C110" s="14">
        <v>3</v>
      </c>
      <c r="D110" s="14" t="s">
        <v>431</v>
      </c>
      <c r="E110" s="14" t="s">
        <v>428</v>
      </c>
      <c r="F110" s="14" t="s">
        <v>432</v>
      </c>
      <c r="G110" s="14" t="s">
        <v>24</v>
      </c>
      <c r="H110" s="14" t="s">
        <v>25</v>
      </c>
      <c r="I110" s="14" t="s">
        <v>432</v>
      </c>
      <c r="J110" s="13" t="s">
        <v>433</v>
      </c>
      <c r="K110" s="13" t="s">
        <v>27</v>
      </c>
      <c r="L110" s="15">
        <v>69153</v>
      </c>
      <c r="M110" s="15">
        <v>69153</v>
      </c>
      <c r="N110" s="15">
        <v>0</v>
      </c>
      <c r="O110" s="16">
        <v>28138</v>
      </c>
      <c r="P110" s="16">
        <v>41015</v>
      </c>
      <c r="Q110" s="15">
        <v>69153</v>
      </c>
    </row>
    <row r="111" spans="1:17" x14ac:dyDescent="0.35">
      <c r="A111" s="7" t="s">
        <v>434</v>
      </c>
      <c r="B111" s="8" t="s">
        <v>435</v>
      </c>
      <c r="C111" s="8">
        <v>1</v>
      </c>
      <c r="D111" s="8" t="s">
        <v>436</v>
      </c>
      <c r="E111" s="8" t="s">
        <v>437</v>
      </c>
      <c r="F111" s="8" t="s">
        <v>438</v>
      </c>
      <c r="G111" s="8" t="s">
        <v>24</v>
      </c>
      <c r="H111" s="8" t="s">
        <v>25</v>
      </c>
      <c r="I111" s="8" t="s">
        <v>438</v>
      </c>
      <c r="J111" s="7" t="s">
        <v>439</v>
      </c>
      <c r="K111" s="13" t="s">
        <v>27</v>
      </c>
      <c r="L111" s="15">
        <v>18859</v>
      </c>
      <c r="M111" s="15">
        <v>18859</v>
      </c>
      <c r="N111" s="15">
        <v>0</v>
      </c>
      <c r="O111" s="16">
        <v>7674</v>
      </c>
      <c r="P111" s="16">
        <v>11185</v>
      </c>
      <c r="Q111" s="15">
        <v>18859</v>
      </c>
    </row>
    <row r="112" spans="1:17" x14ac:dyDescent="0.35">
      <c r="A112" s="13" t="s">
        <v>434</v>
      </c>
      <c r="B112" s="14" t="s">
        <v>435</v>
      </c>
      <c r="C112" s="14">
        <v>1</v>
      </c>
      <c r="D112" s="14" t="s">
        <v>440</v>
      </c>
      <c r="E112" s="14" t="s">
        <v>437</v>
      </c>
      <c r="F112" s="14" t="s">
        <v>441</v>
      </c>
      <c r="G112" s="14" t="s">
        <v>24</v>
      </c>
      <c r="H112" s="14" t="s">
        <v>25</v>
      </c>
      <c r="I112" s="14" t="s">
        <v>441</v>
      </c>
      <c r="J112" s="13" t="s">
        <v>442</v>
      </c>
      <c r="K112" s="13" t="s">
        <v>27</v>
      </c>
      <c r="L112" s="15">
        <v>48392</v>
      </c>
      <c r="M112" s="15">
        <v>48392</v>
      </c>
      <c r="N112" s="15">
        <v>0</v>
      </c>
      <c r="O112" s="16">
        <v>19691</v>
      </c>
      <c r="P112" s="16">
        <v>28701</v>
      </c>
      <c r="Q112" s="15">
        <v>48392</v>
      </c>
    </row>
    <row r="113" spans="1:17" x14ac:dyDescent="0.35">
      <c r="A113" s="13" t="s">
        <v>434</v>
      </c>
      <c r="B113" s="14" t="s">
        <v>435</v>
      </c>
      <c r="C113" s="14">
        <v>1</v>
      </c>
      <c r="D113" s="14" t="s">
        <v>443</v>
      </c>
      <c r="E113" s="14" t="s">
        <v>437</v>
      </c>
      <c r="F113" s="14" t="s">
        <v>444</v>
      </c>
      <c r="G113" s="14" t="s">
        <v>24</v>
      </c>
      <c r="H113" s="14" t="s">
        <v>25</v>
      </c>
      <c r="I113" s="14" t="s">
        <v>444</v>
      </c>
      <c r="J113" s="13" t="s">
        <v>445</v>
      </c>
      <c r="K113" s="13" t="s">
        <v>27</v>
      </c>
      <c r="L113" s="15">
        <v>21263</v>
      </c>
      <c r="M113" s="15">
        <v>21263</v>
      </c>
      <c r="N113" s="15">
        <v>0</v>
      </c>
      <c r="O113" s="16">
        <v>8652</v>
      </c>
      <c r="P113" s="16">
        <v>12611</v>
      </c>
      <c r="Q113" s="15">
        <v>21263</v>
      </c>
    </row>
    <row r="114" spans="1:17" x14ac:dyDescent="0.35">
      <c r="A114" s="13" t="s">
        <v>434</v>
      </c>
      <c r="B114" s="14" t="s">
        <v>435</v>
      </c>
      <c r="C114" s="14">
        <v>1</v>
      </c>
      <c r="D114" s="14" t="s">
        <v>446</v>
      </c>
      <c r="E114" s="14" t="s">
        <v>437</v>
      </c>
      <c r="F114" s="14" t="s">
        <v>447</v>
      </c>
      <c r="G114" s="14" t="s">
        <v>24</v>
      </c>
      <c r="H114" s="14" t="s">
        <v>25</v>
      </c>
      <c r="I114" s="14" t="s">
        <v>447</v>
      </c>
      <c r="J114" s="13" t="s">
        <v>448</v>
      </c>
      <c r="K114" s="13" t="s">
        <v>27</v>
      </c>
      <c r="L114" s="15">
        <v>27514</v>
      </c>
      <c r="M114" s="15">
        <v>27514</v>
      </c>
      <c r="N114" s="15">
        <v>0</v>
      </c>
      <c r="O114" s="16">
        <v>11195</v>
      </c>
      <c r="P114" s="16">
        <v>16319</v>
      </c>
      <c r="Q114" s="15">
        <v>27514</v>
      </c>
    </row>
    <row r="115" spans="1:17" x14ac:dyDescent="0.35">
      <c r="A115" s="13" t="s">
        <v>434</v>
      </c>
      <c r="B115" s="14" t="s">
        <v>435</v>
      </c>
      <c r="C115" s="14">
        <v>1</v>
      </c>
      <c r="D115" s="14" t="s">
        <v>449</v>
      </c>
      <c r="E115" s="14" t="s">
        <v>437</v>
      </c>
      <c r="F115" s="14" t="s">
        <v>450</v>
      </c>
      <c r="G115" s="14" t="s">
        <v>24</v>
      </c>
      <c r="H115" s="14" t="s">
        <v>25</v>
      </c>
      <c r="I115" s="14" t="s">
        <v>450</v>
      </c>
      <c r="J115" s="13" t="s">
        <v>451</v>
      </c>
      <c r="K115" s="13" t="s">
        <v>27</v>
      </c>
      <c r="L115" s="15">
        <v>13242</v>
      </c>
      <c r="M115" s="15">
        <v>13242</v>
      </c>
      <c r="N115" s="15">
        <v>0</v>
      </c>
      <c r="O115" s="16">
        <v>5388</v>
      </c>
      <c r="P115" s="16">
        <v>7854</v>
      </c>
      <c r="Q115" s="15">
        <v>13242</v>
      </c>
    </row>
    <row r="116" spans="1:17" x14ac:dyDescent="0.35">
      <c r="A116" s="13" t="s">
        <v>434</v>
      </c>
      <c r="B116" s="14" t="s">
        <v>435</v>
      </c>
      <c r="C116" s="14">
        <v>1</v>
      </c>
      <c r="D116" s="14" t="s">
        <v>452</v>
      </c>
      <c r="E116" s="14" t="s">
        <v>437</v>
      </c>
      <c r="F116" s="14" t="s">
        <v>453</v>
      </c>
      <c r="G116" s="14" t="s">
        <v>24</v>
      </c>
      <c r="H116" s="14" t="s">
        <v>25</v>
      </c>
      <c r="I116" s="14" t="s">
        <v>453</v>
      </c>
      <c r="J116" s="13" t="s">
        <v>454</v>
      </c>
      <c r="K116" s="13" t="s">
        <v>27</v>
      </c>
      <c r="L116" s="15">
        <v>36217</v>
      </c>
      <c r="M116" s="15">
        <v>36217</v>
      </c>
      <c r="N116" s="15">
        <v>0</v>
      </c>
      <c r="O116" s="16">
        <v>14737</v>
      </c>
      <c r="P116" s="16">
        <v>21480</v>
      </c>
      <c r="Q116" s="15">
        <v>36217</v>
      </c>
    </row>
    <row r="117" spans="1:17" x14ac:dyDescent="0.35">
      <c r="A117" s="13" t="s">
        <v>434</v>
      </c>
      <c r="B117" s="14" t="s">
        <v>435</v>
      </c>
      <c r="C117" s="14">
        <v>1</v>
      </c>
      <c r="D117" s="14" t="s">
        <v>455</v>
      </c>
      <c r="E117" s="14" t="s">
        <v>437</v>
      </c>
      <c r="F117" s="14" t="s">
        <v>456</v>
      </c>
      <c r="G117" s="14" t="s">
        <v>24</v>
      </c>
      <c r="H117" s="14" t="s">
        <v>25</v>
      </c>
      <c r="I117" s="14" t="s">
        <v>456</v>
      </c>
      <c r="J117" s="13" t="s">
        <v>457</v>
      </c>
      <c r="K117" s="13" t="s">
        <v>27</v>
      </c>
      <c r="L117" s="15">
        <v>47146</v>
      </c>
      <c r="M117" s="15">
        <v>47146</v>
      </c>
      <c r="N117" s="15">
        <v>0</v>
      </c>
      <c r="O117" s="16">
        <v>19184</v>
      </c>
      <c r="P117" s="16">
        <v>27962</v>
      </c>
      <c r="Q117" s="15">
        <v>47146</v>
      </c>
    </row>
    <row r="118" spans="1:17" x14ac:dyDescent="0.35">
      <c r="A118" s="13" t="s">
        <v>434</v>
      </c>
      <c r="B118" s="14" t="s">
        <v>435</v>
      </c>
      <c r="C118" s="14">
        <v>1</v>
      </c>
      <c r="D118" s="14" t="s">
        <v>458</v>
      </c>
      <c r="E118" s="14" t="s">
        <v>437</v>
      </c>
      <c r="F118" s="14" t="s">
        <v>459</v>
      </c>
      <c r="G118" s="14" t="s">
        <v>24</v>
      </c>
      <c r="H118" s="14" t="s">
        <v>25</v>
      </c>
      <c r="I118" s="14" t="s">
        <v>459</v>
      </c>
      <c r="J118" s="13" t="s">
        <v>460</v>
      </c>
      <c r="K118" s="13" t="s">
        <v>27</v>
      </c>
      <c r="L118" s="15">
        <v>3420</v>
      </c>
      <c r="M118" s="15">
        <v>3420</v>
      </c>
      <c r="N118" s="15">
        <v>0</v>
      </c>
      <c r="O118" s="16">
        <v>1392</v>
      </c>
      <c r="P118" s="16">
        <v>2028</v>
      </c>
      <c r="Q118" s="15">
        <v>3420</v>
      </c>
    </row>
    <row r="119" spans="1:17" x14ac:dyDescent="0.35">
      <c r="A119" s="13" t="s">
        <v>461</v>
      </c>
      <c r="B119" s="14" t="s">
        <v>462</v>
      </c>
      <c r="C119" s="14">
        <v>1</v>
      </c>
      <c r="D119" s="14" t="s">
        <v>463</v>
      </c>
      <c r="E119" s="14" t="s">
        <v>464</v>
      </c>
      <c r="F119" s="14" t="s">
        <v>465</v>
      </c>
      <c r="G119" s="14" t="s">
        <v>24</v>
      </c>
      <c r="H119" s="14" t="s">
        <v>25</v>
      </c>
      <c r="I119" s="14" t="s">
        <v>465</v>
      </c>
      <c r="J119" s="13" t="s">
        <v>466</v>
      </c>
      <c r="K119" s="13" t="s">
        <v>27</v>
      </c>
      <c r="L119" s="15">
        <v>5996</v>
      </c>
      <c r="M119" s="15">
        <v>5996</v>
      </c>
      <c r="N119" s="15">
        <v>0</v>
      </c>
      <c r="O119" s="16">
        <v>2440</v>
      </c>
      <c r="P119" s="16">
        <v>3556</v>
      </c>
      <c r="Q119" s="15">
        <v>5996</v>
      </c>
    </row>
    <row r="120" spans="1:17" x14ac:dyDescent="0.35">
      <c r="A120" s="13" t="s">
        <v>467</v>
      </c>
      <c r="B120" s="14" t="s">
        <v>468</v>
      </c>
      <c r="C120" s="14">
        <v>6</v>
      </c>
      <c r="D120" s="14" t="s">
        <v>469</v>
      </c>
      <c r="E120" s="14" t="s">
        <v>470</v>
      </c>
      <c r="F120" s="14" t="s">
        <v>471</v>
      </c>
      <c r="G120" s="14" t="s">
        <v>24</v>
      </c>
      <c r="H120" s="14" t="s">
        <v>25</v>
      </c>
      <c r="I120" s="14" t="s">
        <v>471</v>
      </c>
      <c r="J120" s="13" t="s">
        <v>472</v>
      </c>
      <c r="K120" s="13" t="s">
        <v>27</v>
      </c>
      <c r="L120" s="15">
        <v>1696</v>
      </c>
      <c r="M120" s="15">
        <v>1696</v>
      </c>
      <c r="N120" s="15">
        <v>0</v>
      </c>
      <c r="O120" s="16">
        <v>690</v>
      </c>
      <c r="P120" s="16">
        <v>1006</v>
      </c>
      <c r="Q120" s="15">
        <v>1696</v>
      </c>
    </row>
    <row r="121" spans="1:17" x14ac:dyDescent="0.35">
      <c r="A121" s="13" t="s">
        <v>467</v>
      </c>
      <c r="B121" s="25" t="s">
        <v>468</v>
      </c>
      <c r="C121" s="14">
        <v>6</v>
      </c>
      <c r="D121" s="14" t="s">
        <v>473</v>
      </c>
      <c r="E121" s="14" t="s">
        <v>470</v>
      </c>
      <c r="F121" s="14" t="s">
        <v>474</v>
      </c>
      <c r="G121" s="14" t="s">
        <v>24</v>
      </c>
      <c r="H121" s="14" t="s">
        <v>25</v>
      </c>
      <c r="I121" s="14" t="s">
        <v>474</v>
      </c>
      <c r="J121" s="13" t="s">
        <v>475</v>
      </c>
      <c r="K121" s="13" t="s">
        <v>27</v>
      </c>
      <c r="L121" s="15">
        <v>7590</v>
      </c>
      <c r="M121" s="15">
        <v>7590</v>
      </c>
      <c r="N121" s="15">
        <v>0</v>
      </c>
      <c r="O121" s="16">
        <v>3089</v>
      </c>
      <c r="P121" s="16">
        <v>4501</v>
      </c>
      <c r="Q121" s="15">
        <v>7590</v>
      </c>
    </row>
    <row r="122" spans="1:17" x14ac:dyDescent="0.35">
      <c r="A122" s="9" t="s">
        <v>467</v>
      </c>
      <c r="B122" s="10" t="s">
        <v>468</v>
      </c>
      <c r="C122" s="10">
        <v>6</v>
      </c>
      <c r="D122" s="10" t="s">
        <v>476</v>
      </c>
      <c r="E122" s="10" t="s">
        <v>470</v>
      </c>
      <c r="F122" s="10" t="s">
        <v>477</v>
      </c>
      <c r="G122" s="10" t="s">
        <v>24</v>
      </c>
      <c r="H122" s="10" t="s">
        <v>25</v>
      </c>
      <c r="I122" s="10" t="s">
        <v>477</v>
      </c>
      <c r="J122" s="23" t="s">
        <v>478</v>
      </c>
      <c r="K122" s="13" t="s">
        <v>27</v>
      </c>
      <c r="L122" s="15">
        <v>4791</v>
      </c>
      <c r="M122" s="15">
        <v>4791</v>
      </c>
      <c r="N122" s="15">
        <v>0</v>
      </c>
      <c r="O122" s="16">
        <v>1950</v>
      </c>
      <c r="P122" s="16">
        <v>2841</v>
      </c>
      <c r="Q122" s="15">
        <v>4791</v>
      </c>
    </row>
    <row r="123" spans="1:17" x14ac:dyDescent="0.35">
      <c r="A123" s="13" t="s">
        <v>467</v>
      </c>
      <c r="B123" s="14" t="s">
        <v>468</v>
      </c>
      <c r="C123" s="14">
        <v>6</v>
      </c>
      <c r="D123" s="14" t="s">
        <v>479</v>
      </c>
      <c r="E123" s="14" t="s">
        <v>470</v>
      </c>
      <c r="F123" s="14" t="s">
        <v>480</v>
      </c>
      <c r="G123" s="14" t="s">
        <v>24</v>
      </c>
      <c r="H123" s="14" t="s">
        <v>25</v>
      </c>
      <c r="I123" s="14" t="s">
        <v>480</v>
      </c>
      <c r="J123" s="13" t="s">
        <v>481</v>
      </c>
      <c r="K123" s="13" t="s">
        <v>27</v>
      </c>
      <c r="L123" s="15">
        <v>96159</v>
      </c>
      <c r="M123" s="15">
        <v>96159</v>
      </c>
      <c r="N123" s="15">
        <v>0</v>
      </c>
      <c r="O123" s="16">
        <v>39127</v>
      </c>
      <c r="P123" s="16">
        <v>57032</v>
      </c>
      <c r="Q123" s="15">
        <v>96159</v>
      </c>
    </row>
    <row r="124" spans="1:17" x14ac:dyDescent="0.35">
      <c r="A124" s="13" t="s">
        <v>467</v>
      </c>
      <c r="B124" s="14" t="s">
        <v>468</v>
      </c>
      <c r="C124" s="14">
        <v>6</v>
      </c>
      <c r="D124" s="14" t="s">
        <v>482</v>
      </c>
      <c r="E124" s="14" t="s">
        <v>470</v>
      </c>
      <c r="F124" s="14" t="s">
        <v>483</v>
      </c>
      <c r="G124" s="14" t="s">
        <v>24</v>
      </c>
      <c r="H124" s="14" t="s">
        <v>25</v>
      </c>
      <c r="I124" s="14" t="s">
        <v>483</v>
      </c>
      <c r="J124" s="13" t="s">
        <v>484</v>
      </c>
      <c r="K124" s="13" t="s">
        <v>27</v>
      </c>
      <c r="L124" s="15">
        <v>150383</v>
      </c>
      <c r="M124" s="15">
        <v>150383</v>
      </c>
      <c r="N124" s="15">
        <v>0</v>
      </c>
      <c r="O124" s="16">
        <v>61190</v>
      </c>
      <c r="P124" s="16">
        <v>89193</v>
      </c>
      <c r="Q124" s="15">
        <v>150383</v>
      </c>
    </row>
    <row r="125" spans="1:17" x14ac:dyDescent="0.35">
      <c r="A125" s="13" t="s">
        <v>467</v>
      </c>
      <c r="B125" s="14" t="s">
        <v>468</v>
      </c>
      <c r="C125" s="14">
        <v>6</v>
      </c>
      <c r="D125" s="14" t="s">
        <v>485</v>
      </c>
      <c r="E125" s="14" t="s">
        <v>470</v>
      </c>
      <c r="F125" s="14" t="s">
        <v>486</v>
      </c>
      <c r="G125" s="14" t="s">
        <v>24</v>
      </c>
      <c r="H125" s="14" t="s">
        <v>25</v>
      </c>
      <c r="I125" s="14" t="s">
        <v>486</v>
      </c>
      <c r="J125" s="13" t="s">
        <v>487</v>
      </c>
      <c r="K125" s="13" t="s">
        <v>27</v>
      </c>
      <c r="L125" s="15">
        <v>4000</v>
      </c>
      <c r="M125" s="15">
        <v>4000</v>
      </c>
      <c r="N125" s="15">
        <v>0</v>
      </c>
      <c r="O125" s="16">
        <v>1628</v>
      </c>
      <c r="P125" s="16">
        <v>2372</v>
      </c>
      <c r="Q125" s="15">
        <v>4000</v>
      </c>
    </row>
    <row r="126" spans="1:17" x14ac:dyDescent="0.35">
      <c r="A126" s="13" t="s">
        <v>467</v>
      </c>
      <c r="B126" s="14" t="s">
        <v>468</v>
      </c>
      <c r="C126" s="14">
        <v>6</v>
      </c>
      <c r="D126" s="14" t="s">
        <v>488</v>
      </c>
      <c r="E126" s="14" t="s">
        <v>470</v>
      </c>
      <c r="F126" s="14" t="s">
        <v>489</v>
      </c>
      <c r="G126" s="14" t="s">
        <v>24</v>
      </c>
      <c r="H126" s="14" t="s">
        <v>25</v>
      </c>
      <c r="I126" s="14" t="s">
        <v>489</v>
      </c>
      <c r="J126" s="13" t="s">
        <v>490</v>
      </c>
      <c r="K126" s="13" t="s">
        <v>27</v>
      </c>
      <c r="L126" s="15">
        <v>5789</v>
      </c>
      <c r="M126" s="15">
        <v>5789</v>
      </c>
      <c r="N126" s="15">
        <v>0</v>
      </c>
      <c r="O126" s="16">
        <v>2356</v>
      </c>
      <c r="P126" s="16">
        <v>3433</v>
      </c>
      <c r="Q126" s="15">
        <v>5789</v>
      </c>
    </row>
    <row r="127" spans="1:17" x14ac:dyDescent="0.35">
      <c r="A127" s="13" t="s">
        <v>467</v>
      </c>
      <c r="B127" s="14" t="s">
        <v>468</v>
      </c>
      <c r="C127" s="14">
        <v>6</v>
      </c>
      <c r="D127" s="14" t="s">
        <v>491</v>
      </c>
      <c r="E127" s="14" t="s">
        <v>470</v>
      </c>
      <c r="F127" s="14" t="s">
        <v>492</v>
      </c>
      <c r="G127" s="14" t="s">
        <v>24</v>
      </c>
      <c r="H127" s="14" t="s">
        <v>25</v>
      </c>
      <c r="I127" s="14" t="s">
        <v>492</v>
      </c>
      <c r="J127" s="13" t="s">
        <v>493</v>
      </c>
      <c r="K127" s="13" t="s">
        <v>27</v>
      </c>
      <c r="L127" s="15">
        <v>10100</v>
      </c>
      <c r="M127" s="15">
        <v>10100</v>
      </c>
      <c r="N127" s="15">
        <v>0</v>
      </c>
      <c r="O127" s="16">
        <v>4110</v>
      </c>
      <c r="P127" s="16">
        <v>5990</v>
      </c>
      <c r="Q127" s="15">
        <v>10100</v>
      </c>
    </row>
    <row r="128" spans="1:17" x14ac:dyDescent="0.35">
      <c r="A128" s="13" t="s">
        <v>467</v>
      </c>
      <c r="B128" s="14" t="s">
        <v>468</v>
      </c>
      <c r="C128" s="14">
        <v>6</v>
      </c>
      <c r="D128" s="14" t="s">
        <v>494</v>
      </c>
      <c r="E128" s="14" t="s">
        <v>470</v>
      </c>
      <c r="F128" s="14" t="s">
        <v>495</v>
      </c>
      <c r="G128" s="14" t="s">
        <v>24</v>
      </c>
      <c r="H128" s="14" t="s">
        <v>25</v>
      </c>
      <c r="I128" s="14" t="s">
        <v>495</v>
      </c>
      <c r="J128" s="13" t="s">
        <v>496</v>
      </c>
      <c r="K128" s="13" t="s">
        <v>27</v>
      </c>
      <c r="L128" s="15">
        <v>13376</v>
      </c>
      <c r="M128" s="15">
        <v>13376</v>
      </c>
      <c r="N128" s="15">
        <v>0</v>
      </c>
      <c r="O128" s="16">
        <v>5443</v>
      </c>
      <c r="P128" s="16">
        <v>7933</v>
      </c>
      <c r="Q128" s="15">
        <v>13376</v>
      </c>
    </row>
    <row r="129" spans="1:19" x14ac:dyDescent="0.35">
      <c r="A129" s="13" t="s">
        <v>467</v>
      </c>
      <c r="B129" s="14" t="s">
        <v>468</v>
      </c>
      <c r="C129" s="14">
        <v>6</v>
      </c>
      <c r="D129" s="14" t="s">
        <v>497</v>
      </c>
      <c r="E129" s="14" t="s">
        <v>470</v>
      </c>
      <c r="F129" s="14" t="s">
        <v>498</v>
      </c>
      <c r="G129" s="14" t="s">
        <v>24</v>
      </c>
      <c r="H129" s="14" t="s">
        <v>25</v>
      </c>
      <c r="I129" s="14" t="s">
        <v>498</v>
      </c>
      <c r="J129" s="13" t="s">
        <v>499</v>
      </c>
      <c r="K129" s="13" t="s">
        <v>27</v>
      </c>
      <c r="L129" s="15">
        <v>2551</v>
      </c>
      <c r="M129" s="15">
        <v>2551</v>
      </c>
      <c r="N129" s="15">
        <v>0</v>
      </c>
      <c r="O129" s="16">
        <v>1038</v>
      </c>
      <c r="P129" s="16">
        <v>1513</v>
      </c>
      <c r="Q129" s="15">
        <v>2551</v>
      </c>
    </row>
    <row r="130" spans="1:19" x14ac:dyDescent="0.35">
      <c r="A130" s="13" t="s">
        <v>467</v>
      </c>
      <c r="B130" s="14" t="s">
        <v>468</v>
      </c>
      <c r="C130" s="14">
        <v>6</v>
      </c>
      <c r="D130" s="14" t="s">
        <v>500</v>
      </c>
      <c r="E130" s="14" t="s">
        <v>470</v>
      </c>
      <c r="F130" s="14" t="s">
        <v>501</v>
      </c>
      <c r="G130" s="14" t="s">
        <v>24</v>
      </c>
      <c r="H130" s="14" t="s">
        <v>25</v>
      </c>
      <c r="I130" s="14" t="s">
        <v>501</v>
      </c>
      <c r="J130" s="13" t="s">
        <v>502</v>
      </c>
      <c r="K130" s="13" t="s">
        <v>27</v>
      </c>
      <c r="L130" s="15">
        <v>25687</v>
      </c>
      <c r="M130" s="15">
        <v>25687</v>
      </c>
      <c r="N130" s="15">
        <v>0</v>
      </c>
      <c r="O130" s="16">
        <v>10452</v>
      </c>
      <c r="P130" s="16">
        <v>15235</v>
      </c>
      <c r="Q130" s="15">
        <v>25687</v>
      </c>
    </row>
    <row r="131" spans="1:19" x14ac:dyDescent="0.35">
      <c r="A131" s="13" t="s">
        <v>467</v>
      </c>
      <c r="B131" s="14" t="s">
        <v>468</v>
      </c>
      <c r="C131" s="14">
        <v>6</v>
      </c>
      <c r="D131" s="14" t="s">
        <v>503</v>
      </c>
      <c r="E131" s="14" t="s">
        <v>470</v>
      </c>
      <c r="F131" s="14" t="s">
        <v>504</v>
      </c>
      <c r="G131" s="14" t="s">
        <v>24</v>
      </c>
      <c r="H131" s="14" t="s">
        <v>25</v>
      </c>
      <c r="I131" s="14" t="s">
        <v>504</v>
      </c>
      <c r="J131" s="13" t="s">
        <v>505</v>
      </c>
      <c r="K131" s="13" t="s">
        <v>27</v>
      </c>
      <c r="L131" s="15">
        <v>2161</v>
      </c>
      <c r="M131" s="15">
        <v>2161</v>
      </c>
      <c r="N131" s="15">
        <v>0</v>
      </c>
      <c r="O131" s="16">
        <v>879</v>
      </c>
      <c r="P131" s="16">
        <v>1282</v>
      </c>
      <c r="Q131" s="15">
        <v>2161</v>
      </c>
    </row>
    <row r="132" spans="1:19" x14ac:dyDescent="0.35">
      <c r="A132" s="13" t="s">
        <v>467</v>
      </c>
      <c r="B132" s="14" t="s">
        <v>468</v>
      </c>
      <c r="C132" s="14">
        <v>6</v>
      </c>
      <c r="D132" s="14" t="s">
        <v>506</v>
      </c>
      <c r="E132" s="14" t="s">
        <v>470</v>
      </c>
      <c r="F132" s="14" t="s">
        <v>507</v>
      </c>
      <c r="G132" s="14" t="s">
        <v>24</v>
      </c>
      <c r="H132" s="14" t="s">
        <v>25</v>
      </c>
      <c r="I132" s="14" t="s">
        <v>507</v>
      </c>
      <c r="J132" s="13" t="s">
        <v>508</v>
      </c>
      <c r="K132" s="13" t="s">
        <v>27</v>
      </c>
      <c r="L132" s="15">
        <v>7671</v>
      </c>
      <c r="M132" s="15">
        <v>7671</v>
      </c>
      <c r="N132" s="15">
        <v>0</v>
      </c>
      <c r="O132" s="16">
        <v>3121</v>
      </c>
      <c r="P132" s="16">
        <v>4550</v>
      </c>
      <c r="Q132" s="15">
        <v>7671</v>
      </c>
    </row>
    <row r="133" spans="1:19" x14ac:dyDescent="0.35">
      <c r="A133" s="13" t="s">
        <v>467</v>
      </c>
      <c r="B133" s="14" t="s">
        <v>468</v>
      </c>
      <c r="C133" s="14">
        <v>6</v>
      </c>
      <c r="D133" s="14" t="s">
        <v>509</v>
      </c>
      <c r="E133" s="14" t="s">
        <v>470</v>
      </c>
      <c r="F133" s="14" t="s">
        <v>510</v>
      </c>
      <c r="G133" s="14" t="s">
        <v>24</v>
      </c>
      <c r="H133" s="14" t="s">
        <v>25</v>
      </c>
      <c r="I133" s="14" t="s">
        <v>510</v>
      </c>
      <c r="J133" s="13" t="s">
        <v>511</v>
      </c>
      <c r="K133" s="13" t="s">
        <v>27</v>
      </c>
      <c r="L133" s="15">
        <v>3359</v>
      </c>
      <c r="M133" s="15">
        <v>3359</v>
      </c>
      <c r="N133" s="15">
        <v>0</v>
      </c>
      <c r="O133" s="16">
        <v>1367</v>
      </c>
      <c r="P133" s="16">
        <v>1992</v>
      </c>
      <c r="Q133" s="15">
        <v>3359</v>
      </c>
    </row>
    <row r="134" spans="1:19" x14ac:dyDescent="0.35">
      <c r="A134" s="13" t="s">
        <v>467</v>
      </c>
      <c r="B134" s="14" t="s">
        <v>468</v>
      </c>
      <c r="C134" s="14">
        <v>6</v>
      </c>
      <c r="D134" s="14" t="s">
        <v>512</v>
      </c>
      <c r="E134" s="14" t="s">
        <v>470</v>
      </c>
      <c r="F134" s="14" t="s">
        <v>513</v>
      </c>
      <c r="G134" s="14" t="s">
        <v>24</v>
      </c>
      <c r="H134" s="14" t="s">
        <v>25</v>
      </c>
      <c r="I134" s="14" t="s">
        <v>513</v>
      </c>
      <c r="J134" s="13" t="s">
        <v>514</v>
      </c>
      <c r="K134" s="13" t="s">
        <v>27</v>
      </c>
      <c r="L134" s="15">
        <v>19120</v>
      </c>
      <c r="M134" s="15">
        <v>19120</v>
      </c>
      <c r="N134" s="15">
        <v>0</v>
      </c>
      <c r="O134" s="16">
        <v>7780</v>
      </c>
      <c r="P134" s="16">
        <v>11340</v>
      </c>
      <c r="Q134" s="15">
        <v>19120</v>
      </c>
    </row>
    <row r="135" spans="1:19" x14ac:dyDescent="0.35">
      <c r="A135" s="13" t="s">
        <v>467</v>
      </c>
      <c r="B135" s="14" t="s">
        <v>468</v>
      </c>
      <c r="C135" s="14">
        <v>6</v>
      </c>
      <c r="D135" s="14" t="s">
        <v>515</v>
      </c>
      <c r="E135" s="14" t="s">
        <v>470</v>
      </c>
      <c r="F135" s="14" t="s">
        <v>516</v>
      </c>
      <c r="G135" s="14" t="s">
        <v>24</v>
      </c>
      <c r="H135" s="14" t="s">
        <v>25</v>
      </c>
      <c r="I135" s="14" t="s">
        <v>516</v>
      </c>
      <c r="J135" s="13" t="s">
        <v>517</v>
      </c>
      <c r="K135" s="13" t="s">
        <v>27</v>
      </c>
      <c r="L135" s="15">
        <v>9917</v>
      </c>
      <c r="M135" s="15">
        <v>9917</v>
      </c>
      <c r="N135" s="15">
        <v>0</v>
      </c>
      <c r="O135" s="16">
        <v>4035</v>
      </c>
      <c r="P135" s="16">
        <v>5882</v>
      </c>
      <c r="Q135" s="15">
        <v>9917</v>
      </c>
    </row>
    <row r="136" spans="1:19" x14ac:dyDescent="0.35">
      <c r="A136" s="13" t="s">
        <v>518</v>
      </c>
      <c r="B136" s="14" t="s">
        <v>519</v>
      </c>
      <c r="C136" s="14">
        <v>1</v>
      </c>
      <c r="D136" s="14" t="s">
        <v>520</v>
      </c>
      <c r="E136" s="14" t="s">
        <v>521</v>
      </c>
      <c r="F136" s="14" t="s">
        <v>522</v>
      </c>
      <c r="G136" s="14" t="s">
        <v>24</v>
      </c>
      <c r="H136" s="14" t="s">
        <v>25</v>
      </c>
      <c r="I136" s="14" t="s">
        <v>522</v>
      </c>
      <c r="J136" s="13" t="s">
        <v>523</v>
      </c>
      <c r="K136" s="13" t="s">
        <v>27</v>
      </c>
      <c r="L136" s="15">
        <v>7526</v>
      </c>
      <c r="M136" s="15">
        <v>7526</v>
      </c>
      <c r="N136" s="15">
        <v>0</v>
      </c>
      <c r="O136" s="16">
        <v>3063</v>
      </c>
      <c r="P136" s="16">
        <v>4463</v>
      </c>
      <c r="Q136" s="15">
        <v>7526</v>
      </c>
    </row>
    <row r="137" spans="1:19" x14ac:dyDescent="0.35">
      <c r="A137" s="13" t="s">
        <v>518</v>
      </c>
      <c r="B137" s="14" t="s">
        <v>519</v>
      </c>
      <c r="C137" s="14">
        <v>1</v>
      </c>
      <c r="D137" s="14" t="s">
        <v>524</v>
      </c>
      <c r="E137" s="14" t="s">
        <v>521</v>
      </c>
      <c r="F137" s="14" t="s">
        <v>525</v>
      </c>
      <c r="G137" s="14" t="s">
        <v>24</v>
      </c>
      <c r="H137" s="14" t="s">
        <v>25</v>
      </c>
      <c r="I137" s="14" t="s">
        <v>525</v>
      </c>
      <c r="J137" s="13" t="s">
        <v>526</v>
      </c>
      <c r="K137" s="13" t="s">
        <v>27</v>
      </c>
      <c r="L137" s="15">
        <v>16741</v>
      </c>
      <c r="M137" s="15">
        <v>16741</v>
      </c>
      <c r="N137" s="15">
        <v>0</v>
      </c>
      <c r="O137" s="16">
        <v>6812</v>
      </c>
      <c r="P137" s="16">
        <v>9929</v>
      </c>
      <c r="Q137" s="15">
        <v>16741</v>
      </c>
    </row>
    <row r="138" spans="1:19" x14ac:dyDescent="0.35">
      <c r="A138" s="13" t="s">
        <v>518</v>
      </c>
      <c r="B138" s="14" t="s">
        <v>519</v>
      </c>
      <c r="C138" s="14">
        <v>1</v>
      </c>
      <c r="D138" s="14" t="s">
        <v>527</v>
      </c>
      <c r="E138" s="14" t="s">
        <v>521</v>
      </c>
      <c r="F138" s="14" t="s">
        <v>528</v>
      </c>
      <c r="G138" s="14" t="s">
        <v>24</v>
      </c>
      <c r="H138" s="14" t="s">
        <v>25</v>
      </c>
      <c r="I138" s="14" t="s">
        <v>528</v>
      </c>
      <c r="J138" s="13" t="s">
        <v>529</v>
      </c>
      <c r="K138" s="13" t="s">
        <v>27</v>
      </c>
      <c r="L138" s="15">
        <v>9100</v>
      </c>
      <c r="M138" s="15">
        <v>9100</v>
      </c>
      <c r="N138" s="15">
        <v>0</v>
      </c>
      <c r="O138" s="16">
        <v>3703</v>
      </c>
      <c r="P138" s="16">
        <v>5397</v>
      </c>
      <c r="Q138" s="15">
        <v>9100</v>
      </c>
    </row>
    <row r="139" spans="1:19" x14ac:dyDescent="0.35">
      <c r="A139" s="23" t="s">
        <v>530</v>
      </c>
      <c r="B139" s="24" t="s">
        <v>531</v>
      </c>
      <c r="C139" s="24">
        <v>1</v>
      </c>
      <c r="D139" s="24" t="s">
        <v>532</v>
      </c>
      <c r="E139" s="24" t="s">
        <v>533</v>
      </c>
      <c r="F139" s="24" t="s">
        <v>534</v>
      </c>
      <c r="G139" s="24" t="s">
        <v>24</v>
      </c>
      <c r="H139" s="24" t="s">
        <v>25</v>
      </c>
      <c r="I139" s="24" t="s">
        <v>534</v>
      </c>
      <c r="J139" s="23" t="s">
        <v>535</v>
      </c>
      <c r="K139" s="23" t="s">
        <v>27</v>
      </c>
      <c r="L139" s="28">
        <v>86907</v>
      </c>
      <c r="M139" s="28">
        <v>86907</v>
      </c>
      <c r="N139" s="28">
        <v>0</v>
      </c>
      <c r="O139" s="29">
        <v>35362</v>
      </c>
      <c r="P139" s="29">
        <v>51545</v>
      </c>
      <c r="Q139" s="28">
        <v>86907</v>
      </c>
      <c r="S139" s="13" t="s">
        <v>536</v>
      </c>
    </row>
    <row r="140" spans="1:19" s="23" customFormat="1" x14ac:dyDescent="0.35">
      <c r="A140" s="30" t="s">
        <v>537</v>
      </c>
      <c r="B140" s="31"/>
      <c r="C140" s="31"/>
      <c r="D140" s="31"/>
      <c r="E140" s="31"/>
      <c r="F140" s="31"/>
      <c r="G140" s="31"/>
      <c r="H140" s="31"/>
      <c r="I140" s="31"/>
      <c r="J140" s="32"/>
      <c r="K140" s="32"/>
      <c r="L140" s="33">
        <f>SUBTOTAL(109,Table13[2018-19
Final Allocation])</f>
        <v>4015000</v>
      </c>
      <c r="M140" s="33">
        <f>SUBTOTAL(109,Table13[Total Paid])</f>
        <v>4015000</v>
      </c>
      <c r="N140" s="33">
        <f>SUBTOTAL(109,Table13[Balance Remaining])</f>
        <v>0</v>
      </c>
      <c r="O140" s="33">
        <f>SUBTOTAL(109,Table13[1st
Apportionment])</f>
        <v>1633705</v>
      </c>
      <c r="P140" s="33">
        <f>SUBTOTAL(109,Table13[2nd
Apportionment])</f>
        <v>2381295</v>
      </c>
      <c r="Q140" s="33">
        <f>SUBTOTAL(109,Table13[Eligibility Amount])</f>
        <v>4015000</v>
      </c>
    </row>
    <row r="141" spans="1:19" x14ac:dyDescent="0.35">
      <c r="A141" s="11" t="s">
        <v>538</v>
      </c>
    </row>
    <row r="142" spans="1:19" x14ac:dyDescent="0.35">
      <c r="A142" s="11" t="s">
        <v>539</v>
      </c>
    </row>
    <row r="143" spans="1:19" x14ac:dyDescent="0.35">
      <c r="A143" s="12" t="s">
        <v>540</v>
      </c>
    </row>
  </sheetData>
  <conditionalFormatting sqref="A141:A143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Title V, Part B Alloc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Ent-18: Title V, Part B, Subpart 2 (CA Dept of Education)</dc:title>
  <dc:subject>Every Student Succeeds Act Title V, Part B, Subpart 2 Rural and Low-Income Schools program entitlements for fiscal year 2018-19.</dc:subject>
  <dc:creator>CDE</dc:creator>
  <cp:lastModifiedBy>Taylor Uda</cp:lastModifiedBy>
  <dcterms:created xsi:type="dcterms:W3CDTF">2019-07-17T20:42:05Z</dcterms:created>
  <dcterms:modified xsi:type="dcterms:W3CDTF">2021-06-29T18:49:59Z</dcterms:modified>
</cp:coreProperties>
</file>