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C822082E-09C1-4ADD-8EBD-E416B0A49459}" xr6:coauthVersionLast="47" xr6:coauthVersionMax="47" xr10:uidLastSave="{00000000-0000-0000-0000-000000000000}"/>
  <bookViews>
    <workbookView xWindow="-110" yWindow="-110" windowWidth="19420" windowHeight="10420" tabRatio="684" xr2:uid="{84376BE6-2603-4C39-8922-019C386A4BD8}"/>
  </bookViews>
  <sheets>
    <sheet name="Instructions" sheetId="1" r:id="rId1"/>
    <sheet name="1. Applicant Information" sheetId="2" r:id="rId2"/>
    <sheet name="2. Contact Information" sheetId="9" r:id="rId3"/>
    <sheet name="3. Budget Summary" sheetId="3" r:id="rId4"/>
    <sheet name="4. Year 1" sheetId="4" r:id="rId5"/>
    <sheet name="5. Year 2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9" l="1"/>
  <c r="B3" i="9"/>
  <c r="B4" i="9"/>
  <c r="B7" i="9"/>
  <c r="B6" i="9"/>
  <c r="B4" i="3" l="1"/>
  <c r="B4" i="4"/>
  <c r="B4" i="8"/>
  <c r="F16" i="3" l="1"/>
  <c r="F14" i="3"/>
  <c r="F13" i="3"/>
  <c r="F12" i="3"/>
  <c r="F11" i="3"/>
  <c r="F10" i="3"/>
  <c r="F9" i="3"/>
  <c r="D16" i="3"/>
  <c r="D14" i="3"/>
  <c r="D13" i="3"/>
  <c r="D12" i="3"/>
  <c r="D11" i="3"/>
  <c r="D10" i="3"/>
  <c r="D9" i="3"/>
  <c r="C16" i="3"/>
  <c r="C14" i="3"/>
  <c r="C13" i="3"/>
  <c r="C12" i="3"/>
  <c r="C11" i="3"/>
  <c r="C10" i="3"/>
  <c r="C9" i="3"/>
  <c r="C15" i="8" l="1"/>
  <c r="D15" i="8"/>
  <c r="E15" i="4"/>
  <c r="C15" i="4"/>
  <c r="D15" i="4"/>
  <c r="E15" i="8"/>
  <c r="E17" i="8" l="1"/>
  <c r="D17" i="8"/>
  <c r="C17" i="8"/>
  <c r="E16" i="3" l="1"/>
  <c r="E12" i="3"/>
  <c r="E11" i="3"/>
  <c r="E10" i="3"/>
  <c r="E9" i="3"/>
  <c r="E13" i="3" l="1"/>
  <c r="E14" i="3"/>
  <c r="E15" i="3" l="1"/>
  <c r="D17" i="4"/>
  <c r="B7" i="8"/>
  <c r="B6" i="8"/>
  <c r="B5" i="8"/>
  <c r="B3" i="8"/>
  <c r="E17" i="3" l="1"/>
  <c r="C15" i="3"/>
  <c r="C17" i="3" s="1"/>
  <c r="F15" i="3" l="1"/>
  <c r="G15" i="3" s="1"/>
  <c r="E17" i="4"/>
  <c r="F17" i="3" l="1"/>
  <c r="G17" i="3" s="1"/>
  <c r="D15" i="3"/>
  <c r="D17" i="3" s="1"/>
  <c r="B7" i="4"/>
  <c r="B6" i="4"/>
  <c r="B5" i="4"/>
  <c r="B3" i="4"/>
  <c r="B7" i="3"/>
  <c r="B6" i="3"/>
  <c r="B5" i="3"/>
  <c r="B3" i="3"/>
  <c r="C17" i="4" l="1"/>
</calcChain>
</file>

<file path=xl/sharedStrings.xml><?xml version="1.0" encoding="utf-8"?>
<sst xmlns="http://schemas.openxmlformats.org/spreadsheetml/2006/main" count="197" uniqueCount="89">
  <si>
    <t>California Department of Education</t>
  </si>
  <si>
    <t>DOCUMENT SUBMISSION</t>
  </si>
  <si>
    <t>Section 1</t>
  </si>
  <si>
    <t>LEA Name:</t>
  </si>
  <si>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</si>
  <si>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</si>
  <si>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</si>
  <si>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</si>
  <si>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</si>
  <si>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</si>
  <si>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</si>
  <si>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</si>
  <si>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</si>
  <si>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</si>
  <si>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Indirect Rate  ____ %</t>
  </si>
  <si>
    <t>N/A</t>
  </si>
  <si>
    <t xml:space="preserve">LEA Name: </t>
  </si>
  <si>
    <t>Program:</t>
  </si>
  <si>
    <t>Program Budget Summary</t>
  </si>
  <si>
    <t>Year 1 Budget</t>
  </si>
  <si>
    <t>Year 2 Budget</t>
  </si>
  <si>
    <t>Grant Funds</t>
  </si>
  <si>
    <t>Total Budget</t>
  </si>
  <si>
    <t>District Match</t>
  </si>
  <si>
    <t>Community Match</t>
  </si>
  <si>
    <t>Total Match</t>
  </si>
  <si>
    <t>California Community Schools Program - Planning Grant</t>
  </si>
  <si>
    <t>California Community Schools Partnership Program - Planning Grant</t>
  </si>
  <si>
    <t>CCSPP@cde.ca.gov</t>
  </si>
  <si>
    <t>Grant Total</t>
  </si>
  <si>
    <t>Percent Match</t>
  </si>
  <si>
    <t>Indirect Rate</t>
  </si>
  <si>
    <r>
      <t xml:space="preserve">Line Detail and Narrative 
</t>
    </r>
    <r>
      <rPr>
        <i/>
        <sz val="10"/>
        <color theme="1"/>
        <rFont val="Arial"/>
        <family val="2"/>
      </rPr>
      <t>(Provide a detailed justification and breakdown/calculation for each expenditure.)</t>
    </r>
  </si>
  <si>
    <t>*The CCSPP has a 1/3 (33 percent) match requirement.</t>
  </si>
  <si>
    <t>Total Budget &amp; Expenditures</t>
  </si>
  <si>
    <t>Application Year:</t>
  </si>
  <si>
    <t>Year 2 - Budget (July 1, 2024 - June 30, 2025)</t>
  </si>
  <si>
    <t>Year 1 - Budget (May 1, 2023 - June 30, 2024)</t>
  </si>
  <si>
    <t>November 2022</t>
  </si>
  <si>
    <t>Contact Information</t>
  </si>
  <si>
    <t>Primary Contact Name:</t>
  </si>
  <si>
    <t>Primary Contact Title:</t>
  </si>
  <si>
    <t>Primary Contact Phone Number:</t>
  </si>
  <si>
    <t>Primary Contact Email:</t>
  </si>
  <si>
    <t>Secondary Contact Name:</t>
  </si>
  <si>
    <t>Secondary Contact Title:</t>
  </si>
  <si>
    <t>Secondary Contact Phone Number:</t>
  </si>
  <si>
    <t>Secondary Contact Email:</t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</si>
  <si>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(Tab 3 and 4).</t>
    </r>
  </si>
  <si>
    <r>
      <rPr>
        <b/>
        <sz val="12"/>
        <color theme="1"/>
        <rFont val="Arial"/>
        <family val="2"/>
      </rPr>
      <t>4. Year 1: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Matching funds should meet or exceed one-third of the requested grant funds. Enter the Indirect Cost Rate (not to exceed the California Department of Education's approved rate). Expand and add rows as needed.</t>
    </r>
  </si>
  <si>
    <t>2022-23</t>
  </si>
  <si>
    <t>CCSPP Planning Grant, Cohort 2</t>
  </si>
  <si>
    <t>Attachment II: Budget Worksheet - Instructions</t>
  </si>
  <si>
    <t>The California Community Schools Partnership Program (CCSPP) Budget Worksheet for the CCSPP Planning Grant, Cohort 2 application.</t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</si>
  <si>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Name; 2) Grantee LEA County-District-School (CDS) Code (e.g., 12-12345-1234567); and 3) Total Grant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</t>
    </r>
  </si>
  <si>
    <t>Superintendent's, or designee's, Printed Name and Title:</t>
  </si>
  <si>
    <t>Superintendent's, or designee's, Signature:</t>
  </si>
  <si>
    <t>Approval Date:</t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</si>
  <si>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Primary Contact Name; 2) Primary Contact Title; 3) Primary Contact Phone Number; 4) Primary Contact Email Address; 5) Secondary Program Contact Name; 6) Secondary Program Contact Title; 7) Secondary Program Contact Phone Number; and 8) Secondary Program Contact Email Address. </t>
    </r>
  </si>
  <si>
    <t>Applicant Information</t>
  </si>
  <si>
    <t>Total Requested Amount:</t>
  </si>
  <si>
    <t>[Enter LEA Name Here]</t>
  </si>
  <si>
    <t>[Enter LEA CDS Code Here]</t>
  </si>
  <si>
    <t>[Enter Total Grant Amount Here]</t>
  </si>
  <si>
    <t>[Enter Superintendent's Name and Tital Here]</t>
  </si>
  <si>
    <t>[Enter Approval Date Here]</t>
  </si>
  <si>
    <t>[Insert Superintendent's Signature Here]</t>
  </si>
  <si>
    <t>[Enter Primary Contact Name Here]</t>
  </si>
  <si>
    <t>[Enter Secondary Contact Name Here]</t>
  </si>
  <si>
    <t>[Enter Secondary Contact Title Here]</t>
  </si>
  <si>
    <t>[Enter Secondary Contact Phone Number Here]</t>
  </si>
  <si>
    <t>[Enter Secondary Contact Email Here]</t>
  </si>
  <si>
    <t>[Enter Primary Contact Title Here]</t>
  </si>
  <si>
    <t>[Enter Primary Contact Phone Number Here]</t>
  </si>
  <si>
    <t>[Enter Primary Contact Email Here]</t>
  </si>
  <si>
    <t>[Enter Object Code Here]</t>
  </si>
  <si>
    <t>[Enter Line Detail and Narrative Here]</t>
  </si>
  <si>
    <t>[Enter Grant Funds Here]</t>
  </si>
  <si>
    <t>[Enter District Match Here]</t>
  </si>
  <si>
    <t>[Enter Community Match Here]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</si>
  <si>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</t>
    </r>
    <r>
      <rPr>
        <sz val="12"/>
        <rFont val="Arial"/>
        <family val="2"/>
      </rPr>
      <t>1) Applicant Information; 2) Contact Information; 3) Budget Summary; 4) Year 1; and 5) Year 2</t>
    </r>
  </si>
  <si>
    <r>
      <rPr>
        <b/>
        <sz val="12"/>
        <color theme="1"/>
        <rFont val="Arial"/>
        <family val="2"/>
      </rPr>
      <t>5. Year 2: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Matching funds should meet or exceed one-third of the requested grant funds. Enter the Indirect Cost Rate (not to exceed the California Department of Education's [CDE's] approved rate). Expand and add rows as needed.</t>
    </r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</si>
  <si>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signed original to the CDE. For questions regarding this report, email the CDE.</t>
    </r>
  </si>
  <si>
    <t>Document Instructions</t>
  </si>
  <si>
    <t>Purpose</t>
  </si>
  <si>
    <t>California Community Schools Partnership Program (CCSPP) - Planning Grant</t>
  </si>
  <si>
    <t>California Community Schools Partnership (CCSPP) Program - Planning Grant</t>
  </si>
  <si>
    <t>Local Educational Agency (LEA) Name:</t>
  </si>
  <si>
    <t>Posted by California Department of Education -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</si>
</sst>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7">
    <xf numFmtId="0" fontId="0" fillId="0" borderId="0" xfId="0"/>
    <xf numFmtId="0" fontId="9" fillId="0" borderId="5" xfId="0" applyFont="1" applyBorder="1" applyAlignment="1">
      <alignment wrapText="1"/>
    </xf>
    <xf numFmtId="0" fontId="18" fillId="4" borderId="6" xfId="0" applyFont="1" applyFill="1" applyBorder="1" applyAlignment="1">
      <alignment wrapText="1"/>
    </xf>
    <xf numFmtId="0" fontId="13" fillId="0" borderId="1" xfId="1" applyFont="1" applyAlignment="1" applyProtection="1">
      <alignment vertical="center"/>
      <protection locked="0"/>
    </xf>
    <xf numFmtId="0" fontId="12" fillId="0" borderId="1" xfId="1" applyFont="1" applyAlignment="1" applyProtection="1">
      <alignment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13" fillId="0" borderId="1" xfId="1" applyFont="1" applyAlignment="1" applyProtection="1">
      <alignment horizontal="left" vertical="center"/>
      <protection locked="0"/>
    </xf>
    <xf numFmtId="0" fontId="13" fillId="0" borderId="1" xfId="1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4" applyFont="1" applyBorder="1" applyAlignment="1" applyProtection="1">
      <alignment horizontal="left" vertical="center"/>
    </xf>
    <xf numFmtId="164" fontId="7" fillId="0" borderId="0" xfId="0" applyNumberFormat="1" applyFont="1" applyAlignment="1" applyProtection="1">
      <alignment horizontal="left" vertical="center"/>
      <protection locked="0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/>
    </xf>
    <xf numFmtId="0" fontId="14" fillId="0" borderId="1" xfId="1" applyFont="1" applyFill="1" applyAlignment="1" applyProtection="1">
      <alignment horizontal="left" vertical="center" wrapText="1"/>
    </xf>
    <xf numFmtId="0" fontId="13" fillId="0" borderId="2" xfId="2" applyFont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20" fillId="4" borderId="6" xfId="0" applyFont="1" applyFill="1" applyBorder="1" applyAlignment="1">
      <alignment vertical="center" wrapText="1"/>
    </xf>
    <xf numFmtId="0" fontId="5" fillId="0" borderId="5" xfId="3" applyFont="1" applyFill="1" applyBorder="1" applyAlignment="1" applyProtection="1">
      <alignment horizontal="left" vertical="center" wrapText="1"/>
    </xf>
    <xf numFmtId="0" fontId="17" fillId="3" borderId="5" xfId="5" applyFont="1" applyFill="1" applyBorder="1" applyAlignment="1" applyProtection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6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65" fontId="7" fillId="0" borderId="0" xfId="0" quotePrefix="1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165" fontId="9" fillId="0" borderId="7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left" vertical="center" wrapText="1"/>
    </xf>
    <xf numFmtId="10" fontId="7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</cellXfs>
  <cellStyles count="8">
    <cellStyle name="Heading 1" xfId="1" builtinId="16"/>
    <cellStyle name="Heading 2" xfId="2" builtinId="17"/>
    <cellStyle name="Heading 3" xfId="3" builtinId="18"/>
    <cellStyle name="Heading 4" xfId="4" builtinId="19"/>
    <cellStyle name="Hyperlink" xfId="6" builtinId="8"/>
    <cellStyle name="Normal" xfId="0" builtinId="0"/>
    <cellStyle name="Normal 2" xfId="7" xr:uid="{FD1AC08B-C908-4BCE-91A8-A8F4C3D02F78}"/>
    <cellStyle name="Output" xfId="5" builtinId="2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border diagonalUp="0" diagonalDown="0" outline="0">
        <left style="thick">
          <color theme="4"/>
        </left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8:G17" totalsRowShown="0" headerRowDxfId="22" dataDxfId="21">
  <tableColumns count="7">
    <tableColumn id="1" xr3:uid="{965D8AE7-AF8D-4068-AD00-ABD55BBD3A54}" name="Object Code" dataDxfId="20"/>
    <tableColumn id="2" xr3:uid="{C944D89E-7DF1-48DB-9E8E-928E95DE6DCC}" name="Budget Item" dataDxfId="19"/>
    <tableColumn id="3" xr3:uid="{6B957846-7639-4B19-B3DB-2C28D5B41233}" name="Year 1 Budget" dataDxfId="18">
      <calculatedColumnFormula>SUM(C2:C8)</calculatedColumnFormula>
    </tableColumn>
    <tableColumn id="8" xr3:uid="{F32927F0-1634-48DC-9468-D5CC0386A9C0}" name="Year 2 Budget" dataDxfId="17">
      <calculatedColumnFormula>SUM(D2:D8)</calculatedColumnFormula>
    </tableColumn>
    <tableColumn id="6" xr3:uid="{0E32D7EC-AB4D-4624-A407-96700A47EE0F}" name="Grant Total" dataDxfId="16">
      <calculatedColumnFormula>SUM(E2:E8)</calculatedColumnFormula>
    </tableColumn>
    <tableColumn id="4" xr3:uid="{4FFA60B4-77FB-4016-B7C3-D454FC6C1E96}" name="Total Match" dataDxfId="15">
      <calculatedColumnFormula>SUM(F2:F8)</calculatedColumnFormula>
    </tableColumn>
    <tableColumn id="5" xr3:uid="{7FEC3DA9-34ED-44FC-84E7-3DD45CC1B015}" name="Percent Match" dataDxfId="14">
      <calculatedColumnFormula>Table1[[#This Row],[Total Match]]/Table1[[#This Row],[Grant Total]]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. Totals will autopopulate with values from Year 1 and Year 2 budge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8:E17" totalsRowShown="0" headerRowDxfId="13" dataDxfId="12">
  <tableColumns count="5">
    <tableColumn id="1" xr3:uid="{42E70495-3836-4BF6-8876-0CEE9FDEDFA1}" name="Object Code" dataDxfId="11"/>
    <tableColumn id="2" xr3:uid="{CA982D60-7221-4689-B80F-25CF888B7FFD}" name="Line Detail and Narrative _x000a_(Provide a detailed justification and breakdown/calculation for each expenditure.)" dataDxfId="10"/>
    <tableColumn id="3" xr3:uid="{38DEB707-4E2B-4F8D-96DE-88117E25CB8D}" name="Grant Funds" dataDxfId="9">
      <calculatedColumnFormula>SUM(C2:C8)</calculatedColumnFormula>
    </tableColumn>
    <tableColumn id="6" xr3:uid="{E75C0259-8603-475C-A0D5-33889E9BA8F9}" name="District Match" dataDxfId="8">
      <calculatedColumnFormula>SUM(D2:D8)</calculatedColumnFormula>
    </tableColumn>
    <tableColumn id="4" xr3:uid="{2903FC73-42BF-43A0-BEA8-5697DC0E6C31}" name="Community Match" dataDxfId="7">
      <calculatedColumnFormula>SUM(E7:E8)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704E51-E2ED-4538-B50A-7702C439A26E}" name="Table143" displayName="Table143" ref="A8:E17" totalsRowShown="0" headerRowDxfId="6" dataDxfId="5">
  <tableColumns count="5">
    <tableColumn id="1" xr3:uid="{708EF9F0-8B94-416B-872A-6EECEA5B04E1}" name="Object Code" dataDxfId="4"/>
    <tableColumn id="2" xr3:uid="{6F51134E-A864-4301-AC9D-FB1471C9F1A4}" name="Line Detail and Narrative _x000a_(Provide a detailed justification and breakdown/calculation for each expenditure.)" dataDxfId="3"/>
    <tableColumn id="3" xr3:uid="{36FFD6CD-1DE7-41D5-9DD3-02CC63FE1137}" name="Grant Funds" dataDxfId="2">
      <calculatedColumnFormula>SUM(C2:C8)</calculatedColumnFormula>
    </tableColumn>
    <tableColumn id="6" xr3:uid="{D473ED6A-EFEB-46F0-B3EA-1923152794D1}" name="District Match" dataDxfId="1">
      <calculatedColumnFormula>SUM(D2:D8)</calculatedColumnFormula>
    </tableColumn>
    <tableColumn id="4" xr3:uid="{5FDB3607-C040-4A66-9593-96601D7A311F}" name="Community Match" dataDxfId="0">
      <calculatedColumnFormula>SUM(E7:E8)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SPP@cde.c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7"/>
  <sheetViews>
    <sheetView tabSelected="1" zoomScaleNormal="100" workbookViewId="0"/>
  </sheetViews>
  <sheetFormatPr defaultRowHeight="14.5" x14ac:dyDescent="0.35"/>
  <cols>
    <col min="1" max="1" width="123" style="13" customWidth="1"/>
    <col min="2" max="16384" width="8.7265625" style="13"/>
  </cols>
  <sheetData>
    <row r="1" spans="1:1" ht="20.5" thickBot="1" x14ac:dyDescent="0.4">
      <c r="A1" s="26" t="s">
        <v>52</v>
      </c>
    </row>
    <row r="2" spans="1:1" ht="19" thickTop="1" thickBot="1" x14ac:dyDescent="0.4">
      <c r="A2" s="27" t="s">
        <v>27</v>
      </c>
    </row>
    <row r="3" spans="1:1" ht="16" thickTop="1" x14ac:dyDescent="0.35">
      <c r="A3" s="28" t="s">
        <v>0</v>
      </c>
    </row>
    <row r="4" spans="1:1" ht="15.5" x14ac:dyDescent="0.35">
      <c r="A4" s="29" t="s">
        <v>38</v>
      </c>
    </row>
    <row r="5" spans="1:1" ht="18" x14ac:dyDescent="0.35">
      <c r="A5" s="30" t="s">
        <v>84</v>
      </c>
    </row>
    <row r="6" spans="1:1" ht="34" customHeight="1" x14ac:dyDescent="0.35">
      <c r="A6" s="31" t="s">
        <v>53</v>
      </c>
    </row>
    <row r="7" spans="1:1" ht="18" x14ac:dyDescent="0.35">
      <c r="A7" s="30" t="s">
        <v>83</v>
      </c>
    </row>
    <row r="8" spans="1:1" ht="32" customHeight="1" x14ac:dyDescent="0.35">
      <c r="A8" s="32" t="s">
        <v>80</v>
      </c>
    </row>
    <row r="9" spans="1:1" ht="116" customHeight="1" x14ac:dyDescent="0.35">
      <c r="A9" s="33" t="s">
        <v>54</v>
      </c>
    </row>
    <row r="10" spans="1:1" ht="62" x14ac:dyDescent="0.35">
      <c r="A10" s="33" t="s">
        <v>58</v>
      </c>
    </row>
    <row r="11" spans="1:1" ht="31" x14ac:dyDescent="0.35">
      <c r="A11" s="9" t="s">
        <v>48</v>
      </c>
    </row>
    <row r="12" spans="1:1" ht="77.5" x14ac:dyDescent="0.35">
      <c r="A12" s="9" t="s">
        <v>49</v>
      </c>
    </row>
    <row r="13" spans="1:1" ht="77.5" x14ac:dyDescent="0.35">
      <c r="A13" s="9" t="s">
        <v>81</v>
      </c>
    </row>
    <row r="14" spans="1:1" ht="18" x14ac:dyDescent="0.35">
      <c r="A14" s="30" t="s">
        <v>1</v>
      </c>
    </row>
    <row r="15" spans="1:1" ht="15.5" x14ac:dyDescent="0.35">
      <c r="A15" s="34" t="s">
        <v>82</v>
      </c>
    </row>
    <row r="16" spans="1:1" ht="15.5" x14ac:dyDescent="0.35">
      <c r="A16" s="35" t="s">
        <v>28</v>
      </c>
    </row>
    <row r="17" spans="1:1" ht="15.5" x14ac:dyDescent="0.35">
      <c r="A17" s="34"/>
    </row>
  </sheetData>
  <hyperlinks>
    <hyperlink ref="A16" r:id="rId1" xr:uid="{281FE71E-6745-4894-8702-B02C34BA01B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1"/>
  <sheetViews>
    <sheetView workbookViewId="0"/>
  </sheetViews>
  <sheetFormatPr defaultRowHeight="14.5" x14ac:dyDescent="0.35"/>
  <cols>
    <col min="1" max="1" width="27.54296875" customWidth="1"/>
    <col min="2" max="2" width="61.36328125" customWidth="1"/>
  </cols>
  <sheetData>
    <row r="1" spans="1:2" ht="18.5" thickBot="1" x14ac:dyDescent="0.4">
      <c r="A1" s="3" t="s">
        <v>59</v>
      </c>
      <c r="B1" s="4"/>
    </row>
    <row r="2" spans="1:2" ht="16" thickTop="1" x14ac:dyDescent="0.35">
      <c r="A2" s="5" t="s">
        <v>85</v>
      </c>
      <c r="B2" s="6"/>
    </row>
    <row r="3" spans="1:2" ht="15.5" x14ac:dyDescent="0.35">
      <c r="A3" s="7" t="s">
        <v>17</v>
      </c>
      <c r="B3" s="8" t="s">
        <v>51</v>
      </c>
    </row>
    <row r="4" spans="1:2" ht="15.5" x14ac:dyDescent="0.35">
      <c r="A4" s="7" t="s">
        <v>35</v>
      </c>
      <c r="B4" s="8" t="s">
        <v>50</v>
      </c>
    </row>
    <row r="5" spans="1:2" ht="31" x14ac:dyDescent="0.35">
      <c r="A5" s="9" t="s">
        <v>87</v>
      </c>
      <c r="B5" s="8" t="s">
        <v>61</v>
      </c>
    </row>
    <row r="6" spans="1:2" ht="15.5" x14ac:dyDescent="0.35">
      <c r="A6" s="7" t="s">
        <v>4</v>
      </c>
      <c r="B6" s="8" t="s">
        <v>62</v>
      </c>
    </row>
    <row r="7" spans="1:2" ht="16" thickBot="1" x14ac:dyDescent="0.4">
      <c r="A7" s="7" t="s">
        <v>60</v>
      </c>
      <c r="B7" s="48" t="s">
        <v>63</v>
      </c>
    </row>
    <row r="8" spans="1:2" ht="47.5" customHeight="1" thickTop="1" x14ac:dyDescent="0.35">
      <c r="A8" s="49" t="s">
        <v>55</v>
      </c>
      <c r="B8" s="8" t="s">
        <v>64</v>
      </c>
    </row>
    <row r="9" spans="1:2" ht="47.5" customHeight="1" x14ac:dyDescent="0.35">
      <c r="A9" s="9" t="s">
        <v>56</v>
      </c>
      <c r="B9" s="8" t="s">
        <v>66</v>
      </c>
    </row>
    <row r="10" spans="1:2" ht="22.5" customHeight="1" x14ac:dyDescent="0.35">
      <c r="A10" s="7" t="s">
        <v>57</v>
      </c>
      <c r="B10" s="8" t="s">
        <v>65</v>
      </c>
    </row>
    <row r="11" spans="1:2" ht="15.5" x14ac:dyDescent="0.35">
      <c r="A11" s="56" t="s">
        <v>88</v>
      </c>
    </row>
  </sheetData>
  <dataValidations xWindow="433" yWindow="225" count="1">
    <dataValidation allowBlank="1" showErrorMessage="1" sqref="B3:B7" xr:uid="{7E57CFCA-3240-4BBC-A812-CF1FD8836C76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22F-C0E8-4332-9119-B5ABD5A05AFC}">
  <dimension ref="A1:B17"/>
  <sheetViews>
    <sheetView workbookViewId="0"/>
  </sheetViews>
  <sheetFormatPr defaultRowHeight="14.5" x14ac:dyDescent="0.35"/>
  <cols>
    <col min="1" max="1" width="35.453125" customWidth="1"/>
    <col min="2" max="2" width="61.36328125" customWidth="1"/>
  </cols>
  <sheetData>
    <row r="1" spans="1:2" ht="18.5" thickBot="1" x14ac:dyDescent="0.4">
      <c r="A1" s="3" t="s">
        <v>39</v>
      </c>
      <c r="B1" s="4"/>
    </row>
    <row r="2" spans="1:2" ht="16" thickTop="1" x14ac:dyDescent="0.35">
      <c r="A2" s="5" t="s">
        <v>86</v>
      </c>
      <c r="B2" s="6"/>
    </row>
    <row r="3" spans="1:2" ht="15.5" x14ac:dyDescent="0.35">
      <c r="A3" s="7" t="s">
        <v>17</v>
      </c>
      <c r="B3" s="7" t="str">
        <f>'1. Applicant Information'!B3</f>
        <v>CCSPP Planning Grant, Cohort 2</v>
      </c>
    </row>
    <row r="4" spans="1:2" ht="15.5" x14ac:dyDescent="0.35">
      <c r="A4" s="7" t="s">
        <v>35</v>
      </c>
      <c r="B4" s="7" t="str">
        <f>'1. Applicant Information'!B4</f>
        <v>2022-23</v>
      </c>
    </row>
    <row r="5" spans="1:2" ht="15.5" x14ac:dyDescent="0.35">
      <c r="A5" s="7" t="s">
        <v>3</v>
      </c>
      <c r="B5" s="7" t="str">
        <f>'1. Applicant Information'!B5</f>
        <v>[Enter LEA Name Here]</v>
      </c>
    </row>
    <row r="6" spans="1:2" ht="15.5" x14ac:dyDescent="0.35">
      <c r="A6" s="7" t="s">
        <v>4</v>
      </c>
      <c r="B6" s="7" t="str">
        <f>'1. Applicant Information'!B6</f>
        <v>[Enter LEA CDS Code Here]</v>
      </c>
    </row>
    <row r="7" spans="1:2" ht="15.5" x14ac:dyDescent="0.35">
      <c r="A7" s="7" t="s">
        <v>60</v>
      </c>
      <c r="B7" s="53" t="str">
        <f>'1. Applicant Information'!B7</f>
        <v>[Enter Total Grant Amount Here]</v>
      </c>
    </row>
    <row r="8" spans="1:2" ht="15.5" x14ac:dyDescent="0.35">
      <c r="A8" s="2" t="s">
        <v>2</v>
      </c>
      <c r="B8" s="2" t="s">
        <v>39</v>
      </c>
    </row>
    <row r="9" spans="1:2" ht="15.5" x14ac:dyDescent="0.35">
      <c r="A9" s="7" t="s">
        <v>40</v>
      </c>
      <c r="B9" s="7" t="s">
        <v>67</v>
      </c>
    </row>
    <row r="10" spans="1:2" ht="15.5" x14ac:dyDescent="0.35">
      <c r="A10" s="7" t="s">
        <v>41</v>
      </c>
      <c r="B10" s="7" t="s">
        <v>72</v>
      </c>
    </row>
    <row r="11" spans="1:2" ht="15.5" x14ac:dyDescent="0.35">
      <c r="A11" s="7" t="s">
        <v>42</v>
      </c>
      <c r="B11" s="7" t="s">
        <v>73</v>
      </c>
    </row>
    <row r="12" spans="1:2" ht="16" thickBot="1" x14ac:dyDescent="0.4">
      <c r="A12" s="47" t="s">
        <v>43</v>
      </c>
      <c r="B12" s="47" t="s">
        <v>74</v>
      </c>
    </row>
    <row r="13" spans="1:2" ht="16" thickTop="1" x14ac:dyDescent="0.35">
      <c r="A13" s="7" t="s">
        <v>44</v>
      </c>
      <c r="B13" s="7" t="s">
        <v>68</v>
      </c>
    </row>
    <row r="14" spans="1:2" ht="15.5" x14ac:dyDescent="0.35">
      <c r="A14" s="7" t="s">
        <v>45</v>
      </c>
      <c r="B14" s="7" t="s">
        <v>69</v>
      </c>
    </row>
    <row r="15" spans="1:2" ht="15.5" x14ac:dyDescent="0.35">
      <c r="A15" s="7" t="s">
        <v>46</v>
      </c>
      <c r="B15" s="7" t="s">
        <v>70</v>
      </c>
    </row>
    <row r="16" spans="1:2" ht="15.5" x14ac:dyDescent="0.35">
      <c r="A16" s="7" t="s">
        <v>47</v>
      </c>
      <c r="B16" s="7" t="s">
        <v>71</v>
      </c>
    </row>
    <row r="17" spans="1:1" ht="15.5" x14ac:dyDescent="0.35">
      <c r="A17" s="56" t="s">
        <v>88</v>
      </c>
    </row>
  </sheetData>
  <dataValidations count="1">
    <dataValidation allowBlank="1" showErrorMessage="1" sqref="B4:B7" xr:uid="{E51541C0-B418-48D2-98EC-3C216E2A9B80}"/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G19"/>
  <sheetViews>
    <sheetView zoomScaleNormal="100" workbookViewId="0"/>
  </sheetViews>
  <sheetFormatPr defaultRowHeight="15.5" x14ac:dyDescent="0.35"/>
  <cols>
    <col min="1" max="1" width="25.453125" style="36" customWidth="1"/>
    <col min="2" max="2" width="43.26953125" style="36" customWidth="1"/>
    <col min="3" max="3" width="18.08984375" style="36" customWidth="1"/>
    <col min="4" max="6" width="18.1796875" style="36" customWidth="1"/>
    <col min="7" max="7" width="18.08984375" style="36" customWidth="1"/>
    <col min="8" max="16384" width="8.7265625" style="36"/>
  </cols>
  <sheetData>
    <row r="1" spans="1:7" ht="18.5" thickBot="1" x14ac:dyDescent="0.4">
      <c r="A1" s="11" t="s">
        <v>18</v>
      </c>
      <c r="B1" s="4"/>
      <c r="C1" s="11"/>
      <c r="D1" s="11"/>
      <c r="E1" s="11"/>
      <c r="F1" s="11"/>
      <c r="G1" s="11"/>
    </row>
    <row r="2" spans="1:7" ht="16" thickTop="1" x14ac:dyDescent="0.35">
      <c r="A2" s="5" t="s">
        <v>26</v>
      </c>
    </row>
    <row r="3" spans="1:7" x14ac:dyDescent="0.35">
      <c r="A3" s="15" t="s">
        <v>17</v>
      </c>
      <c r="B3" s="15" t="str">
        <f>'1. Applicant Information'!B3</f>
        <v>CCSPP Planning Grant, Cohort 2</v>
      </c>
    </row>
    <row r="4" spans="1:7" x14ac:dyDescent="0.35">
      <c r="A4" s="15" t="s">
        <v>35</v>
      </c>
      <c r="B4" s="15" t="str">
        <f>'1. Applicant Information'!B4</f>
        <v>2022-23</v>
      </c>
    </row>
    <row r="5" spans="1:7" x14ac:dyDescent="0.35">
      <c r="A5" s="17" t="s">
        <v>16</v>
      </c>
      <c r="B5" s="15" t="str">
        <f>'1. Applicant Information'!B5</f>
        <v>[Enter LEA Name Here]</v>
      </c>
    </row>
    <row r="6" spans="1:7" x14ac:dyDescent="0.35">
      <c r="A6" s="17" t="s">
        <v>4</v>
      </c>
      <c r="B6" s="15" t="str">
        <f>'1. Applicant Information'!B6</f>
        <v>[Enter LEA CDS Code Here]</v>
      </c>
    </row>
    <row r="7" spans="1:7" x14ac:dyDescent="0.35">
      <c r="A7" s="7" t="s">
        <v>60</v>
      </c>
      <c r="B7" s="52" t="str">
        <f>'1. Applicant Information'!B7</f>
        <v>[Enter Total Grant Amount Here]</v>
      </c>
    </row>
    <row r="8" spans="1:7" s="39" customFormat="1" x14ac:dyDescent="0.35">
      <c r="A8" s="37" t="s">
        <v>5</v>
      </c>
      <c r="B8" s="37" t="s">
        <v>6</v>
      </c>
      <c r="C8" s="37" t="s">
        <v>19</v>
      </c>
      <c r="D8" s="37" t="s">
        <v>20</v>
      </c>
      <c r="E8" s="38" t="s">
        <v>29</v>
      </c>
      <c r="F8" s="37" t="s">
        <v>25</v>
      </c>
      <c r="G8" s="37" t="s">
        <v>30</v>
      </c>
    </row>
    <row r="9" spans="1:7" x14ac:dyDescent="0.35">
      <c r="A9" s="43">
        <v>1000</v>
      </c>
      <c r="B9" s="36" t="s">
        <v>7</v>
      </c>
      <c r="C9" s="40">
        <f>(SUMIFS(Table14[Grant Funds],Table14[Object Code],"&gt;=1000",Table14[Object Code],"&lt;2000"))</f>
        <v>0</v>
      </c>
      <c r="D9" s="41">
        <f>(SUMIFS(Table143[Grant Funds],Table143[Object Code],"&gt;=1000",Table143[Object Code],"&lt;2000"))</f>
        <v>0</v>
      </c>
      <c r="E9" s="42">
        <f>SUM(Table1[[#This Row],[Year 1 Budget]:[Year 2 Budget]])</f>
        <v>0</v>
      </c>
      <c r="F9" s="41">
        <f>(SUMIFS(Table14[District Match],Table14[Object Code],"&gt;=1000",Table14[Object Code],"&lt;2000"))+(SUMIFS(Table14[Community Match],Table14[Object Code],"&gt;=1000",Table14[Object Code],"&lt;2000"))+(SUMIFS(Table143[District Match],Table143[Object Code],"&gt;=1000",Table143[Object Code],"&lt;2000"))+(SUMIFS(Table143[Community Match],Table143[Object Code],"&gt;=1000",Table143[Object Code],"&lt;2000"))</f>
        <v>0</v>
      </c>
      <c r="G9" s="50" t="s">
        <v>15</v>
      </c>
    </row>
    <row r="10" spans="1:7" x14ac:dyDescent="0.35">
      <c r="A10" s="43">
        <v>2000</v>
      </c>
      <c r="B10" s="36" t="s">
        <v>8</v>
      </c>
      <c r="C10" s="41">
        <f>(SUMIFS(Table14[Grant Funds],Table14[Object Code],"&gt;=2000",Table14[Object Code],"&lt;3000"))</f>
        <v>0</v>
      </c>
      <c r="D10" s="41">
        <f>(SUMIFS(Table143[Grant Funds],Table143[Object Code],"&gt;=2000",Table143[Object Code],"&lt;3000"))</f>
        <v>0</v>
      </c>
      <c r="E10" s="42">
        <f>SUM(Table1[[#This Row],[Year 1 Budget]:[Year 2 Budget]])</f>
        <v>0</v>
      </c>
      <c r="F10" s="41">
        <f>(SUMIFS(Table14[District Match],Table14[Object Code],"&gt;=2000",Table14[Object Code],"&lt;3000"))+(SUMIFS(Table14[Community Match],Table14[Object Code],"&gt;=2000",Table14[Object Code],"&lt;3000"))+(SUMIFS(Table143[District Match],Table143[Object Code],"&gt;=2000",Table143[Object Code],"&lt;3000"))+(SUMIFS(Table143[Community Match],Table143[Object Code],"&gt;=2000",Table143[Object Code],"&lt;3000"))</f>
        <v>0</v>
      </c>
      <c r="G10" s="50" t="s">
        <v>15</v>
      </c>
    </row>
    <row r="11" spans="1:7" x14ac:dyDescent="0.35">
      <c r="A11" s="43">
        <v>3000</v>
      </c>
      <c r="B11" s="36" t="s">
        <v>9</v>
      </c>
      <c r="C11" s="41">
        <f>(SUMIFS(Table14[Grant Funds],Table14[Object Code],"&gt;=3000",Table14[Object Code],"&lt;4000"))</f>
        <v>0</v>
      </c>
      <c r="D11" s="41">
        <f>(SUMIFS(Table143[Grant Funds],Table143[Object Code],"&gt;=3000",Table143[Object Code],"&lt;4000"))</f>
        <v>0</v>
      </c>
      <c r="E11" s="42">
        <f>SUM(Table1[[#This Row],[Year 1 Budget]:[Year 2 Budget]])</f>
        <v>0</v>
      </c>
      <c r="F11" s="41">
        <f>(SUMIFS(Table14[District Match],Table14[Object Code],"&gt;=3000",Table14[Object Code],"&lt;4000"))+(SUMIFS(Table14[Community Match],Table14[Object Code],"&gt;=3000",Table14[Object Code],"&lt;4000"))+(SUMIFS(Table143[District Match],Table143[Object Code],"&gt;=3000",Table143[Object Code],"&lt;4000"))+(SUMIFS(Table143[Community Match],Table143[Object Code],"&gt;=3000",Table143[Object Code],"&lt;4000"))</f>
        <v>0</v>
      </c>
      <c r="G11" s="50" t="s">
        <v>15</v>
      </c>
    </row>
    <row r="12" spans="1:7" x14ac:dyDescent="0.35">
      <c r="A12" s="43">
        <v>4000</v>
      </c>
      <c r="B12" s="36" t="s">
        <v>10</v>
      </c>
      <c r="C12" s="41">
        <f>(SUMIFS(Table14[Grant Funds],Table14[Object Code],"&gt;=4000",Table14[Object Code],"&lt;5000"))</f>
        <v>0</v>
      </c>
      <c r="D12" s="41">
        <f>(SUMIFS(Table143[Grant Funds],Table143[Object Code],"&gt;=4000",Table143[Object Code],"&lt;5000"))</f>
        <v>0</v>
      </c>
      <c r="E12" s="42">
        <f>SUM(Table1[[#This Row],[Year 1 Budget]:[Year 2 Budget]])</f>
        <v>0</v>
      </c>
      <c r="F12" s="41">
        <f>(SUMIFS(Table14[District Match],Table14[Object Code],"&gt;=4000",Table14[Object Code],"&lt;5000"))+(SUMIFS(Table14[Community Match],Table14[Object Code],"&gt;=4000",Table14[Object Code],"&lt;5000"))+(SUMIFS(Table143[District Match],Table143[Object Code],"&gt;=4000",Table143[Object Code],"&lt;5000"))+(SUMIFS(Table143[Community Match],Table143[Object Code],"&gt;=4000",Table143[Object Code],"&lt;5000"))</f>
        <v>0</v>
      </c>
      <c r="G12" s="50" t="s">
        <v>15</v>
      </c>
    </row>
    <row r="13" spans="1:7" x14ac:dyDescent="0.35">
      <c r="A13" s="43">
        <v>5000</v>
      </c>
      <c r="B13" s="36" t="s">
        <v>11</v>
      </c>
      <c r="C13" s="41">
        <f>(SUMIFS(Table14[Grant Funds],Table14[Object Code],"&gt;=5000",Table14[Object Code],"&lt;6000"))</f>
        <v>0</v>
      </c>
      <c r="D13" s="41">
        <f>(SUMIFS(Table143[Grant Funds],Table143[Object Code],"&gt;=5000",Table143[Object Code],"&lt;6000"))</f>
        <v>0</v>
      </c>
      <c r="E13" s="42">
        <f>SUM(Table1[[#This Row],[Year 1 Budget]:[Year 2 Budget]])</f>
        <v>0</v>
      </c>
      <c r="F13" s="41">
        <f>(SUMIFS(Table14[District Match],Table14[Object Code],"&gt;=5000",Table14[Object Code],"&lt;6000"))+(SUMIFS(Table14[Community Match],Table14[Object Code],"&gt;=5000",Table14[Object Code],"&lt;6000"))+(SUMIFS(Table143[District Match],Table143[Object Code],"&gt;=5000",Table143[Object Code],"&lt;6000"))+(SUMIFS(Table143[Community Match],Table143[Object Code],"&gt;=5000",Table143[Object Code],"&lt;6000"))</f>
        <v>0</v>
      </c>
      <c r="G13" s="50" t="s">
        <v>15</v>
      </c>
    </row>
    <row r="14" spans="1:7" x14ac:dyDescent="0.35">
      <c r="A14" s="43">
        <v>6000</v>
      </c>
      <c r="B14" s="36" t="s">
        <v>12</v>
      </c>
      <c r="C14" s="41">
        <f>(SUMIFS(Table14[Grant Funds],Table14[Object Code],"&gt;=6000",Table14[Object Code],"&lt;7000"))</f>
        <v>0</v>
      </c>
      <c r="D14" s="41">
        <f>(SUMIFS(Table143[Grant Funds],Table143[Object Code],"&gt;=6000",Table143[Object Code],"&lt;7000"))</f>
        <v>0</v>
      </c>
      <c r="E14" s="42">
        <f>SUM(Table1[[#This Row],[Year 1 Budget]:[Year 2 Budget]])</f>
        <v>0</v>
      </c>
      <c r="F14" s="41">
        <f>(SUMIFS(Table14[District Match],Table14[Object Code],"&gt;=6000",Table14[Object Code],"&lt;7000"))+(SUMIFS(Table14[Community Match],Table14[Object Code],"&gt;=6000",Table14[Object Code],"&lt;7000"))+(SUMIFS(Table143[District Match],Table143[Object Code],"&gt;=6000",Table143[Object Code],"&lt;7000"))+(SUMIFS(Table143[Community Match],Table143[Object Code],"&gt;=6000",Table143[Object Code],"&lt;7000"))</f>
        <v>0</v>
      </c>
      <c r="G14" s="50" t="s">
        <v>15</v>
      </c>
    </row>
    <row r="15" spans="1:7" x14ac:dyDescent="0.35">
      <c r="A15" s="43" t="s">
        <v>15</v>
      </c>
      <c r="B15" s="39" t="s">
        <v>13</v>
      </c>
      <c r="C15" s="44">
        <f t="shared" ref="C15" si="0">SUM(C9:C14)</f>
        <v>0</v>
      </c>
      <c r="D15" s="44">
        <f t="shared" ref="D15" si="1">SUM(D9:D14)</f>
        <v>0</v>
      </c>
      <c r="E15" s="45">
        <f t="shared" ref="E15" si="2">SUM(E9:E14)</f>
        <v>0</v>
      </c>
      <c r="F15" s="44">
        <f t="shared" ref="F15" si="3">SUM(F9:F14)</f>
        <v>0</v>
      </c>
      <c r="G15" s="51">
        <f>IFERROR(Table1[[#This Row],[Total Match]]/Table1[[#This Row],[Grant Total]], 0)</f>
        <v>0</v>
      </c>
    </row>
    <row r="16" spans="1:7" x14ac:dyDescent="0.35">
      <c r="A16" s="43">
        <v>7000</v>
      </c>
      <c r="B16" s="36" t="s">
        <v>31</v>
      </c>
      <c r="C16" s="41">
        <f>(SUMIFS(Table14[Grant Funds],Table14[Object Code],"&gt;=7000",Table14[Object Code],"&lt;8000"))</f>
        <v>0</v>
      </c>
      <c r="D16" s="41">
        <f>(SUMIFS(Table143[Grant Funds],Table143[Object Code],"&gt;=7000",Table143[Object Code],"&lt;8000"))</f>
        <v>0</v>
      </c>
      <c r="E16" s="42">
        <f>SUM(Table1[[#This Row],[Year 1 Budget]:[Year 2 Budget]])</f>
        <v>0</v>
      </c>
      <c r="F16" s="41">
        <f>(SUMIFS(Table14[District Match],Table14[Object Code],"&gt;=7000",Table14[Object Code],"&lt;8000"))+(SUMIFS(Table14[Community Match],Table14[Object Code],"&gt;=7000",Table14[Object Code],"&lt;8000"))+(SUMIFS(Table143[District Match],Table143[Object Code],"&gt;=7000",Table143[Object Code],"&lt;8000"))+(SUMIFS(Table143[Community Match],Table143[Object Code],"&gt;=7000",Table143[Object Code],"&lt;8000"))</f>
        <v>0</v>
      </c>
      <c r="G16" s="50" t="s">
        <v>15</v>
      </c>
    </row>
    <row r="17" spans="1:7" x14ac:dyDescent="0.35">
      <c r="A17" s="43" t="s">
        <v>15</v>
      </c>
      <c r="B17" s="46" t="s">
        <v>34</v>
      </c>
      <c r="C17" s="44">
        <f>SUM(C15:C16)</f>
        <v>0</v>
      </c>
      <c r="D17" s="44">
        <f>SUM(D15:D16)</f>
        <v>0</v>
      </c>
      <c r="E17" s="45">
        <f>SUM(E15:E16)</f>
        <v>0</v>
      </c>
      <c r="F17" s="44">
        <f>SUM(F15:F16)</f>
        <v>0</v>
      </c>
      <c r="G17" s="51">
        <f>IFERROR(Table1[[#This Row],[Total Match]]/Table1[[#This Row],[Grant Total]], 0)</f>
        <v>0</v>
      </c>
    </row>
    <row r="18" spans="1:7" x14ac:dyDescent="0.35">
      <c r="A18" s="36" t="s">
        <v>33</v>
      </c>
    </row>
    <row r="19" spans="1:7" x14ac:dyDescent="0.35">
      <c r="A19" s="56" t="s">
        <v>88</v>
      </c>
    </row>
  </sheetData>
  <dataValidations count="1">
    <dataValidation allowBlank="1" showErrorMessage="1" sqref="B3:B7" xr:uid="{74D03075-45EF-4551-83B9-83BD418BC7C8}"/>
  </dataValidations>
  <pageMargins left="0.7" right="0.7" top="0.75" bottom="0.75" header="0.3" footer="0.3"/>
  <pageSetup orientation="portrait" r:id="rId1"/>
  <ignoredErrors>
    <ignoredError sqref="C9:G17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E18"/>
  <sheetViews>
    <sheetView workbookViewId="0"/>
  </sheetViews>
  <sheetFormatPr defaultRowHeight="30" customHeight="1" x14ac:dyDescent="0.35"/>
  <cols>
    <col min="1" max="1" width="29.26953125" style="13" customWidth="1"/>
    <col min="2" max="2" width="53.6328125" style="14" customWidth="1"/>
    <col min="3" max="3" width="28.1796875" style="13" customWidth="1"/>
    <col min="4" max="4" width="28.36328125" style="13" customWidth="1"/>
    <col min="5" max="5" width="32.6328125" style="13" customWidth="1"/>
    <col min="6" max="16384" width="8.7265625" style="13"/>
  </cols>
  <sheetData>
    <row r="1" spans="1:5" ht="20" customHeight="1" thickBot="1" x14ac:dyDescent="0.4">
      <c r="A1" s="11" t="s">
        <v>37</v>
      </c>
      <c r="B1" s="12"/>
      <c r="C1" s="11"/>
      <c r="D1" s="11"/>
      <c r="E1" s="11"/>
    </row>
    <row r="2" spans="1:5" ht="15.5" customHeight="1" thickTop="1" x14ac:dyDescent="0.35">
      <c r="A2" s="5" t="s">
        <v>26</v>
      </c>
    </row>
    <row r="3" spans="1:5" ht="15.5" customHeight="1" x14ac:dyDescent="0.35">
      <c r="A3" s="15" t="s">
        <v>17</v>
      </c>
      <c r="B3" s="54" t="str">
        <f>'1. Applicant Information'!B3</f>
        <v>CCSPP Planning Grant, Cohort 2</v>
      </c>
      <c r="C3" s="16"/>
      <c r="D3" s="16"/>
    </row>
    <row r="4" spans="1:5" ht="15.5" customHeight="1" x14ac:dyDescent="0.35">
      <c r="A4" s="15" t="s">
        <v>35</v>
      </c>
      <c r="B4" s="54" t="str">
        <f>'1. Applicant Information'!B4</f>
        <v>2022-23</v>
      </c>
      <c r="C4" s="16"/>
      <c r="D4" s="16"/>
    </row>
    <row r="5" spans="1:5" ht="15.5" customHeight="1" x14ac:dyDescent="0.35">
      <c r="A5" s="17" t="s">
        <v>16</v>
      </c>
      <c r="B5" s="54" t="str">
        <f>'1. Applicant Information'!B5</f>
        <v>[Enter LEA Name Here]</v>
      </c>
      <c r="C5" s="16"/>
      <c r="D5" s="16"/>
    </row>
    <row r="6" spans="1:5" ht="15.5" customHeight="1" x14ac:dyDescent="0.35">
      <c r="A6" s="17" t="s">
        <v>4</v>
      </c>
      <c r="B6" s="54" t="str">
        <f>'1. Applicant Information'!B6</f>
        <v>[Enter LEA CDS Code Here]</v>
      </c>
      <c r="C6" s="16"/>
      <c r="D6" s="16"/>
    </row>
    <row r="7" spans="1:5" ht="15.5" customHeight="1" x14ac:dyDescent="0.35">
      <c r="A7" s="7" t="s">
        <v>60</v>
      </c>
      <c r="B7" s="55" t="str">
        <f>'1. Applicant Information'!B7</f>
        <v>[Enter Total Grant Amount Here]</v>
      </c>
      <c r="C7" s="18"/>
      <c r="D7" s="18"/>
    </row>
    <row r="8" spans="1:5" customFormat="1" ht="42" x14ac:dyDescent="0.35">
      <c r="A8" s="10" t="s">
        <v>5</v>
      </c>
      <c r="B8" s="1" t="s">
        <v>32</v>
      </c>
      <c r="C8" s="1" t="s">
        <v>21</v>
      </c>
      <c r="D8" s="1" t="s">
        <v>23</v>
      </c>
      <c r="E8" s="1" t="s">
        <v>24</v>
      </c>
    </row>
    <row r="9" spans="1:5" ht="30" customHeight="1" x14ac:dyDescent="0.35">
      <c r="A9" s="7" t="s">
        <v>75</v>
      </c>
      <c r="B9" s="20" t="s">
        <v>76</v>
      </c>
      <c r="C9" s="21" t="s">
        <v>77</v>
      </c>
      <c r="D9" s="21" t="s">
        <v>78</v>
      </c>
      <c r="E9" s="21" t="s">
        <v>79</v>
      </c>
    </row>
    <row r="10" spans="1:5" ht="30" customHeight="1" x14ac:dyDescent="0.35">
      <c r="A10" s="7" t="s">
        <v>75</v>
      </c>
      <c r="B10" s="20" t="s">
        <v>76</v>
      </c>
      <c r="C10" s="21" t="s">
        <v>77</v>
      </c>
      <c r="D10" s="21" t="s">
        <v>78</v>
      </c>
      <c r="E10" s="21" t="s">
        <v>79</v>
      </c>
    </row>
    <row r="11" spans="1:5" ht="30" customHeight="1" x14ac:dyDescent="0.35">
      <c r="A11" s="7" t="s">
        <v>75</v>
      </c>
      <c r="B11" s="20" t="s">
        <v>76</v>
      </c>
      <c r="C11" s="21" t="s">
        <v>77</v>
      </c>
      <c r="D11" s="21" t="s">
        <v>78</v>
      </c>
      <c r="E11" s="21" t="s">
        <v>79</v>
      </c>
    </row>
    <row r="12" spans="1:5" ht="30" customHeight="1" x14ac:dyDescent="0.35">
      <c r="A12" s="7" t="s">
        <v>75</v>
      </c>
      <c r="B12" s="20" t="s">
        <v>76</v>
      </c>
      <c r="C12" s="21" t="s">
        <v>77</v>
      </c>
      <c r="D12" s="21" t="s">
        <v>78</v>
      </c>
      <c r="E12" s="21" t="s">
        <v>79</v>
      </c>
    </row>
    <row r="13" spans="1:5" ht="30" customHeight="1" x14ac:dyDescent="0.35">
      <c r="A13" s="7" t="s">
        <v>75</v>
      </c>
      <c r="B13" s="20" t="s">
        <v>76</v>
      </c>
      <c r="C13" s="21" t="s">
        <v>77</v>
      </c>
      <c r="D13" s="21" t="s">
        <v>78</v>
      </c>
      <c r="E13" s="21" t="s">
        <v>79</v>
      </c>
    </row>
    <row r="14" spans="1:5" ht="30" customHeight="1" x14ac:dyDescent="0.35">
      <c r="A14" s="7" t="s">
        <v>75</v>
      </c>
      <c r="B14" s="20" t="s">
        <v>76</v>
      </c>
      <c r="C14" s="21" t="s">
        <v>77</v>
      </c>
      <c r="D14" s="21" t="s">
        <v>78</v>
      </c>
      <c r="E14" s="21" t="s">
        <v>79</v>
      </c>
    </row>
    <row r="15" spans="1:5" ht="30" customHeight="1" x14ac:dyDescent="0.35">
      <c r="A15" s="22" t="s">
        <v>15</v>
      </c>
      <c r="B15" s="19" t="s">
        <v>13</v>
      </c>
      <c r="C15" s="23">
        <f>SUM(C9:C14)</f>
        <v>0</v>
      </c>
      <c r="D15" s="23">
        <f>SUM(D9:D14)</f>
        <v>0</v>
      </c>
      <c r="E15" s="23">
        <f>SUM(E9:E14)</f>
        <v>0</v>
      </c>
    </row>
    <row r="16" spans="1:5" ht="30" customHeight="1" x14ac:dyDescent="0.35">
      <c r="A16" s="7">
        <v>7000</v>
      </c>
      <c r="B16" s="20" t="s">
        <v>14</v>
      </c>
      <c r="C16" s="21" t="s">
        <v>77</v>
      </c>
      <c r="D16" s="21" t="s">
        <v>78</v>
      </c>
      <c r="E16" s="21" t="s">
        <v>79</v>
      </c>
    </row>
    <row r="17" spans="1:5" ht="30" customHeight="1" x14ac:dyDescent="0.35">
      <c r="A17" s="22" t="s">
        <v>15</v>
      </c>
      <c r="B17" s="24" t="s">
        <v>22</v>
      </c>
      <c r="C17" s="25">
        <f>SUM(C15:C16)</f>
        <v>0</v>
      </c>
      <c r="D17" s="25">
        <f>SUM(D15:D16)</f>
        <v>0</v>
      </c>
      <c r="E17" s="25">
        <f t="shared" ref="E17" si="0">SUM(E15:E16)</f>
        <v>0</v>
      </c>
    </row>
    <row r="18" spans="1:5" ht="30" customHeight="1" x14ac:dyDescent="0.35">
      <c r="A18" s="56" t="s">
        <v>88</v>
      </c>
    </row>
  </sheetData>
  <dataValidations count="1">
    <dataValidation allowBlank="1" showErrorMessage="1" sqref="B3:D7" xr:uid="{EFF12C59-FACB-4026-BACE-7059DD8327E3}"/>
  </dataValidations>
  <pageMargins left="0.7" right="0.7" top="0.75" bottom="0.75" header="0.3" footer="0.3"/>
  <pageSetup orientation="portrait" r:id="rId1"/>
  <ignoredErrors>
    <ignoredError sqref="C15 C9:E14 D15:E17 C16:C17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E18"/>
  <sheetViews>
    <sheetView workbookViewId="0"/>
  </sheetViews>
  <sheetFormatPr defaultRowHeight="30" customHeight="1" x14ac:dyDescent="0.35"/>
  <cols>
    <col min="1" max="1" width="30.08984375" style="13" customWidth="1"/>
    <col min="2" max="2" width="56.26953125" style="14" customWidth="1"/>
    <col min="3" max="3" width="28.81640625" style="13" customWidth="1"/>
    <col min="4" max="4" width="28.26953125" style="13" customWidth="1"/>
    <col min="5" max="5" width="33.90625" style="13" customWidth="1"/>
    <col min="6" max="16384" width="8.7265625" style="13"/>
  </cols>
  <sheetData>
    <row r="1" spans="1:5" ht="20" customHeight="1" thickBot="1" x14ac:dyDescent="0.4">
      <c r="A1" s="11" t="s">
        <v>36</v>
      </c>
      <c r="B1" s="12"/>
      <c r="C1" s="11"/>
      <c r="D1" s="11"/>
      <c r="E1" s="11"/>
    </row>
    <row r="2" spans="1:5" ht="15.5" customHeight="1" thickTop="1" x14ac:dyDescent="0.35">
      <c r="A2" s="5" t="s">
        <v>26</v>
      </c>
    </row>
    <row r="3" spans="1:5" ht="15.5" customHeight="1" x14ac:dyDescent="0.35">
      <c r="A3" s="15" t="s">
        <v>17</v>
      </c>
      <c r="B3" s="54" t="str">
        <f>'1. Applicant Information'!B3</f>
        <v>CCSPP Planning Grant, Cohort 2</v>
      </c>
      <c r="C3" s="16"/>
      <c r="D3" s="16"/>
    </row>
    <row r="4" spans="1:5" ht="15.5" customHeight="1" x14ac:dyDescent="0.35">
      <c r="A4" s="15" t="s">
        <v>35</v>
      </c>
      <c r="B4" s="54" t="str">
        <f>'1. Applicant Information'!B4</f>
        <v>2022-23</v>
      </c>
      <c r="C4" s="16"/>
      <c r="D4" s="16"/>
    </row>
    <row r="5" spans="1:5" ht="15.5" customHeight="1" x14ac:dyDescent="0.35">
      <c r="A5" s="17" t="s">
        <v>16</v>
      </c>
      <c r="B5" s="54" t="str">
        <f>'1. Applicant Information'!B5</f>
        <v>[Enter LEA Name Here]</v>
      </c>
      <c r="C5" s="16"/>
      <c r="D5" s="16"/>
    </row>
    <row r="6" spans="1:5" ht="15.5" customHeight="1" x14ac:dyDescent="0.35">
      <c r="A6" s="17" t="s">
        <v>4</v>
      </c>
      <c r="B6" s="54" t="str">
        <f>'1. Applicant Information'!B6</f>
        <v>[Enter LEA CDS Code Here]</v>
      </c>
      <c r="C6" s="16"/>
      <c r="D6" s="16"/>
    </row>
    <row r="7" spans="1:5" ht="15.5" customHeight="1" x14ac:dyDescent="0.35">
      <c r="A7" s="7" t="s">
        <v>60</v>
      </c>
      <c r="B7" s="55" t="str">
        <f>'1. Applicant Information'!B7</f>
        <v>[Enter Total Grant Amount Here]</v>
      </c>
      <c r="C7" s="18"/>
      <c r="D7" s="18"/>
    </row>
    <row r="8" spans="1:5" customFormat="1" ht="42" x14ac:dyDescent="0.35">
      <c r="A8" s="1" t="s">
        <v>5</v>
      </c>
      <c r="B8" s="1" t="s">
        <v>32</v>
      </c>
      <c r="C8" s="1" t="s">
        <v>21</v>
      </c>
      <c r="D8" s="1" t="s">
        <v>23</v>
      </c>
      <c r="E8" s="1" t="s">
        <v>24</v>
      </c>
    </row>
    <row r="9" spans="1:5" ht="30" customHeight="1" x14ac:dyDescent="0.35">
      <c r="A9" s="7" t="s">
        <v>75</v>
      </c>
      <c r="B9" s="20" t="s">
        <v>76</v>
      </c>
      <c r="C9" s="21" t="s">
        <v>77</v>
      </c>
      <c r="D9" s="21" t="s">
        <v>78</v>
      </c>
      <c r="E9" s="21" t="s">
        <v>79</v>
      </c>
    </row>
    <row r="10" spans="1:5" ht="30" customHeight="1" x14ac:dyDescent="0.35">
      <c r="A10" s="7" t="s">
        <v>75</v>
      </c>
      <c r="B10" s="20" t="s">
        <v>76</v>
      </c>
      <c r="C10" s="21" t="s">
        <v>77</v>
      </c>
      <c r="D10" s="21" t="s">
        <v>78</v>
      </c>
      <c r="E10" s="21" t="s">
        <v>79</v>
      </c>
    </row>
    <row r="11" spans="1:5" ht="30" customHeight="1" x14ac:dyDescent="0.35">
      <c r="A11" s="7" t="s">
        <v>75</v>
      </c>
      <c r="B11" s="20" t="s">
        <v>76</v>
      </c>
      <c r="C11" s="21" t="s">
        <v>77</v>
      </c>
      <c r="D11" s="21" t="s">
        <v>78</v>
      </c>
      <c r="E11" s="21" t="s">
        <v>79</v>
      </c>
    </row>
    <row r="12" spans="1:5" ht="30" customHeight="1" x14ac:dyDescent="0.35">
      <c r="A12" s="7" t="s">
        <v>75</v>
      </c>
      <c r="B12" s="20" t="s">
        <v>76</v>
      </c>
      <c r="C12" s="21" t="s">
        <v>77</v>
      </c>
      <c r="D12" s="21" t="s">
        <v>78</v>
      </c>
      <c r="E12" s="21" t="s">
        <v>79</v>
      </c>
    </row>
    <row r="13" spans="1:5" ht="30" customHeight="1" x14ac:dyDescent="0.35">
      <c r="A13" s="7" t="s">
        <v>75</v>
      </c>
      <c r="B13" s="20" t="s">
        <v>76</v>
      </c>
      <c r="C13" s="21" t="s">
        <v>77</v>
      </c>
      <c r="D13" s="21" t="s">
        <v>78</v>
      </c>
      <c r="E13" s="21" t="s">
        <v>79</v>
      </c>
    </row>
    <row r="14" spans="1:5" ht="30" customHeight="1" x14ac:dyDescent="0.35">
      <c r="A14" s="7" t="s">
        <v>75</v>
      </c>
      <c r="B14" s="20" t="s">
        <v>76</v>
      </c>
      <c r="C14" s="21" t="s">
        <v>77</v>
      </c>
      <c r="D14" s="21" t="s">
        <v>78</v>
      </c>
      <c r="E14" s="21" t="s">
        <v>79</v>
      </c>
    </row>
    <row r="15" spans="1:5" ht="30" customHeight="1" x14ac:dyDescent="0.35">
      <c r="A15" s="22" t="s">
        <v>15</v>
      </c>
      <c r="B15" s="19" t="s">
        <v>13</v>
      </c>
      <c r="C15" s="23">
        <f>SUM(C9:C14)</f>
        <v>0</v>
      </c>
      <c r="D15" s="23">
        <f>SUM(D9:D14)</f>
        <v>0</v>
      </c>
      <c r="E15" s="23">
        <f>SUM(E9:E14)</f>
        <v>0</v>
      </c>
    </row>
    <row r="16" spans="1:5" ht="30" customHeight="1" x14ac:dyDescent="0.35">
      <c r="A16" s="7">
        <v>7000</v>
      </c>
      <c r="B16" s="20" t="s">
        <v>14</v>
      </c>
      <c r="C16" s="21" t="s">
        <v>77</v>
      </c>
      <c r="D16" s="21" t="s">
        <v>78</v>
      </c>
      <c r="E16" s="21" t="s">
        <v>79</v>
      </c>
    </row>
    <row r="17" spans="1:5" ht="30" customHeight="1" x14ac:dyDescent="0.35">
      <c r="A17" s="22" t="s">
        <v>15</v>
      </c>
      <c r="B17" s="24" t="s">
        <v>22</v>
      </c>
      <c r="C17" s="25">
        <f>SUM(C15:C16)</f>
        <v>0</v>
      </c>
      <c r="D17" s="25">
        <f>SUM(D15:D16)</f>
        <v>0</v>
      </c>
      <c r="E17" s="25">
        <f t="shared" ref="E17" si="0">SUM(E15:E16)</f>
        <v>0</v>
      </c>
    </row>
    <row r="18" spans="1:5" ht="30" customHeight="1" x14ac:dyDescent="0.35">
      <c r="A18" s="56" t="s">
        <v>88</v>
      </c>
    </row>
  </sheetData>
  <dataValidations count="1">
    <dataValidation allowBlank="1" showErrorMessage="1" sqref="B3:D7" xr:uid="{6CDB12ED-601C-4F76-AE4D-82ADEAAB6613}"/>
  </dataValidations>
  <pageMargins left="0.7" right="0.7" top="0.75" bottom="0.75" header="0.3" footer="0.3"/>
  <pageSetup orientation="portrait" r:id="rId1"/>
  <ignoredErrors>
    <ignoredError sqref="C9:E1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1. Applicant Information</vt:lpstr>
      <vt:lpstr>2. Contact Information</vt:lpstr>
      <vt:lpstr>3. Budget Summary</vt:lpstr>
      <vt:lpstr>4. Year 1</vt:lpstr>
      <vt:lpstr>5. Year 2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Form-22: Budget CCSPP (CA Dept of Education)</dc:title>
  <dc:subject>2022-23 California Community Schools Partnership Program  (CCSPP) Cohort 6 Project Budget.</dc:subject>
  <dc:creator>Lisa Reimers</dc:creator>
  <cp:lastModifiedBy>Marc Shaffer</cp:lastModifiedBy>
  <dcterms:created xsi:type="dcterms:W3CDTF">2021-08-10T18:12:49Z</dcterms:created>
  <dcterms:modified xsi:type="dcterms:W3CDTF">2022-11-01T21:32:32Z</dcterms:modified>
</cp:coreProperties>
</file>