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17D45B67-6B60-424E-99E6-4F9253A57FD6}" xr6:coauthVersionLast="36" xr6:coauthVersionMax="36" xr10:uidLastSave="{00000000-0000-0000-0000-000000000000}"/>
  <bookViews>
    <workbookView xWindow="3720" yWindow="0" windowWidth="21570" windowHeight="7980" xr2:uid="{EF5FA669-EAEC-42E6-80C2-7BC70EA81A95}"/>
  </bookViews>
  <sheets>
    <sheet name="Cover Page" sheetId="2" r:id="rId1"/>
    <sheet name="Proposition 98 Reversions" sheetId="1" r:id="rId2"/>
  </sheets>
  <definedNames>
    <definedName name="_xlnm.Print_Area" localSheetId="0">'Cover Page'!$A$1:$K$13</definedName>
    <definedName name="Z_3A6FB766_AD51_4F94_8F7F_C970F1623A35_.wvu.PrintArea" localSheetId="0" hidden="1">'Cover Page'!$A$1:$K$13</definedName>
    <definedName name="Z_765DAB48_4AAA_468B_A91D_D744476760B6_.wvu.PrintArea" localSheetId="0" hidden="1">'Cover Page'!$A$1:$K$13</definedName>
    <definedName name="Z_809A5F5D_6297_45FE_91D2_CD992693B598_.wvu.PrintArea" localSheetId="0" hidden="1">'Cover Page'!$A$1:$K$13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J19" i="1"/>
  <c r="J11" i="1"/>
  <c r="G20" i="1" l="1"/>
  <c r="H20" i="1"/>
  <c r="J18" i="1" l="1"/>
  <c r="J17" i="1"/>
  <c r="J16" i="1" l="1"/>
  <c r="J10" i="1"/>
  <c r="J9" i="1"/>
  <c r="J15" i="1" l="1"/>
  <c r="J12" i="1" l="1"/>
  <c r="J13" i="1"/>
  <c r="J14" i="1"/>
  <c r="J8" i="1" l="1"/>
  <c r="J7" i="1"/>
  <c r="J6" i="1"/>
  <c r="J20" i="1" l="1"/>
</calcChain>
</file>

<file path=xl/sharedStrings.xml><?xml version="1.0" encoding="utf-8"?>
<sst xmlns="http://schemas.openxmlformats.org/spreadsheetml/2006/main" count="67" uniqueCount="56">
  <si>
    <t>CALIFORNIA DEPARTMENT OF EDUCATION</t>
  </si>
  <si>
    <t>PROP 98 GENERAL FUND REVERSIONS</t>
  </si>
  <si>
    <t>CHAPTER/ YEAR</t>
  </si>
  <si>
    <t>LEGAL REFERENCE</t>
  </si>
  <si>
    <t>DESCRIPTION</t>
  </si>
  <si>
    <t>TOTAL</t>
  </si>
  <si>
    <t>REVERSION DATE</t>
  </si>
  <si>
    <t>TOTAL AVAILABLE TO REVERT</t>
  </si>
  <si>
    <t>AVAILABLE TO REVERT 05-31-23</t>
  </si>
  <si>
    <t>After School Programs</t>
  </si>
  <si>
    <t>Career Technical Education Initiative</t>
  </si>
  <si>
    <t>SB 74 BA 6100-170-0001</t>
  </si>
  <si>
    <t>AVAILABLE TO REVERT 10-31-22</t>
  </si>
  <si>
    <t>AVAILABLE TO REVERT 03-31-23</t>
  </si>
  <si>
    <t>Pursuant to Chapter 249, Statutes of 2022, 6100–001–0001, Provision (7)</t>
  </si>
  <si>
    <t>SB 74 BA 6100-149-0001</t>
  </si>
  <si>
    <t>SB 74 BA 6100-158-0001</t>
  </si>
  <si>
    <t>Adults in Correctional Facilities Program</t>
  </si>
  <si>
    <t>21/21</t>
  </si>
  <si>
    <t>AB 128 BA 6100-113-0001</t>
  </si>
  <si>
    <t>Assessment Apportionments</t>
  </si>
  <si>
    <t>AB 128 BA 6100-170-0001</t>
  </si>
  <si>
    <t>AB 128 BA 6100-196-0001</t>
  </si>
  <si>
    <t>State Preschool—​Local Educational Agencies</t>
  </si>
  <si>
    <t>California Career Technical Education Incentive Grant Program</t>
  </si>
  <si>
    <t>AB 128 BA 6100-168-0001</t>
  </si>
  <si>
    <t>SB 74 BA 6100-150-0001</t>
  </si>
  <si>
    <t>American Indian Early Childhood Education Program</t>
  </si>
  <si>
    <t>SB 74 BA 6100-161-0001</t>
  </si>
  <si>
    <t>Special Education Program for Individuals with Exceptional Needs</t>
  </si>
  <si>
    <t>AB 128 BA 6100-150-0001</t>
  </si>
  <si>
    <t>SB 154 6100-196-0001</t>
  </si>
  <si>
    <t>43/22</t>
  </si>
  <si>
    <t>K–12 Mandated Programs Block Grant</t>
  </si>
  <si>
    <t>SB 154 6100-296-0001</t>
  </si>
  <si>
    <t>SB 74 BA 6100-196-0001</t>
  </si>
  <si>
    <t>SB 154 6100-161-0001</t>
  </si>
  <si>
    <t>This report is contained in an Excel workbook. Information is presented within tabs.  
The tab names and order of the tabs serve as a table of contents for this report.</t>
  </si>
  <si>
    <t>Report Note</t>
  </si>
  <si>
    <t xml:space="preserve">The Executive Summary for this Report can be viewed at: </t>
  </si>
  <si>
    <t>Executive Summary</t>
  </si>
  <si>
    <t>Due Date</t>
  </si>
  <si>
    <t>The Governor, the Legislature, and the Legislative Analyst's Office</t>
  </si>
  <si>
    <t>Recipient</t>
  </si>
  <si>
    <t>Authority</t>
  </si>
  <si>
    <t>Description</t>
  </si>
  <si>
    <t>California Department of Education</t>
  </si>
  <si>
    <t xml:space="preserve">Report to the Governor, the Legislature, and the Legislative Analyst's Office:
Annual Proposition 98 Sweep </t>
  </si>
  <si>
    <t>Budget Act of 2022 Chapter 43 Statutes of 2022 item 6100-001-0001 Provision 7 "The State Department of Education shall make information available to the Department of Finance, the Legislative Analyst’s Office, and the budget committees of each house of the Legislature by October 31, March 31, and May 31 of each year regarding the amount of Proposition 98 savings estimated to be available for reversion by June 30 of that year."</t>
  </si>
  <si>
    <t>Program</t>
  </si>
  <si>
    <t>Reference</t>
  </si>
  <si>
    <r>
      <rPr>
        <b/>
        <sz val="12"/>
        <color theme="1"/>
        <rFont val="Arial"/>
        <family val="2"/>
      </rPr>
      <t>Prepared by:</t>
    </r>
    <r>
      <rPr>
        <sz val="12"/>
        <color theme="1"/>
        <rFont val="Arial"/>
        <family val="2"/>
      </rPr>
      <t xml:space="preserve">
Fiscal and Administrative Services Division
Operations and Administration Branch
July 2023</t>
    </r>
  </si>
  <si>
    <t>as of June 30, 2023</t>
  </si>
  <si>
    <t>Enactment Year</t>
  </si>
  <si>
    <t>https://www.cde.ca.gov/fg/fr/pr/index.asp</t>
  </si>
  <si>
    <t xml:space="preserve">Report identifying available funds for sweep for each of the California Department of Education's Proposition 98 budget 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</si>
</sst>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
    <numFmt numFmtId="166" formatCode="[$-409]mmmm\ d\,\ yyyy;@"/>
  </numFmts>
  <fonts count="16" x14ac:knownFonts="1">
    <font>
      <sz val="11"/>
      <color theme="1"/>
      <name val="Calibri"/>
      <family val="2"/>
      <scheme val="minor"/>
    </font>
    <font>
      <sz val="14"/>
      <name val="Arial"/>
      <family val="2"/>
    </font>
    <font>
      <b/>
      <sz val="12"/>
      <name val="Arial"/>
      <family val="2"/>
    </font>
    <font>
      <b/>
      <sz val="14"/>
      <name val="Arial"/>
      <family val="2"/>
    </font>
    <font>
      <sz val="12"/>
      <name val="Arial"/>
      <family val="2"/>
    </font>
    <font>
      <b/>
      <sz val="10"/>
      <name val="Arial"/>
      <family val="2"/>
    </font>
    <font>
      <sz val="10"/>
      <name val="Arial"/>
      <family val="2"/>
    </font>
    <font>
      <u/>
      <sz val="10"/>
      <color theme="10"/>
      <name val="Arial"/>
      <family val="2"/>
    </font>
    <font>
      <b/>
      <sz val="13"/>
      <color theme="3"/>
      <name val="Calibri"/>
      <family val="2"/>
      <scheme val="minor"/>
    </font>
    <font>
      <b/>
      <sz val="14"/>
      <color theme="1"/>
      <name val="Arial"/>
      <family val="2"/>
    </font>
    <font>
      <u/>
      <sz val="11"/>
      <color theme="10"/>
      <name val="Calibri"/>
      <family val="2"/>
      <scheme val="minor"/>
    </font>
    <font>
      <u/>
      <sz val="12"/>
      <color theme="10"/>
      <name val="Arial"/>
      <family val="2"/>
    </font>
    <font>
      <sz val="12"/>
      <color theme="1"/>
      <name val="Arial"/>
      <family val="2"/>
    </font>
    <font>
      <b/>
      <sz val="12"/>
      <color theme="1"/>
      <name val="Arial"/>
      <family val="2"/>
    </font>
    <font>
      <b/>
      <sz val="16"/>
      <name val="Arial"/>
      <family val="2"/>
    </font>
    <font>
      <b/>
      <sz val="12"/>
      <color indexed="8"/>
      <name val="Arial"/>
      <family val="2"/>
    </font>
  </fonts>
  <fills count="2">
    <fill>
      <patternFill patternType="none"/>
    </fill>
    <fill>
      <patternFill patternType="gray125"/>
    </fill>
  </fills>
  <borders count="13">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tint="0.499984740745262"/>
      </bottom>
      <diagonal/>
    </border>
    <border>
      <left/>
      <right/>
      <top/>
      <bottom style="thin">
        <color indexed="64"/>
      </bottom>
      <diagonal/>
    </border>
  </borders>
  <cellStyleXfs count="6">
    <xf numFmtId="0" fontId="0" fillId="0" borderId="0"/>
    <xf numFmtId="0" fontId="14" fillId="0" borderId="1" applyNumberFormat="0" applyFill="0" applyBorder="0" applyAlignment="0" applyProtection="0"/>
    <xf numFmtId="0" fontId="6" fillId="0" borderId="0"/>
    <xf numFmtId="0" fontId="7" fillId="0" borderId="0" applyNumberFormat="0" applyFill="0" applyBorder="0" applyAlignment="0" applyProtection="0"/>
    <xf numFmtId="0" fontId="8" fillId="0" borderId="11" applyNumberFormat="0" applyFill="0" applyAlignment="0" applyProtection="0"/>
    <xf numFmtId="0" fontId="10" fillId="0" borderId="0" applyNumberFormat="0" applyFill="0" applyBorder="0" applyAlignment="0" applyProtection="0"/>
  </cellStyleXfs>
  <cellXfs count="72">
    <xf numFmtId="0" fontId="0" fillId="0" borderId="0" xfId="0"/>
    <xf numFmtId="0" fontId="1" fillId="0" borderId="0" xfId="0" applyFont="1"/>
    <xf numFmtId="164" fontId="2" fillId="0" borderId="0" xfId="0" applyNumberFormat="1" applyFont="1" applyAlignment="1">
      <alignment horizontal="left"/>
    </xf>
    <xf numFmtId="164" fontId="2" fillId="0" borderId="0" xfId="0" applyNumberFormat="1" applyFont="1" applyAlignment="1">
      <alignment horizontal="center"/>
    </xf>
    <xf numFmtId="0" fontId="0" fillId="0" borderId="0" xfId="0" applyFill="1"/>
    <xf numFmtId="0" fontId="4" fillId="0" borderId="0" xfId="0" applyFont="1" applyFill="1"/>
    <xf numFmtId="0" fontId="4" fillId="0" borderId="0" xfId="0" applyFont="1" applyFill="1" applyBorder="1" applyAlignment="1">
      <alignment vertical="center"/>
    </xf>
    <xf numFmtId="164" fontId="4" fillId="0" borderId="8" xfId="0" applyNumberFormat="1" applyFont="1" applyBorder="1" applyAlignment="1">
      <alignment horizontal="center"/>
    </xf>
    <xf numFmtId="0" fontId="4" fillId="0" borderId="9" xfId="0" applyFont="1" applyBorder="1" applyAlignment="1">
      <alignment horizontal="center"/>
    </xf>
    <xf numFmtId="0" fontId="4" fillId="0" borderId="10" xfId="0" applyFont="1" applyFill="1" applyBorder="1"/>
    <xf numFmtId="164"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37" fontId="0" fillId="0" borderId="0" xfId="0" applyNumberFormat="1"/>
    <xf numFmtId="37" fontId="5" fillId="0" borderId="0" xfId="0" applyNumberFormat="1" applyFont="1"/>
    <xf numFmtId="0" fontId="0" fillId="0" borderId="0" xfId="0" applyFill="1" applyBorder="1"/>
    <xf numFmtId="0" fontId="0" fillId="0" borderId="0" xfId="0" applyFill="1" applyBorder="1" applyAlignment="1"/>
    <xf numFmtId="0" fontId="0" fillId="0" borderId="0" xfId="0" applyFill="1" applyBorder="1" applyAlignment="1">
      <alignment horizontal="left"/>
    </xf>
    <xf numFmtId="0" fontId="6" fillId="0" borderId="0" xfId="2"/>
    <xf numFmtId="0" fontId="4" fillId="0" borderId="0" xfId="2" applyFont="1" applyFill="1" applyBorder="1" applyAlignment="1">
      <alignment vertical="top" wrapText="1"/>
    </xf>
    <xf numFmtId="49" fontId="9" fillId="0" borderId="12" xfId="4" applyNumberFormat="1" applyFont="1" applyFill="1" applyBorder="1" applyAlignment="1">
      <alignment wrapText="1"/>
    </xf>
    <xf numFmtId="0" fontId="11" fillId="0" borderId="0" xfId="5" applyFont="1" applyBorder="1" applyAlignment="1">
      <alignment vertical="top" wrapText="1"/>
    </xf>
    <xf numFmtId="0" fontId="4" fillId="0" borderId="0" xfId="2" applyFont="1" applyBorder="1"/>
    <xf numFmtId="0" fontId="4" fillId="0" borderId="0" xfId="2" applyFont="1" applyBorder="1" applyAlignment="1">
      <alignment vertical="top" wrapText="1"/>
    </xf>
    <xf numFmtId="0" fontId="6" fillId="0" borderId="0" xfId="2" applyBorder="1" applyAlignment="1"/>
    <xf numFmtId="0" fontId="4" fillId="0" borderId="0" xfId="2" applyFont="1" applyBorder="1" applyAlignment="1"/>
    <xf numFmtId="166" fontId="4" fillId="0" borderId="0" xfId="2" applyNumberFormat="1" applyFont="1" applyBorder="1" applyAlignment="1">
      <alignment horizontal="left" vertical="top" wrapText="1"/>
    </xf>
    <xf numFmtId="0" fontId="6" fillId="0" borderId="0" xfId="2" applyBorder="1" applyAlignment="1">
      <alignment horizontal="center"/>
    </xf>
    <xf numFmtId="0" fontId="4" fillId="0" borderId="0" xfId="2" applyFont="1" applyBorder="1" applyAlignment="1">
      <alignment horizontal="center"/>
    </xf>
    <xf numFmtId="0" fontId="4" fillId="0" borderId="0" xfId="2" applyFont="1" applyBorder="1" applyAlignment="1">
      <alignment horizontal="left"/>
    </xf>
    <xf numFmtId="0" fontId="11" fillId="0" borderId="0" xfId="5" applyFont="1" applyBorder="1" applyAlignment="1"/>
    <xf numFmtId="166" fontId="4" fillId="0" borderId="0" xfId="2" applyNumberFormat="1" applyFont="1" applyBorder="1" applyAlignment="1">
      <alignment horizontal="left"/>
    </xf>
    <xf numFmtId="0" fontId="6" fillId="0" borderId="0" xfId="2" applyFont="1" applyBorder="1" applyAlignment="1">
      <alignment vertical="top"/>
    </xf>
    <xf numFmtId="0" fontId="4" fillId="0" borderId="0" xfId="2" applyFont="1" applyBorder="1" applyAlignment="1">
      <alignment vertical="top"/>
    </xf>
    <xf numFmtId="0" fontId="4" fillId="0" borderId="0" xfId="2" applyFont="1" applyBorder="1" applyAlignment="1">
      <alignment horizontal="left" vertical="top"/>
    </xf>
    <xf numFmtId="0" fontId="6" fillId="0" borderId="0" xfId="2" applyBorder="1" applyAlignment="1">
      <alignment vertical="top"/>
    </xf>
    <xf numFmtId="0" fontId="6" fillId="0" borderId="0" xfId="2" applyBorder="1" applyAlignment="1">
      <alignment horizontal="centerContinuous" vertical="top" wrapText="1"/>
    </xf>
    <xf numFmtId="0" fontId="4" fillId="0" borderId="0" xfId="2" applyFont="1" applyBorder="1" applyAlignment="1">
      <alignment horizontal="centerContinuous" vertical="top" wrapText="1"/>
    </xf>
    <xf numFmtId="0" fontId="6" fillId="0" borderId="0" xfId="2" applyAlignment="1">
      <alignment horizontal="left"/>
    </xf>
    <xf numFmtId="0" fontId="6" fillId="0" borderId="0" xfId="2" applyFont="1" applyBorder="1" applyAlignment="1">
      <alignment horizontal="left" vertical="top" wrapText="1"/>
    </xf>
    <xf numFmtId="49" fontId="4" fillId="0" borderId="0" xfId="2" applyNumberFormat="1" applyFont="1" applyFill="1" applyBorder="1" applyAlignment="1">
      <alignment vertical="top" wrapText="1"/>
    </xf>
    <xf numFmtId="49" fontId="2" fillId="0" borderId="0" xfId="2" applyNumberFormat="1" applyFont="1" applyBorder="1" applyAlignment="1">
      <alignment horizontal="left"/>
    </xf>
    <xf numFmtId="0" fontId="2" fillId="0" borderId="0" xfId="2" applyFont="1" applyBorder="1" applyAlignment="1">
      <alignment horizontal="left"/>
    </xf>
    <xf numFmtId="0" fontId="12" fillId="0" borderId="0" xfId="0" applyFont="1" applyAlignment="1">
      <alignment wrapText="1"/>
    </xf>
    <xf numFmtId="0" fontId="6" fillId="0" borderId="0" xfId="2" applyAlignment="1">
      <alignment horizontal="left" vertical="center"/>
    </xf>
    <xf numFmtId="0" fontId="3" fillId="0" borderId="0" xfId="2" applyFont="1" applyBorder="1" applyAlignment="1">
      <alignment horizontal="centerContinuous" vertical="center"/>
    </xf>
    <xf numFmtId="0" fontId="13" fillId="0" borderId="0" xfId="0" applyFont="1" applyAlignment="1">
      <alignment horizontal="left" vertical="center"/>
    </xf>
    <xf numFmtId="0" fontId="3" fillId="0" borderId="0" xfId="2" applyFont="1" applyBorder="1" applyAlignment="1">
      <alignment horizontal="centerContinuous"/>
    </xf>
    <xf numFmtId="164" fontId="2" fillId="0" borderId="2" xfId="0" applyNumberFormat="1" applyFont="1" applyFill="1" applyBorder="1" applyAlignment="1" applyProtection="1">
      <alignment horizontal="center" vertical="top"/>
    </xf>
    <xf numFmtId="39" fontId="2" fillId="0" borderId="3" xfId="0" applyNumberFormat="1" applyFont="1" applyFill="1" applyBorder="1" applyAlignment="1" applyProtection="1">
      <alignment horizontal="center" vertical="top"/>
    </xf>
    <xf numFmtId="39" fontId="2" fillId="0" borderId="3" xfId="0" applyNumberFormat="1" applyFont="1" applyFill="1" applyBorder="1" applyAlignment="1" applyProtection="1">
      <alignment horizontal="center" vertical="top" wrapText="1"/>
    </xf>
    <xf numFmtId="37" fontId="15" fillId="0" borderId="4" xfId="0" applyNumberFormat="1" applyFont="1" applyFill="1" applyBorder="1" applyAlignment="1" applyProtection="1">
      <alignment horizontal="center" vertical="top" wrapText="1"/>
    </xf>
    <xf numFmtId="0" fontId="4" fillId="0" borderId="5" xfId="0" applyFont="1" applyBorder="1" applyAlignment="1">
      <alignment horizontal="center"/>
    </xf>
    <xf numFmtId="0" fontId="4" fillId="0" borderId="6" xfId="0" applyFont="1" applyBorder="1" applyAlignment="1">
      <alignment horizontal="center"/>
    </xf>
    <xf numFmtId="165" fontId="4" fillId="0" borderId="6" xfId="0" quotePrefix="1" applyNumberFormat="1" applyFont="1" applyBorder="1" applyAlignment="1">
      <alignment horizontal="center"/>
    </xf>
    <xf numFmtId="0" fontId="4" fillId="0" borderId="6" xfId="0" applyFont="1" applyFill="1" applyBorder="1" applyAlignment="1">
      <alignment horizontal="center"/>
    </xf>
    <xf numFmtId="0" fontId="4" fillId="0" borderId="6" xfId="0" applyFont="1" applyFill="1" applyBorder="1" applyAlignment="1">
      <alignment horizontal="left"/>
    </xf>
    <xf numFmtId="37" fontId="4" fillId="0" borderId="7" xfId="0" applyNumberFormat="1" applyFont="1" applyFill="1" applyBorder="1"/>
    <xf numFmtId="37" fontId="4" fillId="0" borderId="7" xfId="0" applyNumberFormat="1" applyFont="1" applyBorder="1"/>
    <xf numFmtId="14" fontId="4" fillId="0" borderId="7" xfId="0" applyNumberFormat="1" applyFont="1" applyFill="1" applyBorder="1" applyAlignment="1">
      <alignment vertical="center"/>
    </xf>
    <xf numFmtId="0" fontId="4" fillId="0" borderId="5" xfId="0" applyFont="1" applyFill="1" applyBorder="1" applyAlignment="1">
      <alignment horizontal="center"/>
    </xf>
    <xf numFmtId="16" fontId="4" fillId="0" borderId="6" xfId="0" quotePrefix="1" applyNumberFormat="1" applyFont="1" applyBorder="1" applyAlignment="1">
      <alignment horizontal="center"/>
    </xf>
    <xf numFmtId="16" fontId="4" fillId="0" borderId="6" xfId="0" quotePrefix="1" applyNumberFormat="1" applyFont="1" applyFill="1" applyBorder="1" applyAlignment="1">
      <alignment horizontal="center"/>
    </xf>
    <xf numFmtId="164" fontId="2" fillId="0" borderId="9" xfId="0" applyNumberFormat="1" applyFont="1" applyBorder="1" applyAlignment="1">
      <alignment horizontal="left"/>
    </xf>
    <xf numFmtId="37" fontId="2" fillId="0" borderId="9" xfId="0" applyNumberFormat="1" applyFont="1" applyBorder="1"/>
    <xf numFmtId="37" fontId="2" fillId="0" borderId="10" xfId="0" applyNumberFormat="1" applyFont="1" applyBorder="1"/>
    <xf numFmtId="0" fontId="14" fillId="0" borderId="0" xfId="0" applyFont="1"/>
    <xf numFmtId="0" fontId="4" fillId="0" borderId="9" xfId="0" applyFont="1" applyBorder="1" applyAlignment="1"/>
    <xf numFmtId="0" fontId="14" fillId="0" borderId="0" xfId="1" applyFont="1" applyBorder="1"/>
    <xf numFmtId="0" fontId="4" fillId="0" borderId="0" xfId="2" applyFont="1" applyFill="1" applyBorder="1" applyAlignment="1">
      <alignment horizontal="left" vertical="top"/>
    </xf>
    <xf numFmtId="0" fontId="6" fillId="0" borderId="0" xfId="2" applyFill="1"/>
    <xf numFmtId="0" fontId="14" fillId="0" borderId="0" xfId="1" applyBorder="1" applyAlignment="1">
      <alignment horizontal="left" vertical="center" wrapText="1"/>
    </xf>
  </cellXfs>
  <cellStyles count="6">
    <cellStyle name="Heading 1" xfId="1" builtinId="16" customBuiltin="1"/>
    <cellStyle name="Heading 2" xfId="4" builtinId="17"/>
    <cellStyle name="Hyperlink" xfId="5" builtinId="8"/>
    <cellStyle name="Hyperlink 2" xfId="3" xr:uid="{7C955D63-FBCC-4E4E-828A-F9B40C09CA4D}"/>
    <cellStyle name="Normal" xfId="0" builtinId="0"/>
    <cellStyle name="Normal 2" xfId="2" xr:uid="{912F7548-BA6C-4A27-A787-CA79DC10FF1F}"/>
  </cellStyles>
  <dxfs count="28">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Arial"/>
        <scheme val="none"/>
      </font>
      <numFmt numFmtId="19" formatCode="m/d/yyyy"/>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scheme val="none"/>
      </font>
      <numFmt numFmtId="5" formatCode="#,##0_);\(#,##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scheme val="none"/>
      </font>
      <numFmt numFmtId="5" formatCode="#,##0_);\(#,##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scheme val="none"/>
      </font>
      <numFmt numFmtId="5" formatCode="#,##0_);\(#,##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scheme val="none"/>
      </font>
      <numFmt numFmtId="5" formatCode="#,##0_);\(#,##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scheme val="none"/>
      </font>
      <numFmt numFmtId="21" formatCode="d\-mmm"/>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sz val="12"/>
        <name val="Arial"/>
        <scheme val="none"/>
      </font>
    </dxf>
    <dxf>
      <border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dxf>
    <dxf>
      <border outline="0">
        <bottom style="thin">
          <color indexed="64"/>
        </bottom>
      </border>
    </dxf>
    <dxf>
      <font>
        <b/>
        <i val="0"/>
        <strike val="0"/>
        <condense val="0"/>
        <extend val="0"/>
        <outline val="0"/>
        <shadow val="0"/>
        <u val="none"/>
        <vertAlign val="baseline"/>
        <sz val="12"/>
        <color indexed="8"/>
        <name val="Arial"/>
        <scheme val="none"/>
      </font>
      <numFmt numFmtId="5" formatCode="#,##0_);\(#,##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9D3084-593E-45E2-B71B-FBC3EA1516E7}" name="Table1" displayName="Table1" ref="A5:K20" headerRowDxfId="27" dataDxfId="25" totalsRowDxfId="23" headerRowBorderDxfId="26" tableBorderDxfId="24" totalsRowBorderDxfId="22">
  <autoFilter ref="A5:K20" xr:uid="{98828F24-B00A-4BA0-A611-ABA83A7418CE}"/>
  <tableColumns count="11">
    <tableColumn id="1" xr3:uid="{4F64B90F-F473-4C99-A641-9146E1247ACB}" name="Enactment Year" totalsRowLabel="Total" dataDxfId="21" totalsRowDxfId="20"/>
    <tableColumn id="2" xr3:uid="{B9A11533-267D-497A-A42E-90F8EA0ED6E0}" name="Reference" dataDxfId="19" totalsRowDxfId="18"/>
    <tableColumn id="3" xr3:uid="{C9328439-68BF-4390-9264-E8EDFCA6CB8F}" name="Program" dataDxfId="17" totalsRowDxfId="16"/>
    <tableColumn id="7" xr3:uid="{CE2BCCFA-7631-44E5-A10A-F1A35EFCF42E}" name="CHAPTER/ YEAR" dataDxfId="15" totalsRowDxfId="14"/>
    <tableColumn id="8" xr3:uid="{DD1196A4-E929-44A8-8560-09CB74A08C23}" name="LEGAL REFERENCE" dataDxfId="13" totalsRowDxfId="12"/>
    <tableColumn id="9" xr3:uid="{5BC2E430-036D-4CE0-9374-0348FF7CC225}" name="DESCRIPTION" dataDxfId="11" totalsRowDxfId="10"/>
    <tableColumn id="14" xr3:uid="{9CB4A018-B2E6-4AB6-9017-63ECBB9F2DF8}" name="AVAILABLE TO REVERT 10-31-22" dataDxfId="9" totalsRowDxfId="8"/>
    <tableColumn id="4" xr3:uid="{DFFB6D30-25AB-4598-9E6A-3C21B9E11933}" name="AVAILABLE TO REVERT 03-31-23" dataDxfId="7" totalsRowDxfId="6"/>
    <tableColumn id="5" xr3:uid="{2B136D93-0D2A-46DC-B809-13D08790ACD9}" name="AVAILABLE TO REVERT 05-31-23" dataDxfId="5" totalsRowDxfId="4"/>
    <tableColumn id="13" xr3:uid="{9A6D6444-E8F8-4B02-8FB5-B84C97153272}" name="TOTAL" dataDxfId="3" totalsRowDxfId="2">
      <calculatedColumnFormula>Table1[[#This Row],[AVAILABLE TO REVERT 10-31-22]]</calculatedColumnFormula>
    </tableColumn>
    <tableColumn id="12" xr3:uid="{19165820-26D3-4513-A035-E9D5F0D97481}" name="REVERSION DATE" totalsRowFunction="count" dataDxfId="1" totalsRowDxfId="0"/>
  </tableColumns>
  <tableStyleInfo name="TableStyleLight15" showFirstColumn="0" showLastColumn="0" showRowStripes="1" showColumnStripes="0"/>
  <extLst>
    <ext xmlns:x14="http://schemas.microsoft.com/office/spreadsheetml/2009/9/main" uri="{504A1905-F514-4f6f-8877-14C23A59335A}">
      <x14:table altTextSummary="Kindergarten through Twelfth Grade Total Prop 98 General Funds Available for Revers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e.ca.gov/fg/fr/pr/index.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0377C-AC88-41DD-854E-C03284714EE9}">
  <dimension ref="A1:K16"/>
  <sheetViews>
    <sheetView tabSelected="1" zoomScaleNormal="100" workbookViewId="0"/>
  </sheetViews>
  <sheetFormatPr defaultColWidth="9.1796875" defaultRowHeight="12.5" x14ac:dyDescent="0.25"/>
  <cols>
    <col min="1" max="1" width="141.7265625" style="18" customWidth="1"/>
    <col min="2" max="2" width="19.453125" style="18" customWidth="1"/>
    <col min="3" max="8" width="9.1796875" style="18"/>
    <col min="9" max="10" width="4.54296875" style="18" customWidth="1"/>
    <col min="11" max="11" width="5" style="18" customWidth="1"/>
    <col min="12" max="16384" width="9.1796875" style="18"/>
  </cols>
  <sheetData>
    <row r="1" spans="1:11" s="38" customFormat="1" ht="39.75" customHeight="1" x14ac:dyDescent="0.4">
      <c r="A1" s="71" t="s">
        <v>47</v>
      </c>
      <c r="B1" s="47"/>
      <c r="C1" s="47"/>
      <c r="D1" s="47"/>
      <c r="E1" s="47"/>
      <c r="F1" s="47"/>
      <c r="G1" s="47"/>
      <c r="H1" s="47"/>
      <c r="I1" s="47"/>
      <c r="J1" s="47"/>
      <c r="K1" s="47"/>
    </row>
    <row r="2" spans="1:11" s="44" customFormat="1" ht="18" customHeight="1" x14ac:dyDescent="0.35">
      <c r="A2" s="46" t="s">
        <v>46</v>
      </c>
      <c r="B2" s="45"/>
      <c r="C2" s="45"/>
      <c r="D2" s="45"/>
      <c r="E2" s="45"/>
      <c r="F2" s="45"/>
      <c r="G2" s="45"/>
      <c r="H2" s="45"/>
      <c r="I2" s="45"/>
      <c r="J2" s="45"/>
      <c r="K2" s="45"/>
    </row>
    <row r="3" spans="1:11" s="38" customFormat="1" ht="61.5" customHeight="1" x14ac:dyDescent="0.35">
      <c r="A3" s="43" t="s">
        <v>51</v>
      </c>
      <c r="B3" s="42"/>
      <c r="C3" s="42"/>
      <c r="D3" s="42"/>
      <c r="E3" s="42"/>
      <c r="F3" s="42"/>
      <c r="G3" s="42"/>
      <c r="H3" s="42"/>
      <c r="I3" s="42"/>
      <c r="J3" s="42"/>
      <c r="K3" s="42"/>
    </row>
    <row r="4" spans="1:11" s="38" customFormat="1" ht="50.25" customHeight="1" x14ac:dyDescent="0.4">
      <c r="A4" s="20" t="s">
        <v>45</v>
      </c>
      <c r="B4" s="41"/>
      <c r="C4" s="41"/>
      <c r="D4" s="41"/>
      <c r="E4" s="41"/>
      <c r="F4" s="41"/>
      <c r="G4" s="41"/>
      <c r="H4" s="41"/>
      <c r="I4" s="41"/>
      <c r="J4" s="41"/>
      <c r="K4" s="41"/>
    </row>
    <row r="5" spans="1:11" s="38" customFormat="1" ht="45.75" customHeight="1" x14ac:dyDescent="0.25">
      <c r="A5" s="40" t="s">
        <v>55</v>
      </c>
      <c r="B5" s="37"/>
      <c r="C5" s="37"/>
      <c r="D5" s="37"/>
      <c r="E5" s="37"/>
      <c r="F5" s="37"/>
      <c r="G5" s="37"/>
      <c r="H5" s="37"/>
      <c r="I5" s="37"/>
      <c r="J5" s="37"/>
      <c r="K5" s="39"/>
    </row>
    <row r="6" spans="1:11" ht="40.5" customHeight="1" x14ac:dyDescent="0.4">
      <c r="A6" s="20" t="s">
        <v>44</v>
      </c>
      <c r="B6" s="34"/>
      <c r="C6" s="37"/>
      <c r="D6" s="37"/>
      <c r="E6" s="37"/>
      <c r="F6" s="37"/>
      <c r="G6" s="37"/>
      <c r="H6" s="37"/>
      <c r="I6" s="36"/>
      <c r="J6" s="36"/>
      <c r="K6" s="35"/>
    </row>
    <row r="7" spans="1:11" ht="62" x14ac:dyDescent="0.25">
      <c r="A7" s="23" t="s">
        <v>48</v>
      </c>
      <c r="B7" s="69"/>
      <c r="C7" s="33"/>
      <c r="D7" s="33"/>
      <c r="E7" s="33"/>
      <c r="F7" s="33"/>
      <c r="G7" s="33"/>
      <c r="H7" s="33"/>
      <c r="I7" s="32"/>
      <c r="J7" s="32"/>
      <c r="K7" s="32"/>
    </row>
    <row r="8" spans="1:11" ht="35.25" customHeight="1" x14ac:dyDescent="0.4">
      <c r="A8" s="20" t="s">
        <v>43</v>
      </c>
      <c r="B8" s="31"/>
      <c r="C8" s="25"/>
      <c r="D8" s="25"/>
      <c r="E8" s="25"/>
      <c r="F8" s="25"/>
      <c r="G8" s="25"/>
      <c r="H8" s="25"/>
      <c r="I8" s="25"/>
      <c r="J8" s="25"/>
      <c r="K8" s="25"/>
    </row>
    <row r="9" spans="1:11" ht="15.5" x14ac:dyDescent="0.35">
      <c r="A9" s="23" t="s">
        <v>42</v>
      </c>
      <c r="B9" s="25"/>
      <c r="C9" s="30"/>
      <c r="D9" s="25"/>
      <c r="E9" s="25"/>
      <c r="F9" s="25"/>
      <c r="G9" s="25"/>
      <c r="H9" s="25"/>
      <c r="I9" s="25"/>
      <c r="J9" s="25"/>
      <c r="K9" s="25"/>
    </row>
    <row r="10" spans="1:11" ht="45" customHeight="1" x14ac:dyDescent="0.4">
      <c r="A10" s="20" t="s">
        <v>41</v>
      </c>
      <c r="B10" s="29"/>
      <c r="C10" s="28"/>
      <c r="D10" s="28"/>
      <c r="E10" s="28"/>
      <c r="F10" s="28"/>
      <c r="G10" s="28"/>
      <c r="H10" s="28"/>
      <c r="I10" s="27"/>
      <c r="J10" s="27"/>
      <c r="K10" s="27"/>
    </row>
    <row r="11" spans="1:11" ht="39.75" customHeight="1" x14ac:dyDescent="0.35">
      <c r="A11" s="26">
        <v>45107</v>
      </c>
      <c r="B11" s="25"/>
      <c r="C11" s="25"/>
      <c r="D11" s="25"/>
      <c r="E11" s="25"/>
      <c r="F11" s="25"/>
      <c r="G11" s="25"/>
      <c r="H11" s="25"/>
      <c r="I11" s="24"/>
      <c r="J11" s="24"/>
      <c r="K11" s="24"/>
    </row>
    <row r="12" spans="1:11" ht="36.75" customHeight="1" x14ac:dyDescent="0.4">
      <c r="A12" s="20" t="s">
        <v>40</v>
      </c>
      <c r="B12" s="24"/>
      <c r="C12" s="24"/>
      <c r="D12" s="24"/>
      <c r="E12" s="24"/>
      <c r="F12" s="24"/>
      <c r="G12" s="24"/>
      <c r="H12" s="24"/>
      <c r="I12" s="24"/>
      <c r="J12" s="24"/>
      <c r="K12" s="24"/>
    </row>
    <row r="13" spans="1:11" ht="15.5" x14ac:dyDescent="0.35">
      <c r="A13" s="23" t="s">
        <v>39</v>
      </c>
      <c r="B13" s="22"/>
      <c r="C13" s="22"/>
      <c r="D13" s="22"/>
      <c r="E13" s="22"/>
      <c r="F13" s="22"/>
      <c r="G13" s="22"/>
      <c r="H13" s="22"/>
      <c r="I13" s="22"/>
      <c r="J13" s="22"/>
      <c r="K13" s="22"/>
    </row>
    <row r="14" spans="1:11" ht="15.5" x14ac:dyDescent="0.25">
      <c r="A14" s="21" t="s">
        <v>54</v>
      </c>
      <c r="B14" s="70"/>
    </row>
    <row r="15" spans="1:11" ht="48" customHeight="1" x14ac:dyDescent="0.4">
      <c r="A15" s="20" t="s">
        <v>38</v>
      </c>
    </row>
    <row r="16" spans="1:11" ht="31" x14ac:dyDescent="0.25">
      <c r="A16" s="19" t="s">
        <v>37</v>
      </c>
    </row>
  </sheetData>
  <hyperlinks>
    <hyperlink ref="A14" r:id="rId1" tooltip="Executive Summary Report" xr:uid="{2EF3415E-2546-4FB5-97BA-838B40198E47}"/>
  </hyperlinks>
  <printOptions horizontalCentered="1"/>
  <pageMargins left="0.5" right="0.5" top="1" bottom="1" header="0.5" footer="0.5"/>
  <pageSetup scale="9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3881-24BC-40B6-A648-32DF08EB6F0E}">
  <dimension ref="A1:K26"/>
  <sheetViews>
    <sheetView zoomScaleNormal="100" workbookViewId="0"/>
  </sheetViews>
  <sheetFormatPr defaultColWidth="9.1796875" defaultRowHeight="14.5" x14ac:dyDescent="0.35"/>
  <cols>
    <col min="1" max="1" width="83" style="10" customWidth="1"/>
    <col min="2" max="2" width="18.36328125" style="11" bestFit="1" customWidth="1"/>
    <col min="3" max="3" width="15.7265625" style="11" customWidth="1"/>
    <col min="4" max="4" width="25.453125" customWidth="1"/>
    <col min="5" max="5" width="28.453125" customWidth="1"/>
    <col min="6" max="6" width="67.54296875" style="12" customWidth="1"/>
    <col min="7" max="7" width="41.36328125" style="13" customWidth="1"/>
    <col min="8" max="8" width="40.6328125" style="13" customWidth="1"/>
    <col min="9" max="9" width="41.08984375" style="13" customWidth="1"/>
    <col min="10" max="10" width="16.26953125" style="13" customWidth="1"/>
    <col min="11" max="11" width="26.08984375" style="15" customWidth="1"/>
    <col min="12" max="16384" width="9.1796875" style="4"/>
  </cols>
  <sheetData>
    <row r="1" spans="1:11" ht="20" x14ac:dyDescent="0.4">
      <c r="A1" s="68" t="s">
        <v>1</v>
      </c>
      <c r="B1" s="1"/>
      <c r="C1" s="1"/>
      <c r="D1" s="2"/>
      <c r="E1" s="2"/>
      <c r="F1" s="3"/>
      <c r="G1" s="3"/>
      <c r="H1" s="3"/>
      <c r="I1" s="3"/>
      <c r="J1" s="3"/>
      <c r="K1" s="3"/>
    </row>
    <row r="2" spans="1:11" ht="20" x14ac:dyDescent="0.4">
      <c r="A2" s="66" t="s">
        <v>0</v>
      </c>
      <c r="B2" s="1"/>
      <c r="C2" s="1"/>
      <c r="D2" s="2"/>
      <c r="E2" s="2"/>
      <c r="F2" s="3"/>
      <c r="G2" s="3"/>
      <c r="H2" s="3"/>
      <c r="I2" s="3"/>
      <c r="J2" s="3"/>
      <c r="K2" s="3"/>
    </row>
    <row r="3" spans="1:11" ht="17.5" x14ac:dyDescent="0.35">
      <c r="A3" s="1" t="s">
        <v>52</v>
      </c>
      <c r="B3" s="1"/>
      <c r="C3" s="1"/>
      <c r="D3" s="2"/>
      <c r="E3" s="2"/>
      <c r="F3" s="3"/>
      <c r="G3" s="3"/>
      <c r="H3" s="3"/>
      <c r="I3" s="3"/>
      <c r="J3" s="3"/>
      <c r="K3" s="3"/>
    </row>
    <row r="4" spans="1:11" ht="17.5" x14ac:dyDescent="0.35">
      <c r="A4" s="1" t="s">
        <v>14</v>
      </c>
      <c r="B4" s="1"/>
      <c r="C4" s="1"/>
      <c r="D4" s="2"/>
      <c r="E4" s="2"/>
      <c r="F4" s="3"/>
      <c r="G4" s="3"/>
      <c r="H4" s="3"/>
      <c r="I4" s="3"/>
      <c r="J4" s="3"/>
      <c r="K4" s="3"/>
    </row>
    <row r="5" spans="1:11" s="5" customFormat="1" ht="15.5" x14ac:dyDescent="0.35">
      <c r="A5" s="48" t="s">
        <v>53</v>
      </c>
      <c r="B5" s="49" t="s">
        <v>50</v>
      </c>
      <c r="C5" s="49" t="s">
        <v>49</v>
      </c>
      <c r="D5" s="50" t="s">
        <v>2</v>
      </c>
      <c r="E5" s="49" t="s">
        <v>3</v>
      </c>
      <c r="F5" s="49" t="s">
        <v>4</v>
      </c>
      <c r="G5" s="51" t="s">
        <v>12</v>
      </c>
      <c r="H5" s="51" t="s">
        <v>13</v>
      </c>
      <c r="I5" s="51" t="s">
        <v>8</v>
      </c>
      <c r="J5" s="51" t="s">
        <v>5</v>
      </c>
      <c r="K5" s="51" t="s">
        <v>6</v>
      </c>
    </row>
    <row r="6" spans="1:11" s="6" customFormat="1" ht="15" customHeight="1" x14ac:dyDescent="0.35">
      <c r="A6" s="52">
        <v>20</v>
      </c>
      <c r="B6" s="53">
        <v>149</v>
      </c>
      <c r="C6" s="53">
        <v>5210048</v>
      </c>
      <c r="D6" s="54">
        <v>44732</v>
      </c>
      <c r="E6" s="55" t="s">
        <v>15</v>
      </c>
      <c r="F6" s="56" t="s">
        <v>9</v>
      </c>
      <c r="G6" s="57">
        <v>4646000</v>
      </c>
      <c r="H6" s="57">
        <v>0</v>
      </c>
      <c r="I6" s="57">
        <v>0</v>
      </c>
      <c r="J6" s="58">
        <f>Table1[[#This Row],[AVAILABLE TO REVERT 10-31-22]]+Table1[[#This Row],[AVAILABLE TO REVERT 03-31-23]]+Table1[[#This Row],[AVAILABLE TO REVERT 05-31-23]]</f>
        <v>4646000</v>
      </c>
      <c r="K6" s="59">
        <v>45107</v>
      </c>
    </row>
    <row r="7" spans="1:11" s="6" customFormat="1" ht="15" customHeight="1" x14ac:dyDescent="0.35">
      <c r="A7" s="52">
        <v>20</v>
      </c>
      <c r="B7" s="53">
        <v>158</v>
      </c>
      <c r="C7" s="53">
        <v>5200163</v>
      </c>
      <c r="D7" s="54">
        <v>44732</v>
      </c>
      <c r="E7" s="55" t="s">
        <v>16</v>
      </c>
      <c r="F7" s="56" t="s">
        <v>17</v>
      </c>
      <c r="G7" s="58">
        <v>2000000</v>
      </c>
      <c r="H7" s="58">
        <v>0</v>
      </c>
      <c r="I7" s="58">
        <v>0</v>
      </c>
      <c r="J7" s="58">
        <f>Table1[[#This Row],[AVAILABLE TO REVERT 10-31-22]]+Table1[[#This Row],[AVAILABLE TO REVERT 03-31-23]]+Table1[[#This Row],[AVAILABLE TO REVERT 05-31-23]]</f>
        <v>2000000</v>
      </c>
      <c r="K7" s="59">
        <v>45107</v>
      </c>
    </row>
    <row r="8" spans="1:11" s="6" customFormat="1" ht="15" customHeight="1" x14ac:dyDescent="0.35">
      <c r="A8" s="60">
        <v>20</v>
      </c>
      <c r="B8" s="53">
        <v>170</v>
      </c>
      <c r="C8" s="53">
        <v>5205092</v>
      </c>
      <c r="D8" s="54">
        <v>44732</v>
      </c>
      <c r="E8" s="55" t="s">
        <v>11</v>
      </c>
      <c r="F8" s="56" t="s">
        <v>10</v>
      </c>
      <c r="G8" s="57">
        <v>170000</v>
      </c>
      <c r="H8" s="57">
        <v>0</v>
      </c>
      <c r="I8" s="57">
        <v>0</v>
      </c>
      <c r="J8" s="58">
        <f>Table1[[#This Row],[AVAILABLE TO REVERT 10-31-22]]+Table1[[#This Row],[AVAILABLE TO REVERT 03-31-23]]+Table1[[#This Row],[AVAILABLE TO REVERT 05-31-23]]</f>
        <v>170000</v>
      </c>
      <c r="K8" s="59">
        <v>45107</v>
      </c>
    </row>
    <row r="9" spans="1:11" s="6" customFormat="1" ht="15" customHeight="1" x14ac:dyDescent="0.35">
      <c r="A9" s="60">
        <v>20</v>
      </c>
      <c r="B9" s="53">
        <v>150</v>
      </c>
      <c r="C9" s="53">
        <v>5200131</v>
      </c>
      <c r="D9" s="54">
        <v>44732</v>
      </c>
      <c r="E9" s="55" t="s">
        <v>26</v>
      </c>
      <c r="F9" s="56" t="s">
        <v>27</v>
      </c>
      <c r="G9" s="58">
        <v>0</v>
      </c>
      <c r="H9" s="57">
        <v>15000</v>
      </c>
      <c r="I9" s="57">
        <v>0</v>
      </c>
      <c r="J9" s="58">
        <f>Table1[[#This Row],[AVAILABLE TO REVERT 10-31-22]]+Table1[[#This Row],[AVAILABLE TO REVERT 03-31-23]]+Table1[[#This Row],[AVAILABLE TO REVERT 05-31-23]]</f>
        <v>15000</v>
      </c>
      <c r="K9" s="59">
        <v>45107</v>
      </c>
    </row>
    <row r="10" spans="1:11" s="6" customFormat="1" ht="15" customHeight="1" x14ac:dyDescent="0.35">
      <c r="A10" s="60">
        <v>20</v>
      </c>
      <c r="B10" s="53">
        <v>161</v>
      </c>
      <c r="C10" s="53">
        <v>5200201</v>
      </c>
      <c r="D10" s="54">
        <v>44732</v>
      </c>
      <c r="E10" s="55" t="s">
        <v>28</v>
      </c>
      <c r="F10" s="56" t="s">
        <v>29</v>
      </c>
      <c r="G10" s="58">
        <v>0</v>
      </c>
      <c r="H10" s="57">
        <v>2500000</v>
      </c>
      <c r="I10" s="57">
        <v>34500000</v>
      </c>
      <c r="J10" s="58">
        <f>Table1[[#This Row],[AVAILABLE TO REVERT 10-31-22]]+Table1[[#This Row],[AVAILABLE TO REVERT 03-31-23]]+Table1[[#This Row],[AVAILABLE TO REVERT 05-31-23]]</f>
        <v>37000000</v>
      </c>
      <c r="K10" s="59">
        <v>45107</v>
      </c>
    </row>
    <row r="11" spans="1:11" s="6" customFormat="1" ht="15" customHeight="1" x14ac:dyDescent="0.35">
      <c r="A11" s="60">
        <v>20</v>
      </c>
      <c r="B11" s="53">
        <v>196</v>
      </c>
      <c r="C11" s="53">
        <v>5210020</v>
      </c>
      <c r="D11" s="54">
        <v>45097</v>
      </c>
      <c r="E11" s="55" t="s">
        <v>35</v>
      </c>
      <c r="F11" s="56" t="s">
        <v>23</v>
      </c>
      <c r="G11" s="58">
        <v>0</v>
      </c>
      <c r="H11" s="57">
        <v>0</v>
      </c>
      <c r="I11" s="57">
        <v>2392000</v>
      </c>
      <c r="J11" s="58">
        <f>Table1[[#This Row],[AVAILABLE TO REVERT 10-31-22]]+Table1[[#This Row],[AVAILABLE TO REVERT 03-31-23]]+Table1[[#This Row],[AVAILABLE TO REVERT 05-31-23]]</f>
        <v>2392000</v>
      </c>
      <c r="K11" s="59">
        <v>45107</v>
      </c>
    </row>
    <row r="12" spans="1:11" s="6" customFormat="1" ht="15" customHeight="1" x14ac:dyDescent="0.35">
      <c r="A12" s="60">
        <v>21</v>
      </c>
      <c r="B12" s="53">
        <v>113</v>
      </c>
      <c r="C12" s="53">
        <v>5205218</v>
      </c>
      <c r="D12" s="61" t="s">
        <v>18</v>
      </c>
      <c r="E12" s="55" t="s">
        <v>19</v>
      </c>
      <c r="F12" s="56" t="s">
        <v>20</v>
      </c>
      <c r="G12" s="58">
        <v>1175000</v>
      </c>
      <c r="H12" s="58">
        <v>0</v>
      </c>
      <c r="I12" s="58">
        <v>0</v>
      </c>
      <c r="J12" s="58">
        <f>Table1[[#This Row],[AVAILABLE TO REVERT 10-31-22]]+Table1[[#This Row],[AVAILABLE TO REVERT 03-31-23]]+Table1[[#This Row],[AVAILABLE TO REVERT 05-31-23]]</f>
        <v>1175000</v>
      </c>
      <c r="K12" s="59">
        <v>45473</v>
      </c>
    </row>
    <row r="13" spans="1:11" s="6" customFormat="1" ht="15" customHeight="1" x14ac:dyDescent="0.35">
      <c r="A13" s="60">
        <v>21</v>
      </c>
      <c r="B13" s="53">
        <v>170</v>
      </c>
      <c r="C13" s="53">
        <v>5205092</v>
      </c>
      <c r="D13" s="61" t="s">
        <v>18</v>
      </c>
      <c r="E13" s="55" t="s">
        <v>21</v>
      </c>
      <c r="F13" s="56" t="s">
        <v>10</v>
      </c>
      <c r="G13" s="58">
        <v>337000</v>
      </c>
      <c r="H13" s="57">
        <v>0</v>
      </c>
      <c r="I13" s="57">
        <v>0</v>
      </c>
      <c r="J13" s="58">
        <f>Table1[[#This Row],[AVAILABLE TO REVERT 10-31-22]]+Table1[[#This Row],[AVAILABLE TO REVERT 03-31-23]]+Table1[[#This Row],[AVAILABLE TO REVERT 05-31-23]]</f>
        <v>337000</v>
      </c>
      <c r="K13" s="59">
        <v>45473</v>
      </c>
    </row>
    <row r="14" spans="1:11" s="6" customFormat="1" ht="15" customHeight="1" x14ac:dyDescent="0.35">
      <c r="A14" s="60">
        <v>21</v>
      </c>
      <c r="B14" s="53">
        <v>196</v>
      </c>
      <c r="C14" s="53">
        <v>5210020</v>
      </c>
      <c r="D14" s="61" t="s">
        <v>18</v>
      </c>
      <c r="E14" s="55" t="s">
        <v>22</v>
      </c>
      <c r="F14" s="56" t="s">
        <v>23</v>
      </c>
      <c r="G14" s="58">
        <v>130387000</v>
      </c>
      <c r="H14" s="57">
        <v>0</v>
      </c>
      <c r="I14" s="57">
        <v>0</v>
      </c>
      <c r="J14" s="58">
        <f>Table1[[#This Row],[AVAILABLE TO REVERT 10-31-22]]+Table1[[#This Row],[AVAILABLE TO REVERT 03-31-23]]+Table1[[#This Row],[AVAILABLE TO REVERT 05-31-23]]</f>
        <v>130387000</v>
      </c>
      <c r="K14" s="59">
        <v>45473</v>
      </c>
    </row>
    <row r="15" spans="1:11" s="6" customFormat="1" ht="15" customHeight="1" x14ac:dyDescent="0.35">
      <c r="A15" s="60">
        <v>21</v>
      </c>
      <c r="B15" s="53">
        <v>168</v>
      </c>
      <c r="C15" s="53">
        <v>5205094</v>
      </c>
      <c r="D15" s="61" t="s">
        <v>18</v>
      </c>
      <c r="E15" s="55" t="s">
        <v>25</v>
      </c>
      <c r="F15" s="56" t="s">
        <v>24</v>
      </c>
      <c r="G15" s="58">
        <v>51540000</v>
      </c>
      <c r="H15" s="57">
        <v>0</v>
      </c>
      <c r="I15" s="57">
        <v>0</v>
      </c>
      <c r="J15" s="58">
        <f>Table1[[#This Row],[AVAILABLE TO REVERT 10-31-22]]+Table1[[#This Row],[AVAILABLE TO REVERT 03-31-23]]+Table1[[#This Row],[AVAILABLE TO REVERT 05-31-23]]</f>
        <v>51540000</v>
      </c>
      <c r="K15" s="59">
        <v>45473</v>
      </c>
    </row>
    <row r="16" spans="1:11" s="6" customFormat="1" ht="15" customHeight="1" x14ac:dyDescent="0.35">
      <c r="A16" s="60">
        <v>21</v>
      </c>
      <c r="B16" s="53">
        <v>150</v>
      </c>
      <c r="C16" s="53">
        <v>5200131</v>
      </c>
      <c r="D16" s="61" t="s">
        <v>18</v>
      </c>
      <c r="E16" s="55" t="s">
        <v>30</v>
      </c>
      <c r="F16" s="56" t="s">
        <v>27</v>
      </c>
      <c r="G16" s="58">
        <v>0</v>
      </c>
      <c r="H16" s="57">
        <v>30000</v>
      </c>
      <c r="I16" s="57">
        <v>0</v>
      </c>
      <c r="J16" s="58">
        <f>Table1[[#This Row],[AVAILABLE TO REVERT 10-31-22]]+Table1[[#This Row],[AVAILABLE TO REVERT 03-31-23]]+Table1[[#This Row],[AVAILABLE TO REVERT 05-31-23]]</f>
        <v>30000</v>
      </c>
      <c r="K16" s="59">
        <v>45473</v>
      </c>
    </row>
    <row r="17" spans="1:11" s="6" customFormat="1" ht="15" customHeight="1" x14ac:dyDescent="0.35">
      <c r="A17" s="60">
        <v>22</v>
      </c>
      <c r="B17" s="53">
        <v>196</v>
      </c>
      <c r="C17" s="53">
        <v>5210020</v>
      </c>
      <c r="D17" s="61" t="s">
        <v>32</v>
      </c>
      <c r="E17" s="55" t="s">
        <v>31</v>
      </c>
      <c r="F17" s="56" t="s">
        <v>23</v>
      </c>
      <c r="G17" s="58">
        <v>0</v>
      </c>
      <c r="H17" s="57">
        <v>29557000</v>
      </c>
      <c r="I17" s="57">
        <v>0</v>
      </c>
      <c r="J17" s="58">
        <f>Table1[[#This Row],[AVAILABLE TO REVERT 10-31-22]]+Table1[[#This Row],[AVAILABLE TO REVERT 03-31-23]]+Table1[[#This Row],[AVAILABLE TO REVERT 05-31-23]]</f>
        <v>29557000</v>
      </c>
      <c r="K17" s="59">
        <v>45838</v>
      </c>
    </row>
    <row r="18" spans="1:11" s="6" customFormat="1" ht="15" customHeight="1" x14ac:dyDescent="0.35">
      <c r="A18" s="60">
        <v>22</v>
      </c>
      <c r="B18" s="53">
        <v>296</v>
      </c>
      <c r="C18" s="53">
        <v>5240010</v>
      </c>
      <c r="D18" s="61" t="s">
        <v>32</v>
      </c>
      <c r="E18" s="55" t="s">
        <v>34</v>
      </c>
      <c r="F18" s="56" t="s">
        <v>33</v>
      </c>
      <c r="G18" s="58">
        <v>0</v>
      </c>
      <c r="H18" s="57">
        <v>2399000</v>
      </c>
      <c r="I18" s="57">
        <v>0</v>
      </c>
      <c r="J18" s="58">
        <f>Table1[[#This Row],[AVAILABLE TO REVERT 10-31-22]]+Table1[[#This Row],[AVAILABLE TO REVERT 03-31-23]]+Table1[[#This Row],[AVAILABLE TO REVERT 05-31-23]]</f>
        <v>2399000</v>
      </c>
      <c r="K18" s="59">
        <v>45838</v>
      </c>
    </row>
    <row r="19" spans="1:11" s="6" customFormat="1" ht="15" customHeight="1" x14ac:dyDescent="0.35">
      <c r="A19" s="60">
        <v>22</v>
      </c>
      <c r="B19" s="55">
        <v>161</v>
      </c>
      <c r="C19" s="53">
        <v>5200201</v>
      </c>
      <c r="D19" s="62" t="s">
        <v>32</v>
      </c>
      <c r="E19" s="55" t="s">
        <v>36</v>
      </c>
      <c r="F19" s="56" t="s">
        <v>29</v>
      </c>
      <c r="G19" s="57">
        <v>0</v>
      </c>
      <c r="H19" s="57">
        <v>0</v>
      </c>
      <c r="I19" s="57">
        <v>2000000</v>
      </c>
      <c r="J19" s="58">
        <f>Table1[[#This Row],[AVAILABLE TO REVERT 10-31-22]]+Table1[[#This Row],[AVAILABLE TO REVERT 03-31-23]]+Table1[[#This Row],[AVAILABLE TO REVERT 05-31-23]]</f>
        <v>2000000</v>
      </c>
      <c r="K19" s="59">
        <v>45838</v>
      </c>
    </row>
    <row r="20" spans="1:11" s="5" customFormat="1" ht="15.5" x14ac:dyDescent="0.35">
      <c r="A20" s="7"/>
      <c r="B20" s="8"/>
      <c r="C20" s="8"/>
      <c r="D20" s="67"/>
      <c r="E20" s="67"/>
      <c r="F20" s="63" t="s">
        <v>7</v>
      </c>
      <c r="G20" s="64">
        <f>SUM(G6:G19)</f>
        <v>190255000</v>
      </c>
      <c r="H20" s="65">
        <f>SUBTOTAL(109,H6:H19)</f>
        <v>34501000</v>
      </c>
      <c r="I20" s="65">
        <f>SUBTOTAL(109,I6:I19)</f>
        <v>38892000</v>
      </c>
      <c r="J20" s="65">
        <f>Table1[[#This Row],[AVAILABLE TO REVERT 10-31-22]]+Table1[[#This Row],[AVAILABLE TO REVERT 03-31-23]]+Table1[[#This Row],[AVAILABLE TO REVERT 05-31-23]]</f>
        <v>263648000</v>
      </c>
      <c r="K20" s="9"/>
    </row>
    <row r="23" spans="1:11" x14ac:dyDescent="0.35">
      <c r="G23" s="14"/>
      <c r="H23" s="14"/>
      <c r="I23" s="14"/>
      <c r="J23" s="14"/>
    </row>
    <row r="24" spans="1:11" x14ac:dyDescent="0.35">
      <c r="D24" s="16"/>
    </row>
    <row r="26" spans="1:11" x14ac:dyDescent="0.35">
      <c r="F26" s="17"/>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Proposition 98 Reversions</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Proposition 98 Reversions 2022 - Reports (CA Dept of Education)</dc:title>
  <dc:subject>Report identifying available funds for reversion for each of the California Department of Education's Proposition 98 budget items.</dc:subject>
  <dc:creator/>
  <cp:lastModifiedBy/>
  <dcterms:created xsi:type="dcterms:W3CDTF">2023-06-20T17:28:05Z</dcterms:created>
  <dcterms:modified xsi:type="dcterms:W3CDTF">2023-06-20T18:09:41Z</dcterms:modified>
</cp:coreProperties>
</file>