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BA322822-5539-4B41-8F31-2B2F36B7EFE6}" xr6:coauthVersionLast="47" xr6:coauthVersionMax="47" xr10:uidLastSave="{00000000-0000-0000-0000-000000000000}"/>
  <bookViews>
    <workbookView xWindow="-110" yWindow="-110" windowWidth="25820" windowHeight="14020" xr2:uid="{EF5FA669-EAEC-42E6-80C2-7BC70EA81A95}"/>
  </bookViews>
  <sheets>
    <sheet name="Cover Page" sheetId="2" r:id="rId1"/>
    <sheet name="Prop 98 Sweep CDE Final" sheetId="1" r:id="rId2"/>
  </sheets>
  <definedNames>
    <definedName name="_xlnm.Print_Area" localSheetId="0">'Cover Page'!$A$1:$K$13</definedName>
    <definedName name="Z_3A6FB766_AD51_4F94_8F7F_C970F1623A35_.wvu.PrintArea" localSheetId="0" hidden="1">'Cover Page'!$A$1:$K$13</definedName>
    <definedName name="Z_765DAB48_4AAA_468B_A91D_D744476760B6_.wvu.PrintArea" localSheetId="0" hidden="1">'Cover Page'!$A$1:$K$13</definedName>
    <definedName name="Z_809A5F5D_6297_45FE_91D2_CD992693B598_.wvu.PrintArea" localSheetId="0" hidden="1">'Cover Page'!$A$1:$K$13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 l="1"/>
  <c r="G32" i="1" l="1"/>
  <c r="H32" i="1"/>
  <c r="J32" i="1" l="1"/>
</calcChain>
</file>

<file path=xl/sharedStrings.xml><?xml version="1.0" encoding="utf-8"?>
<sst xmlns="http://schemas.openxmlformats.org/spreadsheetml/2006/main" count="175" uniqueCount="96">
  <si>
    <t>CALIFORNIA DEPARTMENT OF EDUCATION</t>
  </si>
  <si>
    <t>PROP 98 GENERAL FUND REVERSIONS</t>
  </si>
  <si>
    <t>CHAPTER/ YEAR</t>
  </si>
  <si>
    <t>LEGAL REFERENCE</t>
  </si>
  <si>
    <t>DESCRIPTION</t>
  </si>
  <si>
    <t>TOTAL</t>
  </si>
  <si>
    <t>REVERSION DATE</t>
  </si>
  <si>
    <t>TOTAL AVAILABLE TO REVERT</t>
  </si>
  <si>
    <t>AVAILABLE TO REVERT 05-31-23</t>
  </si>
  <si>
    <t>After School Programs</t>
  </si>
  <si>
    <t>Career Technical Education Initiative</t>
  </si>
  <si>
    <t>AVAILABLE TO REVERT 10-31-22</t>
  </si>
  <si>
    <t>AVAILABLE TO REVERT 03-31-23</t>
  </si>
  <si>
    <t>Adults in Correctional Facilities Program</t>
  </si>
  <si>
    <t>21/21</t>
  </si>
  <si>
    <t>AB 128 BA 6100-113-0001</t>
  </si>
  <si>
    <t>AB 128 BA 6100-170-0001</t>
  </si>
  <si>
    <t>State Preschool—​Local Educational Agencies</t>
  </si>
  <si>
    <t>California Career Technical Education Incentive Grant Program</t>
  </si>
  <si>
    <t>American Indian Early Childhood Education Program</t>
  </si>
  <si>
    <t>Special Education Program for Individuals with Exceptional Needs</t>
  </si>
  <si>
    <t>43/22</t>
  </si>
  <si>
    <t>K–12 Mandated Programs Block Grant</t>
  </si>
  <si>
    <t>This report is contained in an Excel workbook. Information is presented within tabs.  
The tab names and order of the tabs serve as a table of contents for this report.</t>
  </si>
  <si>
    <t>Report Note</t>
  </si>
  <si>
    <t xml:space="preserve">The Executive Summary for this Report can be viewed at: </t>
  </si>
  <si>
    <t>Executive Summary</t>
  </si>
  <si>
    <t>Due Date</t>
  </si>
  <si>
    <t>The Governor, the Legislature, and the Legislative Analyst's Office</t>
  </si>
  <si>
    <t>Recipient</t>
  </si>
  <si>
    <t>Authority</t>
  </si>
  <si>
    <t>Description</t>
  </si>
  <si>
    <t>California Department of Education</t>
  </si>
  <si>
    <t xml:space="preserve">Report identifying available funds for sweep for each of the California Department of Education's Propositon 98 budget items. </t>
  </si>
  <si>
    <t>Program</t>
  </si>
  <si>
    <t>Reference</t>
  </si>
  <si>
    <t>Enactment Year</t>
  </si>
  <si>
    <r>
      <rPr>
        <b/>
        <sz val="12"/>
        <color theme="1"/>
        <rFont val="Arial"/>
        <family val="2"/>
      </rPr>
      <t>Prepared by:</t>
    </r>
    <r>
      <rPr>
        <sz val="12"/>
        <color theme="1"/>
        <rFont val="Arial"/>
        <family val="2"/>
      </rPr>
      <t xml:space="preserve">
Fiscal and Administrative Services Division
Operations and Administration Branch
July 2024</t>
    </r>
  </si>
  <si>
    <t>Budget Act of 2023 Chapter 38 Statutes of 2023 item 6100-001-0001 Provision 7 "The State Department of Education shall make information available to the Department of Finance, the Legislative Analyst’s Office, and the budget committees of each house of the Legislature by October 31, March 31, and May 31 of each year regarding the amount of Proposition 98 savings estimated to be available for reversion by June 30 of that year."</t>
  </si>
  <si>
    <t>as of June 30, 2024</t>
  </si>
  <si>
    <t>Pursuant to Chapter 38, Statutes of 2023, 6100–001–0001, Provision (7)</t>
  </si>
  <si>
    <t>SB 129 BA 6100-296-0001</t>
  </si>
  <si>
    <t>69/21</t>
  </si>
  <si>
    <t>SB 129 BA 6100-151-0001</t>
  </si>
  <si>
    <t>California American Indian Education Centers</t>
  </si>
  <si>
    <t>SB 129 BA 6100-203-0001</t>
  </si>
  <si>
    <t>Child Nutrition Programs</t>
  </si>
  <si>
    <t>44/21</t>
  </si>
  <si>
    <t>AB 130 6100-633-0001</t>
  </si>
  <si>
    <t>32/18</t>
  </si>
  <si>
    <t>AB 1808 6100-623-0001</t>
  </si>
  <si>
    <t>English Language Development Assessment</t>
  </si>
  <si>
    <t>240/21</t>
  </si>
  <si>
    <t>SB 170 BA 6100-488</t>
  </si>
  <si>
    <t>California Student Assessment System</t>
  </si>
  <si>
    <t>SB 170 BA 6100-196-0001</t>
  </si>
  <si>
    <t>P49-02</t>
  </si>
  <si>
    <t>AB 130 6100-634-0001</t>
  </si>
  <si>
    <t>Educator Professional Development</t>
  </si>
  <si>
    <t>5200163</t>
  </si>
  <si>
    <t>AB 128 BA 6100-158-0001</t>
  </si>
  <si>
    <t>5200131</t>
  </si>
  <si>
    <t>SB 129 BA 6100-150-0001</t>
  </si>
  <si>
    <t>5210048</t>
  </si>
  <si>
    <t>AB 128 BA 6100-149-0001</t>
  </si>
  <si>
    <t>SB 154 BA 6100-149-0001</t>
  </si>
  <si>
    <t>21st Century Community Learning Centers</t>
  </si>
  <si>
    <t>SB 154 BA 6100-150-0001</t>
  </si>
  <si>
    <t>45/22</t>
  </si>
  <si>
    <t>AB 178 BA 6100-161-0001</t>
  </si>
  <si>
    <t>249/22</t>
  </si>
  <si>
    <t>AB 179 BA 6100-296-0001</t>
  </si>
  <si>
    <t>675</t>
  </si>
  <si>
    <t>5210058</t>
  </si>
  <si>
    <t>24/20</t>
  </si>
  <si>
    <t>SB 98 6100-675-0001</t>
  </si>
  <si>
    <t>196</t>
  </si>
  <si>
    <t>AB 178 BA 6100-196-0001</t>
  </si>
  <si>
    <t>158</t>
  </si>
  <si>
    <t>AB 154 BA 6100-158-0001</t>
  </si>
  <si>
    <t>170</t>
  </si>
  <si>
    <t>AB 154 BA 6100-170-0001</t>
  </si>
  <si>
    <t>38/23</t>
  </si>
  <si>
    <t>AB 102 BA 6100-196-0001</t>
  </si>
  <si>
    <t>678</t>
  </si>
  <si>
    <t>AB 130 6100-678-0001</t>
  </si>
  <si>
    <t>School Climate Surveys and Resources</t>
  </si>
  <si>
    <t>641</t>
  </si>
  <si>
    <t>48/23</t>
  </si>
  <si>
    <t>SB 114 6100-641-0001</t>
  </si>
  <si>
    <t>Literacy Coach Grant Program</t>
  </si>
  <si>
    <t>168</t>
  </si>
  <si>
    <t>AB 102 BA 6100-168-0001</t>
  </si>
  <si>
    <t>-</t>
  </si>
  <si>
    <t>Proposition 98 General Fund Reversions - Reports (CA Dept of Education)</t>
  </si>
  <si>
    <t>Report to the Governor, the Legislature, and the Legislative Analyst's Office:
Annual Proposition 98 General Fund Reversions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</si>
</sst>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
    <numFmt numFmtId="166" formatCode="[$-409]mmmm\ d\,\ yyyy;@"/>
  </numFmts>
  <fonts count="17" x14ac:knownFonts="1">
    <font>
      <sz val="11"/>
      <color theme="1"/>
      <name val="Calibri"/>
      <family val="2"/>
      <scheme val="minor"/>
    </font>
    <font>
      <sz val="14"/>
      <name val="Arial"/>
      <family val="2"/>
    </font>
    <font>
      <b/>
      <sz val="12"/>
      <name val="Arial"/>
      <family val="2"/>
    </font>
    <font>
      <b/>
      <sz val="14"/>
      <name val="Arial"/>
      <family val="2"/>
    </font>
    <font>
      <sz val="12"/>
      <name val="Arial"/>
      <family val="2"/>
    </font>
    <font>
      <b/>
      <sz val="10"/>
      <name val="Arial"/>
      <family val="2"/>
    </font>
    <font>
      <sz val="10"/>
      <name val="Arial"/>
      <family val="2"/>
    </font>
    <font>
      <u/>
      <sz val="10"/>
      <color theme="10"/>
      <name val="Arial"/>
      <family val="2"/>
    </font>
    <font>
      <b/>
      <sz val="13"/>
      <color theme="3"/>
      <name val="Calibri"/>
      <family val="2"/>
      <scheme val="minor"/>
    </font>
    <font>
      <b/>
      <sz val="14"/>
      <color theme="1"/>
      <name val="Arial"/>
      <family val="2"/>
    </font>
    <font>
      <u/>
      <sz val="11"/>
      <color theme="10"/>
      <name val="Calibri"/>
      <family val="2"/>
      <scheme val="minor"/>
    </font>
    <font>
      <u/>
      <sz val="12"/>
      <color theme="10"/>
      <name val="Arial"/>
      <family val="2"/>
    </font>
    <font>
      <sz val="12"/>
      <color theme="1"/>
      <name val="Arial"/>
      <family val="2"/>
    </font>
    <font>
      <b/>
      <sz val="12"/>
      <color theme="1"/>
      <name val="Arial"/>
      <family val="2"/>
    </font>
    <font>
      <b/>
      <sz val="16"/>
      <name val="Arial"/>
      <family val="2"/>
    </font>
    <font>
      <b/>
      <sz val="12"/>
      <color indexed="8"/>
      <name val="Arial"/>
      <family val="2"/>
    </font>
    <font>
      <sz val="12"/>
      <name val="Arial"/>
    </font>
  </fonts>
  <fills count="2">
    <fill>
      <patternFill patternType="none"/>
    </fill>
    <fill>
      <patternFill patternType="gray125"/>
    </fill>
  </fills>
  <borders count="13">
    <border>
      <left/>
      <right/>
      <top/>
      <bottom/>
      <diagonal/>
    </border>
    <border>
      <left/>
      <right/>
      <top/>
      <bottom style="thick">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tint="0.499984740745262"/>
      </bottom>
      <diagonal/>
    </border>
    <border>
      <left/>
      <right/>
      <top/>
      <bottom style="thin">
        <color indexed="64"/>
      </bottom>
      <diagonal/>
    </border>
  </borders>
  <cellStyleXfs count="6">
    <xf numFmtId="0" fontId="0" fillId="0" borderId="0"/>
    <xf numFmtId="0" fontId="14" fillId="0" borderId="1" applyNumberFormat="0" applyFill="0" applyBorder="0" applyAlignment="0" applyProtection="0"/>
    <xf numFmtId="0" fontId="6" fillId="0" borderId="0"/>
    <xf numFmtId="0" fontId="7" fillId="0" borderId="0" applyNumberFormat="0" applyFill="0" applyBorder="0" applyAlignment="0" applyProtection="0"/>
    <xf numFmtId="0" fontId="8" fillId="0" borderId="11" applyNumberFormat="0" applyFill="0" applyAlignment="0" applyProtection="0"/>
    <xf numFmtId="0" fontId="10" fillId="0" borderId="0" applyNumberFormat="0" applyFill="0" applyBorder="0" applyAlignment="0" applyProtection="0"/>
  </cellStyleXfs>
  <cellXfs count="68">
    <xf numFmtId="0" fontId="0" fillId="0" borderId="0" xfId="0"/>
    <xf numFmtId="0" fontId="1" fillId="0" borderId="0" xfId="0" applyFont="1"/>
    <xf numFmtId="164" fontId="2" fillId="0" borderId="0" xfId="0" applyNumberFormat="1" applyFont="1" applyAlignment="1">
      <alignment horizontal="left"/>
    </xf>
    <xf numFmtId="164" fontId="2" fillId="0" borderId="0" xfId="0" applyNumberFormat="1" applyFont="1" applyAlignment="1">
      <alignment horizontal="center"/>
    </xf>
    <xf numFmtId="0" fontId="4" fillId="0" borderId="0" xfId="0" applyFont="1"/>
    <xf numFmtId="0" fontId="4" fillId="0" borderId="0" xfId="0" applyFont="1" applyAlignment="1">
      <alignment vertical="center"/>
    </xf>
    <xf numFmtId="164" fontId="4" fillId="0" borderId="8" xfId="0" applyNumberFormat="1" applyFont="1" applyBorder="1" applyAlignment="1">
      <alignment horizontal="center"/>
    </xf>
    <xf numFmtId="0" fontId="4" fillId="0" borderId="9" xfId="0" applyFont="1" applyBorder="1" applyAlignment="1">
      <alignment horizontal="center"/>
    </xf>
    <xf numFmtId="164"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37" fontId="0" fillId="0" borderId="0" xfId="0" applyNumberFormat="1"/>
    <xf numFmtId="37" fontId="5" fillId="0" borderId="0" xfId="0" applyNumberFormat="1" applyFont="1"/>
    <xf numFmtId="0" fontId="0" fillId="0" borderId="0" xfId="0" applyAlignment="1">
      <alignment horizontal="left"/>
    </xf>
    <xf numFmtId="0" fontId="6" fillId="0" borderId="0" xfId="2"/>
    <xf numFmtId="0" fontId="4" fillId="0" borderId="0" xfId="2" applyFont="1" applyAlignment="1">
      <alignment vertical="top" wrapText="1"/>
    </xf>
    <xf numFmtId="49" fontId="9" fillId="0" borderId="12" xfId="4" applyNumberFormat="1" applyFont="1" applyFill="1" applyBorder="1" applyAlignment="1">
      <alignment wrapText="1"/>
    </xf>
    <xf numFmtId="0" fontId="4" fillId="0" borderId="0" xfId="2" applyFont="1"/>
    <xf numFmtId="166" fontId="4" fillId="0" borderId="0" xfId="2" applyNumberFormat="1" applyFont="1" applyAlignment="1">
      <alignment horizontal="left" vertical="top" wrapText="1"/>
    </xf>
    <xf numFmtId="0" fontId="6" fillId="0" borderId="0" xfId="2" applyAlignment="1">
      <alignment horizontal="center"/>
    </xf>
    <xf numFmtId="0" fontId="4" fillId="0" borderId="0" xfId="2" applyFont="1" applyAlignment="1">
      <alignment horizontal="center"/>
    </xf>
    <xf numFmtId="0" fontId="4" fillId="0" borderId="0" xfId="2" applyFont="1" applyAlignment="1">
      <alignment horizontal="left"/>
    </xf>
    <xf numFmtId="0" fontId="11" fillId="0" borderId="0" xfId="5" applyFont="1" applyBorder="1" applyAlignment="1"/>
    <xf numFmtId="166" fontId="4" fillId="0" borderId="0" xfId="2" applyNumberFormat="1" applyFont="1" applyAlignment="1">
      <alignment horizontal="left"/>
    </xf>
    <xf numFmtId="0" fontId="6" fillId="0" borderId="0" xfId="2" applyAlignment="1">
      <alignment vertical="top"/>
    </xf>
    <xf numFmtId="0" fontId="4" fillId="0" borderId="0" xfId="2" applyFont="1" applyAlignment="1">
      <alignment vertical="top"/>
    </xf>
    <xf numFmtId="0" fontId="4" fillId="0" borderId="0" xfId="2" applyFont="1" applyAlignment="1">
      <alignment horizontal="left" vertical="top"/>
    </xf>
    <xf numFmtId="0" fontId="6" fillId="0" borderId="0" xfId="2" applyAlignment="1">
      <alignment horizontal="centerContinuous" vertical="top" wrapText="1"/>
    </xf>
    <xf numFmtId="0" fontId="4" fillId="0" borderId="0" xfId="2" applyFont="1" applyAlignment="1">
      <alignment horizontal="centerContinuous" vertical="top" wrapText="1"/>
    </xf>
    <xf numFmtId="0" fontId="6" fillId="0" borderId="0" xfId="2" applyAlignment="1">
      <alignment horizontal="left"/>
    </xf>
    <xf numFmtId="0" fontId="6" fillId="0" borderId="0" xfId="2" applyAlignment="1">
      <alignment horizontal="left" vertical="top" wrapText="1"/>
    </xf>
    <xf numFmtId="49" fontId="4" fillId="0" borderId="0" xfId="2" applyNumberFormat="1" applyFont="1" applyAlignment="1">
      <alignment vertical="top" wrapText="1"/>
    </xf>
    <xf numFmtId="49" fontId="2" fillId="0" borderId="0" xfId="2" applyNumberFormat="1" applyFont="1" applyAlignment="1">
      <alignment horizontal="left"/>
    </xf>
    <xf numFmtId="0" fontId="2" fillId="0" borderId="0" xfId="2" applyFont="1" applyAlignment="1">
      <alignment horizontal="left"/>
    </xf>
    <xf numFmtId="0" fontId="12" fillId="0" borderId="0" xfId="0" applyFont="1" applyAlignment="1">
      <alignment wrapText="1"/>
    </xf>
    <xf numFmtId="0" fontId="6" fillId="0" borderId="0" xfId="2" applyAlignment="1">
      <alignment horizontal="left" vertical="center"/>
    </xf>
    <xf numFmtId="0" fontId="3" fillId="0" borderId="0" xfId="2" applyFont="1" applyAlignment="1">
      <alignment horizontal="centerContinuous" vertical="center"/>
    </xf>
    <xf numFmtId="0" fontId="13" fillId="0" borderId="0" xfId="0" applyFont="1" applyAlignment="1">
      <alignment horizontal="left" vertical="center"/>
    </xf>
    <xf numFmtId="0" fontId="3" fillId="0" borderId="0" xfId="2" applyFont="1" applyAlignment="1">
      <alignment horizontal="centerContinuous"/>
    </xf>
    <xf numFmtId="164" fontId="2" fillId="0" borderId="2" xfId="0" applyNumberFormat="1" applyFont="1" applyBorder="1" applyAlignment="1">
      <alignment horizontal="center" vertical="top"/>
    </xf>
    <xf numFmtId="39" fontId="2" fillId="0" borderId="3" xfId="0" applyNumberFormat="1" applyFont="1" applyBorder="1" applyAlignment="1">
      <alignment horizontal="center" vertical="top"/>
    </xf>
    <xf numFmtId="39" fontId="2" fillId="0" borderId="3" xfId="0" applyNumberFormat="1" applyFont="1" applyBorder="1" applyAlignment="1">
      <alignment horizontal="center" vertical="top" wrapText="1"/>
    </xf>
    <xf numFmtId="37" fontId="15" fillId="0" borderId="4" xfId="0" applyNumberFormat="1" applyFont="1" applyBorder="1" applyAlignment="1">
      <alignment horizontal="center" vertical="top" wrapText="1"/>
    </xf>
    <xf numFmtId="0" fontId="4" fillId="0" borderId="5" xfId="0" applyFont="1" applyBorder="1" applyAlignment="1">
      <alignment horizontal="center"/>
    </xf>
    <xf numFmtId="0" fontId="4" fillId="0" borderId="6" xfId="0" applyFont="1" applyBorder="1" applyAlignment="1">
      <alignment horizontal="center"/>
    </xf>
    <xf numFmtId="165" fontId="4" fillId="0" borderId="6" xfId="0" quotePrefix="1" applyNumberFormat="1" applyFont="1" applyBorder="1" applyAlignment="1">
      <alignment horizontal="center"/>
    </xf>
    <xf numFmtId="0" fontId="4" fillId="0" borderId="6" xfId="0" applyFont="1" applyBorder="1" applyAlignment="1">
      <alignment horizontal="left"/>
    </xf>
    <xf numFmtId="37" fontId="4" fillId="0" borderId="7" xfId="0" applyNumberFormat="1" applyFont="1" applyBorder="1"/>
    <xf numFmtId="14" fontId="4" fillId="0" borderId="7" xfId="0" applyNumberFormat="1" applyFont="1" applyBorder="1" applyAlignment="1">
      <alignment vertical="center"/>
    </xf>
    <xf numFmtId="16" fontId="4" fillId="0" borderId="6" xfId="0" quotePrefix="1" applyNumberFormat="1" applyFont="1" applyBorder="1" applyAlignment="1">
      <alignment horizontal="center"/>
    </xf>
    <xf numFmtId="164" fontId="2" fillId="0" borderId="9" xfId="0" applyNumberFormat="1" applyFont="1" applyBorder="1" applyAlignment="1">
      <alignment horizontal="left"/>
    </xf>
    <xf numFmtId="37" fontId="2" fillId="0" borderId="9" xfId="0" applyNumberFormat="1" applyFont="1" applyBorder="1"/>
    <xf numFmtId="37" fontId="2" fillId="0" borderId="10" xfId="0" applyNumberFormat="1" applyFont="1" applyBorder="1"/>
    <xf numFmtId="0" fontId="14" fillId="0" borderId="0" xfId="0" applyFont="1"/>
    <xf numFmtId="0" fontId="4" fillId="0" borderId="9" xfId="0" applyFont="1" applyBorder="1"/>
    <xf numFmtId="0" fontId="14" fillId="0" borderId="0" xfId="1" applyBorder="1"/>
    <xf numFmtId="0" fontId="14" fillId="0" borderId="0" xfId="1" applyBorder="1" applyAlignment="1">
      <alignment horizontal="left" vertical="center" wrapText="1"/>
    </xf>
    <xf numFmtId="0" fontId="16" fillId="0" borderId="5" xfId="0" applyFont="1" applyBorder="1" applyAlignment="1">
      <alignment horizontal="center"/>
    </xf>
    <xf numFmtId="0" fontId="16" fillId="0" borderId="6" xfId="0" applyFont="1" applyBorder="1" applyAlignment="1">
      <alignment horizontal="center"/>
    </xf>
    <xf numFmtId="16" fontId="16" fillId="0" borderId="6" xfId="0" quotePrefix="1" applyNumberFormat="1" applyFont="1" applyBorder="1" applyAlignment="1">
      <alignment horizontal="center"/>
    </xf>
    <xf numFmtId="0" fontId="16" fillId="0" borderId="6" xfId="0" applyFont="1" applyBorder="1" applyAlignment="1">
      <alignment horizontal="left"/>
    </xf>
    <xf numFmtId="37" fontId="16" fillId="0" borderId="7" xfId="0" applyNumberFormat="1" applyFont="1" applyBorder="1"/>
    <xf numFmtId="14" fontId="16" fillId="0" borderId="7" xfId="0" applyNumberFormat="1" applyFont="1" applyBorder="1" applyAlignment="1">
      <alignment vertical="center"/>
    </xf>
    <xf numFmtId="37" fontId="4" fillId="0" borderId="7" xfId="0" applyNumberFormat="1" applyFont="1" applyBorder="1" applyAlignment="1">
      <alignment horizontal="right"/>
    </xf>
    <xf numFmtId="37" fontId="16" fillId="0" borderId="7" xfId="0" applyNumberFormat="1" applyFont="1" applyBorder="1" applyAlignment="1">
      <alignment horizontal="right"/>
    </xf>
    <xf numFmtId="37" fontId="4" fillId="0" borderId="7" xfId="0" quotePrefix="1" applyNumberFormat="1" applyFont="1" applyBorder="1" applyAlignment="1">
      <alignment horizontal="right"/>
    </xf>
    <xf numFmtId="0" fontId="4" fillId="0" borderId="10" xfId="0" applyFont="1" applyBorder="1" applyAlignment="1">
      <alignment horizontal="right"/>
    </xf>
    <xf numFmtId="0" fontId="11" fillId="0" borderId="0" xfId="5" applyFont="1"/>
  </cellXfs>
  <cellStyles count="6">
    <cellStyle name="Heading 1" xfId="1" builtinId="16" customBuiltin="1"/>
    <cellStyle name="Heading 2" xfId="4" builtinId="17"/>
    <cellStyle name="Hyperlink" xfId="5" builtinId="8"/>
    <cellStyle name="Hyperlink 2" xfId="3" xr:uid="{7C955D63-FBCC-4E4E-828A-F9B40C09CA4D}"/>
    <cellStyle name="Normal" xfId="0" builtinId="0"/>
    <cellStyle name="Normal 2" xfId="2" xr:uid="{912F7548-BA6C-4A27-A787-CA79DC10FF1F}"/>
  </cellStyles>
  <dxfs count="28">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5" formatCode="#,##0_);\(#,##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5" formatCode="#,##0_);\(#,##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5" formatCode="#,##0_);\(#,##0\)"/>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5" formatCode="#,##0_);\(#,##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21" formatCode="d\-mmm"/>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2"/>
        <name val="Arial"/>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dxf>
    <dxf>
      <border outline="0">
        <bottom style="thin">
          <color indexed="64"/>
        </bottom>
      </border>
    </dxf>
    <dxf>
      <font>
        <b/>
        <i val="0"/>
        <strike val="0"/>
        <condense val="0"/>
        <extend val="0"/>
        <outline val="0"/>
        <shadow val="0"/>
        <u val="none"/>
        <vertAlign val="baseline"/>
        <sz val="12"/>
        <color indexed="8"/>
        <name val="Arial"/>
        <scheme val="none"/>
      </font>
      <numFmt numFmtId="5" formatCode="#,##0_);\(#,##0\)"/>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9D3084-593E-45E2-B71B-FBC3EA1516E7}" name="Table1" displayName="Table1" ref="A5:K32" headerRowDxfId="27" dataDxfId="25" totalsRowDxfId="23" headerRowBorderDxfId="26" tableBorderDxfId="24" totalsRowBorderDxfId="22">
  <autoFilter ref="A5:K32" xr:uid="{98828F24-B00A-4BA0-A611-ABA83A7418CE}"/>
  <tableColumns count="11">
    <tableColumn id="1" xr3:uid="{4F64B90F-F473-4C99-A641-9146E1247ACB}" name="Enactment Year" totalsRowLabel="Total" dataDxfId="21" totalsRowDxfId="20"/>
    <tableColumn id="2" xr3:uid="{B9A11533-267D-497A-A42E-90F8EA0ED6E0}" name="Reference" dataDxfId="19" totalsRowDxfId="18"/>
    <tableColumn id="3" xr3:uid="{C9328439-68BF-4390-9264-E8EDFCA6CB8F}" name="Program" dataDxfId="17" totalsRowDxfId="16"/>
    <tableColumn id="7" xr3:uid="{CE2BCCFA-7631-44E5-A10A-F1A35EFCF42E}" name="CHAPTER/ YEAR" dataDxfId="15" totalsRowDxfId="14"/>
    <tableColumn id="8" xr3:uid="{DD1196A4-E929-44A8-8560-09CB74A08C23}" name="LEGAL REFERENCE" dataDxfId="13" totalsRowDxfId="12"/>
    <tableColumn id="9" xr3:uid="{5BC2E430-036D-4CE0-9374-0348FF7CC225}" name="DESCRIPTION" dataDxfId="11" totalsRowDxfId="10"/>
    <tableColumn id="14" xr3:uid="{9CB4A018-B2E6-4AB6-9017-63ECBB9F2DF8}" name="AVAILABLE TO REVERT 10-31-22" dataDxfId="9" totalsRowDxfId="8"/>
    <tableColumn id="4" xr3:uid="{DFFB6D30-25AB-4598-9E6A-3C21B9E11933}" name="AVAILABLE TO REVERT 03-31-23" dataDxfId="7" totalsRowDxfId="6"/>
    <tableColumn id="5" xr3:uid="{2B136D93-0D2A-46DC-B809-13D08790ACD9}" name="AVAILABLE TO REVERT 05-31-23" dataDxfId="5" totalsRowDxfId="4"/>
    <tableColumn id="13" xr3:uid="{9A6D6444-E8F8-4B02-8FB5-B84C97153272}" name="TOTAL" dataDxfId="3" totalsRowDxfId="2">
      <calculatedColumnFormula>Table1[[#This Row],[AVAILABLE TO REVERT 10-31-22]]</calculatedColumnFormula>
    </tableColumn>
    <tableColumn id="12" xr3:uid="{19165820-26D3-4513-A035-E9D5F0D97481}" name="REVERSION DATE" totalsRowFunction="count" dataDxfId="1" totalsRowDxfId="0"/>
  </tableColumns>
  <tableStyleInfo name="TableStyleLight15" showFirstColumn="0" showLastColumn="0" showRowStripes="1" showColumnStripes="0"/>
  <extLst>
    <ext xmlns:x14="http://schemas.microsoft.com/office/spreadsheetml/2009/9/main" uri="{504A1905-F514-4f6f-8877-14C23A59335A}">
      <x14:table altTextSummary="Kindergarten through Twelfth Grade Total Prop 98 General Funds Available for Revers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ging.cde.ca.gov/fg/fr/pr/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0377C-AC88-41DD-854E-C03284714EE9}">
  <dimension ref="A1:K16"/>
  <sheetViews>
    <sheetView tabSelected="1" zoomScaleNormal="100" workbookViewId="0"/>
  </sheetViews>
  <sheetFormatPr defaultColWidth="9.1796875" defaultRowHeight="12.5" x14ac:dyDescent="0.25"/>
  <cols>
    <col min="1" max="1" width="141.81640625" style="14" customWidth="1"/>
    <col min="2" max="2" width="19.453125" style="14" customWidth="1"/>
    <col min="3" max="8" width="9.1796875" style="14"/>
    <col min="9" max="10" width="4.54296875" style="14" customWidth="1"/>
    <col min="11" max="11" width="5" style="14" customWidth="1"/>
    <col min="12" max="16384" width="9.1796875" style="14"/>
  </cols>
  <sheetData>
    <row r="1" spans="1:11" s="29" customFormat="1" ht="39.75" customHeight="1" x14ac:dyDescent="0.4">
      <c r="A1" s="56" t="s">
        <v>95</v>
      </c>
      <c r="B1" s="38"/>
      <c r="C1" s="38"/>
      <c r="D1" s="38"/>
      <c r="E1" s="38"/>
      <c r="F1" s="38"/>
      <c r="G1" s="38"/>
      <c r="H1" s="38"/>
      <c r="I1" s="38"/>
      <c r="J1" s="38"/>
      <c r="K1" s="38"/>
    </row>
    <row r="2" spans="1:11" s="35" customFormat="1" ht="18" customHeight="1" x14ac:dyDescent="0.35">
      <c r="A2" s="37" t="s">
        <v>32</v>
      </c>
      <c r="B2" s="36"/>
      <c r="C2" s="36"/>
      <c r="D2" s="36"/>
      <c r="E2" s="36"/>
      <c r="F2" s="36"/>
      <c r="G2" s="36"/>
      <c r="H2" s="36"/>
      <c r="I2" s="36"/>
      <c r="J2" s="36"/>
      <c r="K2" s="36"/>
    </row>
    <row r="3" spans="1:11" s="29" customFormat="1" ht="61.5" customHeight="1" x14ac:dyDescent="0.35">
      <c r="A3" s="34" t="s">
        <v>37</v>
      </c>
      <c r="B3" s="33"/>
      <c r="C3" s="33"/>
      <c r="D3" s="33"/>
      <c r="E3" s="33"/>
      <c r="F3" s="33"/>
      <c r="G3" s="33"/>
      <c r="H3" s="33"/>
      <c r="I3" s="33"/>
      <c r="J3" s="33"/>
      <c r="K3" s="33"/>
    </row>
    <row r="4" spans="1:11" s="29" customFormat="1" ht="23.4" customHeight="1" x14ac:dyDescent="0.4">
      <c r="A4" s="16" t="s">
        <v>31</v>
      </c>
      <c r="B4" s="32"/>
      <c r="C4" s="32"/>
      <c r="D4" s="32"/>
      <c r="E4" s="32"/>
      <c r="F4" s="32"/>
      <c r="G4" s="32"/>
      <c r="H4" s="32"/>
      <c r="I4" s="32"/>
      <c r="J4" s="32"/>
      <c r="K4" s="32"/>
    </row>
    <row r="5" spans="1:11" s="29" customFormat="1" ht="24" customHeight="1" x14ac:dyDescent="0.25">
      <c r="A5" s="31" t="s">
        <v>33</v>
      </c>
      <c r="B5" s="28"/>
      <c r="C5" s="28"/>
      <c r="D5" s="28"/>
      <c r="E5" s="28"/>
      <c r="F5" s="28"/>
      <c r="G5" s="28"/>
      <c r="H5" s="28"/>
      <c r="I5" s="28"/>
      <c r="J5" s="28"/>
      <c r="K5" s="30"/>
    </row>
    <row r="6" spans="1:11" ht="17.399999999999999" customHeight="1" x14ac:dyDescent="0.4">
      <c r="A6" s="16" t="s">
        <v>30</v>
      </c>
      <c r="B6" s="26"/>
      <c r="C6" s="28"/>
      <c r="D6" s="28"/>
      <c r="E6" s="28"/>
      <c r="F6" s="28"/>
      <c r="G6" s="28"/>
      <c r="H6" s="28"/>
      <c r="I6" s="27"/>
      <c r="J6" s="27"/>
      <c r="K6" s="24"/>
    </row>
    <row r="7" spans="1:11" ht="62" x14ac:dyDescent="0.25">
      <c r="A7" s="15" t="s">
        <v>38</v>
      </c>
      <c r="B7" s="26"/>
      <c r="C7" s="25"/>
      <c r="D7" s="25"/>
      <c r="E7" s="25"/>
      <c r="F7" s="25"/>
      <c r="G7" s="25"/>
      <c r="H7" s="25"/>
      <c r="I7" s="24"/>
      <c r="J7" s="24"/>
      <c r="K7" s="24"/>
    </row>
    <row r="8" spans="1:11" ht="19.25" customHeight="1" x14ac:dyDescent="0.4">
      <c r="A8" s="16" t="s">
        <v>29</v>
      </c>
      <c r="B8" s="23"/>
      <c r="C8" s="17"/>
      <c r="D8" s="17"/>
      <c r="E8" s="17"/>
      <c r="F8" s="17"/>
      <c r="G8" s="17"/>
      <c r="H8" s="17"/>
      <c r="I8" s="17"/>
      <c r="J8" s="17"/>
      <c r="K8" s="17"/>
    </row>
    <row r="9" spans="1:11" ht="15.5" x14ac:dyDescent="0.35">
      <c r="A9" s="15" t="s">
        <v>28</v>
      </c>
      <c r="B9" s="17"/>
      <c r="C9" s="22"/>
      <c r="D9" s="17"/>
      <c r="E9" s="17"/>
      <c r="F9" s="17"/>
      <c r="G9" s="17"/>
      <c r="H9" s="17"/>
      <c r="I9" s="17"/>
      <c r="J9" s="17"/>
      <c r="K9" s="17"/>
    </row>
    <row r="10" spans="1:11" ht="18" customHeight="1" x14ac:dyDescent="0.4">
      <c r="A10" s="16" t="s">
        <v>27</v>
      </c>
      <c r="B10" s="21"/>
      <c r="C10" s="20"/>
      <c r="D10" s="20"/>
      <c r="E10" s="20"/>
      <c r="F10" s="20"/>
      <c r="G10" s="20"/>
      <c r="H10" s="20"/>
      <c r="I10" s="19"/>
      <c r="J10" s="19"/>
      <c r="K10" s="19"/>
    </row>
    <row r="11" spans="1:11" ht="20.399999999999999" customHeight="1" x14ac:dyDescent="0.35">
      <c r="A11" s="18">
        <v>45473</v>
      </c>
      <c r="B11" s="17"/>
      <c r="C11" s="17"/>
      <c r="D11" s="17"/>
      <c r="E11" s="17"/>
      <c r="F11" s="17"/>
      <c r="G11" s="17"/>
      <c r="H11" s="17"/>
    </row>
    <row r="12" spans="1:11" ht="21.65" customHeight="1" x14ac:dyDescent="0.4">
      <c r="A12" s="16" t="s">
        <v>26</v>
      </c>
    </row>
    <row r="13" spans="1:11" ht="15.5" x14ac:dyDescent="0.35">
      <c r="A13" s="15" t="s">
        <v>25</v>
      </c>
      <c r="B13" s="17"/>
      <c r="C13" s="17"/>
      <c r="D13" s="17"/>
      <c r="E13" s="17"/>
      <c r="F13" s="17"/>
      <c r="G13" s="17"/>
      <c r="H13" s="17"/>
      <c r="I13" s="17"/>
      <c r="J13" s="17"/>
      <c r="K13" s="17"/>
    </row>
    <row r="14" spans="1:11" ht="15.5" x14ac:dyDescent="0.35">
      <c r="A14" s="67" t="s">
        <v>94</v>
      </c>
    </row>
    <row r="15" spans="1:11" ht="19.75" customHeight="1" x14ac:dyDescent="0.4">
      <c r="A15" s="16" t="s">
        <v>24</v>
      </c>
    </row>
    <row r="16" spans="1:11" ht="31" x14ac:dyDescent="0.25">
      <c r="A16" s="15" t="s">
        <v>23</v>
      </c>
    </row>
  </sheetData>
  <hyperlinks>
    <hyperlink ref="A14" r:id="rId1" xr:uid="{83BA9B59-A8A0-4D61-ACBA-EC424CEAB1AC}"/>
  </hyperlinks>
  <printOptions horizontalCentered="1"/>
  <pageMargins left="0.5" right="0.5" top="1" bottom="1" header="0.5" footer="0.5"/>
  <pageSetup scale="9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3881-24BC-40B6-A648-32DF08EB6F0E}">
  <dimension ref="A1:K38"/>
  <sheetViews>
    <sheetView zoomScaleNormal="100" workbookViewId="0"/>
  </sheetViews>
  <sheetFormatPr defaultColWidth="9.1796875" defaultRowHeight="14.5" x14ac:dyDescent="0.35"/>
  <cols>
    <col min="1" max="1" width="21.1796875" style="8" customWidth="1"/>
    <col min="2" max="2" width="18.36328125" style="9" bestFit="1" customWidth="1"/>
    <col min="3" max="3" width="15.81640625" style="9" customWidth="1"/>
    <col min="4" max="4" width="25.453125" customWidth="1"/>
    <col min="5" max="5" width="28.453125" customWidth="1"/>
    <col min="6" max="6" width="67.54296875" style="10" customWidth="1"/>
    <col min="7" max="7" width="41.36328125" style="11" customWidth="1"/>
    <col min="8" max="8" width="41.54296875" style="11" bestFit="1" customWidth="1"/>
    <col min="9" max="9" width="41.08984375" style="11" customWidth="1"/>
    <col min="10" max="10" width="16.1796875" style="11" customWidth="1"/>
    <col min="11" max="11" width="26.08984375" customWidth="1"/>
  </cols>
  <sheetData>
    <row r="1" spans="1:11" ht="20" x14ac:dyDescent="0.4">
      <c r="A1" s="55" t="s">
        <v>1</v>
      </c>
      <c r="B1" s="1"/>
      <c r="C1" s="1"/>
      <c r="D1" s="2"/>
      <c r="E1" s="2"/>
      <c r="F1" s="3"/>
      <c r="G1" s="3"/>
      <c r="H1" s="3"/>
      <c r="I1" s="3"/>
      <c r="J1" s="3"/>
      <c r="K1" s="3"/>
    </row>
    <row r="2" spans="1:11" ht="20" x14ac:dyDescent="0.4">
      <c r="A2" s="53" t="s">
        <v>0</v>
      </c>
      <c r="B2" s="1"/>
      <c r="C2" s="1"/>
      <c r="D2" s="2"/>
      <c r="E2" s="2"/>
      <c r="F2" s="3"/>
      <c r="G2" s="3"/>
      <c r="H2" s="3"/>
      <c r="I2" s="3"/>
      <c r="J2" s="3"/>
      <c r="K2" s="3"/>
    </row>
    <row r="3" spans="1:11" ht="17.5" x14ac:dyDescent="0.35">
      <c r="A3" s="1" t="s">
        <v>39</v>
      </c>
      <c r="B3" s="1"/>
      <c r="C3" s="1"/>
      <c r="D3" s="2"/>
      <c r="E3" s="2"/>
      <c r="F3" s="3"/>
      <c r="G3" s="3"/>
      <c r="H3" s="3"/>
      <c r="I3" s="3"/>
      <c r="J3" s="3"/>
      <c r="K3" s="3"/>
    </row>
    <row r="4" spans="1:11" ht="17.5" x14ac:dyDescent="0.35">
      <c r="A4" s="1" t="s">
        <v>40</v>
      </c>
      <c r="B4" s="1"/>
      <c r="C4" s="1"/>
      <c r="D4" s="2"/>
      <c r="E4" s="2"/>
      <c r="F4" s="3"/>
      <c r="G4" s="3"/>
      <c r="H4" s="3"/>
      <c r="I4" s="3"/>
      <c r="J4" s="3"/>
      <c r="K4" s="3"/>
    </row>
    <row r="5" spans="1:11" s="4" customFormat="1" ht="15.5" x14ac:dyDescent="0.35">
      <c r="A5" s="39" t="s">
        <v>36</v>
      </c>
      <c r="B5" s="40" t="s">
        <v>35</v>
      </c>
      <c r="C5" s="40" t="s">
        <v>34</v>
      </c>
      <c r="D5" s="41" t="s">
        <v>2</v>
      </c>
      <c r="E5" s="40" t="s">
        <v>3</v>
      </c>
      <c r="F5" s="40" t="s">
        <v>4</v>
      </c>
      <c r="G5" s="42" t="s">
        <v>11</v>
      </c>
      <c r="H5" s="42" t="s">
        <v>12</v>
      </c>
      <c r="I5" s="42" t="s">
        <v>8</v>
      </c>
      <c r="J5" s="42" t="s">
        <v>5</v>
      </c>
      <c r="K5" s="42" t="s">
        <v>6</v>
      </c>
    </row>
    <row r="6" spans="1:11" s="5" customFormat="1" ht="15" customHeight="1" x14ac:dyDescent="0.35">
      <c r="A6" s="43">
        <v>21</v>
      </c>
      <c r="B6" s="44">
        <v>296</v>
      </c>
      <c r="C6" s="44">
        <v>5240010</v>
      </c>
      <c r="D6" s="45" t="s">
        <v>14</v>
      </c>
      <c r="E6" s="44" t="s">
        <v>41</v>
      </c>
      <c r="F6" s="46" t="s">
        <v>22</v>
      </c>
      <c r="G6" s="47">
        <v>220000</v>
      </c>
      <c r="H6" s="63" t="s">
        <v>93</v>
      </c>
      <c r="I6" s="63" t="s">
        <v>93</v>
      </c>
      <c r="J6" s="47">
        <v>220000</v>
      </c>
      <c r="K6" s="48">
        <v>45473</v>
      </c>
    </row>
    <row r="7" spans="1:11" s="5" customFormat="1" ht="15" customHeight="1" x14ac:dyDescent="0.35">
      <c r="A7" s="43">
        <v>21</v>
      </c>
      <c r="B7" s="44">
        <v>151</v>
      </c>
      <c r="C7" s="44">
        <v>5200127</v>
      </c>
      <c r="D7" s="45" t="s">
        <v>42</v>
      </c>
      <c r="E7" s="44" t="s">
        <v>43</v>
      </c>
      <c r="F7" s="46" t="s">
        <v>44</v>
      </c>
      <c r="G7" s="63" t="s">
        <v>93</v>
      </c>
      <c r="H7" s="47">
        <v>204000</v>
      </c>
      <c r="I7" s="63" t="s">
        <v>93</v>
      </c>
      <c r="J7" s="47">
        <v>204000</v>
      </c>
      <c r="K7" s="48">
        <v>45473</v>
      </c>
    </row>
    <row r="8" spans="1:11" s="5" customFormat="1" ht="15" customHeight="1" x14ac:dyDescent="0.35">
      <c r="A8" s="43">
        <v>21</v>
      </c>
      <c r="B8" s="44">
        <v>203</v>
      </c>
      <c r="C8" s="44">
        <v>5210058</v>
      </c>
      <c r="D8" s="45" t="s">
        <v>14</v>
      </c>
      <c r="E8" s="44" t="s">
        <v>45</v>
      </c>
      <c r="F8" s="46" t="s">
        <v>46</v>
      </c>
      <c r="G8" s="63" t="s">
        <v>93</v>
      </c>
      <c r="H8" s="47">
        <v>26800000</v>
      </c>
      <c r="I8" s="63" t="s">
        <v>93</v>
      </c>
      <c r="J8" s="47">
        <v>26800000</v>
      </c>
      <c r="K8" s="48">
        <v>45473</v>
      </c>
    </row>
    <row r="9" spans="1:11" s="5" customFormat="1" ht="15" customHeight="1" x14ac:dyDescent="0.35">
      <c r="A9" s="43">
        <v>21</v>
      </c>
      <c r="B9" s="44">
        <v>633</v>
      </c>
      <c r="C9" s="44">
        <v>5200201</v>
      </c>
      <c r="D9" s="45" t="s">
        <v>47</v>
      </c>
      <c r="E9" s="44" t="s">
        <v>48</v>
      </c>
      <c r="F9" s="46" t="s">
        <v>20</v>
      </c>
      <c r="G9" s="63" t="s">
        <v>93</v>
      </c>
      <c r="H9" s="47">
        <v>18823000</v>
      </c>
      <c r="I9" s="63" t="s">
        <v>93</v>
      </c>
      <c r="J9" s="47">
        <v>18823000</v>
      </c>
      <c r="K9" s="48">
        <v>45838</v>
      </c>
    </row>
    <row r="10" spans="1:11" s="5" customFormat="1" ht="15" customHeight="1" x14ac:dyDescent="0.35">
      <c r="A10" s="43">
        <v>21</v>
      </c>
      <c r="B10" s="44">
        <v>623</v>
      </c>
      <c r="C10" s="44">
        <v>5205204</v>
      </c>
      <c r="D10" s="45" t="s">
        <v>49</v>
      </c>
      <c r="E10" s="44" t="s">
        <v>50</v>
      </c>
      <c r="F10" s="46" t="s">
        <v>51</v>
      </c>
      <c r="G10" s="63" t="s">
        <v>93</v>
      </c>
      <c r="H10" s="63" t="s">
        <v>93</v>
      </c>
      <c r="I10" s="47">
        <v>348000</v>
      </c>
      <c r="J10" s="47">
        <v>348000</v>
      </c>
      <c r="K10" s="48">
        <v>45473</v>
      </c>
    </row>
    <row r="11" spans="1:11" s="5" customFormat="1" ht="15" customHeight="1" x14ac:dyDescent="0.35">
      <c r="A11" s="43">
        <v>21</v>
      </c>
      <c r="B11" s="44">
        <v>602</v>
      </c>
      <c r="C11" s="44">
        <v>5205204</v>
      </c>
      <c r="D11" s="45" t="s">
        <v>52</v>
      </c>
      <c r="E11" s="44" t="s">
        <v>53</v>
      </c>
      <c r="F11" s="46" t="s">
        <v>51</v>
      </c>
      <c r="G11" s="63" t="s">
        <v>93</v>
      </c>
      <c r="H11" s="63" t="s">
        <v>93</v>
      </c>
      <c r="I11" s="47">
        <v>45000</v>
      </c>
      <c r="J11" s="47">
        <v>45000</v>
      </c>
      <c r="K11" s="48">
        <v>45473</v>
      </c>
    </row>
    <row r="12" spans="1:11" s="5" customFormat="1" ht="15" customHeight="1" x14ac:dyDescent="0.35">
      <c r="A12" s="43">
        <v>21</v>
      </c>
      <c r="B12" s="44">
        <v>113</v>
      </c>
      <c r="C12" s="44">
        <v>5205208</v>
      </c>
      <c r="D12" s="49" t="s">
        <v>14</v>
      </c>
      <c r="E12" s="44" t="s">
        <v>15</v>
      </c>
      <c r="F12" s="46" t="s">
        <v>54</v>
      </c>
      <c r="G12" s="63" t="s">
        <v>93</v>
      </c>
      <c r="H12" s="63" t="s">
        <v>93</v>
      </c>
      <c r="I12" s="47">
        <v>102000</v>
      </c>
      <c r="J12" s="47">
        <v>102000</v>
      </c>
      <c r="K12" s="48">
        <v>45473</v>
      </c>
    </row>
    <row r="13" spans="1:11" s="5" customFormat="1" ht="15" customHeight="1" x14ac:dyDescent="0.35">
      <c r="A13" s="43">
        <v>21</v>
      </c>
      <c r="B13" s="44">
        <v>196</v>
      </c>
      <c r="C13" s="44">
        <v>5210020</v>
      </c>
      <c r="D13" s="49" t="s">
        <v>52</v>
      </c>
      <c r="E13" s="44" t="s">
        <v>55</v>
      </c>
      <c r="F13" s="46" t="s">
        <v>17</v>
      </c>
      <c r="G13" s="63" t="s">
        <v>93</v>
      </c>
      <c r="H13" s="63" t="s">
        <v>93</v>
      </c>
      <c r="I13" s="47">
        <v>140000000</v>
      </c>
      <c r="J13" s="47">
        <v>140000000</v>
      </c>
      <c r="K13" s="48">
        <v>45473</v>
      </c>
    </row>
    <row r="14" spans="1:11" s="5" customFormat="1" ht="15" customHeight="1" x14ac:dyDescent="0.35">
      <c r="A14" s="43">
        <v>21</v>
      </c>
      <c r="B14" s="44">
        <v>649</v>
      </c>
      <c r="C14" s="44">
        <v>5210048</v>
      </c>
      <c r="D14" s="49" t="s">
        <v>93</v>
      </c>
      <c r="E14" s="44" t="s">
        <v>56</v>
      </c>
      <c r="F14" s="46" t="s">
        <v>9</v>
      </c>
      <c r="G14" s="63" t="s">
        <v>93</v>
      </c>
      <c r="H14" s="65" t="s">
        <v>93</v>
      </c>
      <c r="I14" s="47">
        <v>22258000</v>
      </c>
      <c r="J14" s="47">
        <v>22258000</v>
      </c>
      <c r="K14" s="48">
        <v>45473</v>
      </c>
    </row>
    <row r="15" spans="1:11" s="5" customFormat="1" ht="15" customHeight="1" x14ac:dyDescent="0.35">
      <c r="A15" s="43">
        <v>21</v>
      </c>
      <c r="B15" s="44">
        <v>634</v>
      </c>
      <c r="C15" s="44">
        <v>5205096</v>
      </c>
      <c r="D15" s="49" t="s">
        <v>47</v>
      </c>
      <c r="E15" s="44" t="s">
        <v>57</v>
      </c>
      <c r="F15" s="46" t="s">
        <v>58</v>
      </c>
      <c r="G15" s="63" t="s">
        <v>93</v>
      </c>
      <c r="H15" s="63" t="s">
        <v>93</v>
      </c>
      <c r="I15" s="47">
        <v>500000</v>
      </c>
      <c r="J15" s="47">
        <v>500000</v>
      </c>
      <c r="K15" s="48">
        <v>45473</v>
      </c>
    </row>
    <row r="16" spans="1:11" s="5" customFormat="1" ht="15" customHeight="1" x14ac:dyDescent="0.35">
      <c r="A16" s="43">
        <v>21</v>
      </c>
      <c r="B16" s="44">
        <v>158</v>
      </c>
      <c r="C16" s="44" t="s">
        <v>59</v>
      </c>
      <c r="D16" s="49" t="s">
        <v>14</v>
      </c>
      <c r="E16" s="44" t="s">
        <v>60</v>
      </c>
      <c r="F16" s="46" t="s">
        <v>13</v>
      </c>
      <c r="G16" s="63" t="s">
        <v>93</v>
      </c>
      <c r="H16" s="63" t="s">
        <v>93</v>
      </c>
      <c r="I16" s="47">
        <v>2016000</v>
      </c>
      <c r="J16" s="47">
        <v>2016000</v>
      </c>
      <c r="K16" s="48">
        <v>45473</v>
      </c>
    </row>
    <row r="17" spans="1:11" s="5" customFormat="1" ht="15" customHeight="1" x14ac:dyDescent="0.35">
      <c r="A17" s="43">
        <v>21</v>
      </c>
      <c r="B17" s="44">
        <v>150</v>
      </c>
      <c r="C17" s="44" t="s">
        <v>61</v>
      </c>
      <c r="D17" s="49" t="s">
        <v>42</v>
      </c>
      <c r="E17" s="44" t="s">
        <v>62</v>
      </c>
      <c r="F17" s="46" t="s">
        <v>19</v>
      </c>
      <c r="G17" s="63" t="s">
        <v>93</v>
      </c>
      <c r="H17" s="63" t="s">
        <v>93</v>
      </c>
      <c r="I17" s="47">
        <v>10000</v>
      </c>
      <c r="J17" s="47">
        <v>0</v>
      </c>
      <c r="K17" s="48">
        <v>45473</v>
      </c>
    </row>
    <row r="18" spans="1:11" s="5" customFormat="1" ht="15" customHeight="1" x14ac:dyDescent="0.35">
      <c r="A18" s="57">
        <v>21</v>
      </c>
      <c r="B18" s="58">
        <v>149</v>
      </c>
      <c r="C18" s="58" t="s">
        <v>63</v>
      </c>
      <c r="D18" s="59" t="s">
        <v>14</v>
      </c>
      <c r="E18" s="58" t="s">
        <v>64</v>
      </c>
      <c r="F18" s="60" t="s">
        <v>9</v>
      </c>
      <c r="G18" s="64" t="s">
        <v>93</v>
      </c>
      <c r="H18" s="64" t="s">
        <v>93</v>
      </c>
      <c r="I18" s="61">
        <v>26935000</v>
      </c>
      <c r="J18" s="61">
        <v>0</v>
      </c>
      <c r="K18" s="62">
        <v>45473</v>
      </c>
    </row>
    <row r="19" spans="1:11" s="5" customFormat="1" ht="15" customHeight="1" x14ac:dyDescent="0.35">
      <c r="A19" s="57">
        <v>21</v>
      </c>
      <c r="B19" s="58">
        <v>170</v>
      </c>
      <c r="C19" s="58">
        <v>5205092</v>
      </c>
      <c r="D19" s="59" t="s">
        <v>14</v>
      </c>
      <c r="E19" s="58" t="s">
        <v>16</v>
      </c>
      <c r="F19" s="60" t="s">
        <v>10</v>
      </c>
      <c r="G19" s="64" t="s">
        <v>93</v>
      </c>
      <c r="H19" s="64" t="s">
        <v>93</v>
      </c>
      <c r="I19" s="61">
        <v>96000</v>
      </c>
      <c r="J19" s="61">
        <v>96000</v>
      </c>
      <c r="K19" s="62">
        <v>45473</v>
      </c>
    </row>
    <row r="20" spans="1:11" s="5" customFormat="1" ht="15" customHeight="1" x14ac:dyDescent="0.35">
      <c r="A20" s="57">
        <v>22</v>
      </c>
      <c r="B20" s="58">
        <v>149</v>
      </c>
      <c r="C20" s="58">
        <v>5210050</v>
      </c>
      <c r="D20" s="59" t="s">
        <v>21</v>
      </c>
      <c r="E20" s="58" t="s">
        <v>65</v>
      </c>
      <c r="F20" s="60" t="s">
        <v>66</v>
      </c>
      <c r="G20" s="61">
        <v>22248000</v>
      </c>
      <c r="H20" s="64" t="s">
        <v>93</v>
      </c>
      <c r="I20" s="64" t="s">
        <v>93</v>
      </c>
      <c r="J20" s="61">
        <v>22248000</v>
      </c>
      <c r="K20" s="62">
        <v>45838</v>
      </c>
    </row>
    <row r="21" spans="1:11" s="5" customFormat="1" ht="15" customHeight="1" x14ac:dyDescent="0.35">
      <c r="A21" s="57">
        <v>22</v>
      </c>
      <c r="B21" s="58">
        <v>150</v>
      </c>
      <c r="C21" s="58">
        <v>5200131</v>
      </c>
      <c r="D21" s="59" t="s">
        <v>21</v>
      </c>
      <c r="E21" s="58" t="s">
        <v>67</v>
      </c>
      <c r="F21" s="60" t="s">
        <v>19</v>
      </c>
      <c r="G21" s="64" t="s">
        <v>93</v>
      </c>
      <c r="H21" s="61">
        <v>1000</v>
      </c>
      <c r="I21" s="64" t="s">
        <v>93</v>
      </c>
      <c r="J21" s="61">
        <v>1000</v>
      </c>
      <c r="K21" s="62">
        <v>45838</v>
      </c>
    </row>
    <row r="22" spans="1:11" s="5" customFormat="1" ht="15" customHeight="1" x14ac:dyDescent="0.35">
      <c r="A22" s="57">
        <v>22</v>
      </c>
      <c r="B22" s="58">
        <v>161</v>
      </c>
      <c r="C22" s="58">
        <v>5200201</v>
      </c>
      <c r="D22" s="59" t="s">
        <v>68</v>
      </c>
      <c r="E22" s="58" t="s">
        <v>69</v>
      </c>
      <c r="F22" s="60" t="s">
        <v>20</v>
      </c>
      <c r="G22" s="64" t="s">
        <v>93</v>
      </c>
      <c r="H22" s="61">
        <v>500000</v>
      </c>
      <c r="I22" s="64" t="s">
        <v>93</v>
      </c>
      <c r="J22" s="61">
        <v>500000</v>
      </c>
      <c r="K22" s="62">
        <v>45838</v>
      </c>
    </row>
    <row r="23" spans="1:11" s="5" customFormat="1" ht="15" customHeight="1" x14ac:dyDescent="0.35">
      <c r="A23" s="57">
        <v>22</v>
      </c>
      <c r="B23" s="58">
        <v>296</v>
      </c>
      <c r="C23" s="58">
        <v>5240010</v>
      </c>
      <c r="D23" s="59" t="s">
        <v>70</v>
      </c>
      <c r="E23" s="58" t="s">
        <v>71</v>
      </c>
      <c r="F23" s="60" t="s">
        <v>22</v>
      </c>
      <c r="G23" s="64" t="s">
        <v>93</v>
      </c>
      <c r="H23" s="61">
        <v>490000</v>
      </c>
      <c r="I23" s="64" t="s">
        <v>93</v>
      </c>
      <c r="J23" s="61">
        <v>490000</v>
      </c>
      <c r="K23" s="62">
        <v>45838</v>
      </c>
    </row>
    <row r="24" spans="1:11" s="5" customFormat="1" ht="15" customHeight="1" x14ac:dyDescent="0.35">
      <c r="A24" s="57">
        <v>22</v>
      </c>
      <c r="B24" s="58" t="s">
        <v>72</v>
      </c>
      <c r="C24" s="58" t="s">
        <v>73</v>
      </c>
      <c r="D24" s="59" t="s">
        <v>74</v>
      </c>
      <c r="E24" s="58" t="s">
        <v>75</v>
      </c>
      <c r="F24" s="60" t="s">
        <v>46</v>
      </c>
      <c r="G24" s="64" t="s">
        <v>93</v>
      </c>
      <c r="H24" s="64" t="s">
        <v>93</v>
      </c>
      <c r="I24" s="61">
        <v>15464000</v>
      </c>
      <c r="J24" s="61">
        <v>15464000</v>
      </c>
      <c r="K24" s="62">
        <v>45838</v>
      </c>
    </row>
    <row r="25" spans="1:11" s="5" customFormat="1" ht="15" customHeight="1" x14ac:dyDescent="0.35">
      <c r="A25" s="57">
        <v>22</v>
      </c>
      <c r="B25" s="58" t="s">
        <v>76</v>
      </c>
      <c r="C25" s="58">
        <v>5210020</v>
      </c>
      <c r="D25" s="59" t="s">
        <v>68</v>
      </c>
      <c r="E25" s="58" t="s">
        <v>77</v>
      </c>
      <c r="F25" s="60" t="s">
        <v>17</v>
      </c>
      <c r="G25" s="64" t="s">
        <v>93</v>
      </c>
      <c r="H25" s="64" t="s">
        <v>93</v>
      </c>
      <c r="I25" s="61">
        <v>90038000</v>
      </c>
      <c r="J25" s="61">
        <v>90038000</v>
      </c>
      <c r="K25" s="62">
        <v>45838</v>
      </c>
    </row>
    <row r="26" spans="1:11" s="5" customFormat="1" ht="15" customHeight="1" x14ac:dyDescent="0.35">
      <c r="A26" s="57">
        <v>22</v>
      </c>
      <c r="B26" s="58" t="s">
        <v>78</v>
      </c>
      <c r="C26" s="58" t="s">
        <v>59</v>
      </c>
      <c r="D26" s="59" t="s">
        <v>21</v>
      </c>
      <c r="E26" s="58" t="s">
        <v>79</v>
      </c>
      <c r="F26" s="60" t="s">
        <v>13</v>
      </c>
      <c r="G26" s="64" t="s">
        <v>93</v>
      </c>
      <c r="H26" s="64" t="s">
        <v>93</v>
      </c>
      <c r="I26" s="61">
        <v>6438000</v>
      </c>
      <c r="J26" s="61">
        <v>6438000</v>
      </c>
      <c r="K26" s="62">
        <v>45838</v>
      </c>
    </row>
    <row r="27" spans="1:11" s="5" customFormat="1" ht="15" customHeight="1" x14ac:dyDescent="0.35">
      <c r="A27" s="57">
        <v>22</v>
      </c>
      <c r="B27" s="58" t="s">
        <v>80</v>
      </c>
      <c r="C27" s="58">
        <v>5205092</v>
      </c>
      <c r="D27" s="59" t="s">
        <v>21</v>
      </c>
      <c r="E27" s="58" t="s">
        <v>81</v>
      </c>
      <c r="F27" s="60" t="s">
        <v>10</v>
      </c>
      <c r="G27" s="64" t="s">
        <v>93</v>
      </c>
      <c r="H27" s="64" t="s">
        <v>93</v>
      </c>
      <c r="I27" s="61">
        <v>1000</v>
      </c>
      <c r="J27" s="61">
        <v>1000</v>
      </c>
      <c r="K27" s="62">
        <v>45838</v>
      </c>
    </row>
    <row r="28" spans="1:11" s="5" customFormat="1" ht="15" customHeight="1" x14ac:dyDescent="0.35">
      <c r="A28" s="57">
        <v>23</v>
      </c>
      <c r="B28" s="58" t="s">
        <v>76</v>
      </c>
      <c r="C28" s="58">
        <v>5210020</v>
      </c>
      <c r="D28" s="59" t="s">
        <v>82</v>
      </c>
      <c r="E28" s="58" t="s">
        <v>83</v>
      </c>
      <c r="F28" s="60" t="s">
        <v>17</v>
      </c>
      <c r="G28" s="64" t="s">
        <v>93</v>
      </c>
      <c r="H28" s="64" t="s">
        <v>93</v>
      </c>
      <c r="I28" s="61">
        <v>122923000</v>
      </c>
      <c r="J28" s="61">
        <v>122923000</v>
      </c>
      <c r="K28" s="62">
        <v>46203</v>
      </c>
    </row>
    <row r="29" spans="1:11" s="5" customFormat="1" ht="15" customHeight="1" x14ac:dyDescent="0.35">
      <c r="A29" s="57">
        <v>23</v>
      </c>
      <c r="B29" s="58" t="s">
        <v>84</v>
      </c>
      <c r="C29" s="58">
        <v>5205046</v>
      </c>
      <c r="D29" s="59" t="s">
        <v>47</v>
      </c>
      <c r="E29" s="58" t="s">
        <v>85</v>
      </c>
      <c r="F29" s="60" t="s">
        <v>86</v>
      </c>
      <c r="G29" s="64" t="s">
        <v>93</v>
      </c>
      <c r="H29" s="64" t="s">
        <v>93</v>
      </c>
      <c r="I29" s="61">
        <v>150000</v>
      </c>
      <c r="J29" s="61">
        <v>150000</v>
      </c>
      <c r="K29" s="62">
        <v>46203</v>
      </c>
    </row>
    <row r="30" spans="1:11" s="5" customFormat="1" ht="15" customHeight="1" x14ac:dyDescent="0.35">
      <c r="A30" s="57">
        <v>23</v>
      </c>
      <c r="B30" s="58" t="s">
        <v>87</v>
      </c>
      <c r="C30" s="58">
        <v>5205095</v>
      </c>
      <c r="D30" s="59" t="s">
        <v>88</v>
      </c>
      <c r="E30" s="58" t="s">
        <v>89</v>
      </c>
      <c r="F30" s="60" t="s">
        <v>90</v>
      </c>
      <c r="G30" s="64" t="s">
        <v>93</v>
      </c>
      <c r="H30" s="64" t="s">
        <v>93</v>
      </c>
      <c r="I30" s="61">
        <v>1350000</v>
      </c>
      <c r="J30" s="61">
        <v>1350000</v>
      </c>
      <c r="K30" s="62">
        <v>46934</v>
      </c>
    </row>
    <row r="31" spans="1:11" s="5" customFormat="1" ht="15" customHeight="1" x14ac:dyDescent="0.35">
      <c r="A31" s="57">
        <v>23</v>
      </c>
      <c r="B31" s="58" t="s">
        <v>91</v>
      </c>
      <c r="C31" s="58">
        <v>5205094</v>
      </c>
      <c r="D31" s="59" t="s">
        <v>82</v>
      </c>
      <c r="E31" s="58" t="s">
        <v>92</v>
      </c>
      <c r="F31" s="60" t="s">
        <v>18</v>
      </c>
      <c r="G31" s="64" t="s">
        <v>93</v>
      </c>
      <c r="H31" s="64" t="s">
        <v>93</v>
      </c>
      <c r="I31" s="61">
        <v>19037000</v>
      </c>
      <c r="J31" s="61">
        <v>19037000</v>
      </c>
      <c r="K31" s="62">
        <v>46203</v>
      </c>
    </row>
    <row r="32" spans="1:11" s="4" customFormat="1" ht="15.5" x14ac:dyDescent="0.35">
      <c r="A32" s="6"/>
      <c r="B32" s="7"/>
      <c r="C32" s="7"/>
      <c r="D32" s="54"/>
      <c r="E32" s="54"/>
      <c r="F32" s="50" t="s">
        <v>7</v>
      </c>
      <c r="G32" s="51">
        <f>SUM(G6:G31)</f>
        <v>22468000</v>
      </c>
      <c r="H32" s="52">
        <f>SUBTOTAL(109,H6:H31)</f>
        <v>46818000</v>
      </c>
      <c r="I32" s="52">
        <f>SUBTOTAL(109,I6:I31)</f>
        <v>447711000</v>
      </c>
      <c r="J32" s="52">
        <f>Table1[[#This Row],[AVAILABLE TO REVERT 10-31-22]]+Table1[[#This Row],[AVAILABLE TO REVERT 03-31-23]]+Table1[[#This Row],[AVAILABLE TO REVERT 05-31-23]]</f>
        <v>516997000</v>
      </c>
      <c r="K32" s="66" t="s">
        <v>93</v>
      </c>
    </row>
    <row r="35" spans="6:10" x14ac:dyDescent="0.35">
      <c r="G35" s="12"/>
      <c r="H35" s="12"/>
      <c r="I35" s="12"/>
      <c r="J35" s="12"/>
    </row>
    <row r="38" spans="6:10" x14ac:dyDescent="0.35">
      <c r="F38" s="13"/>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Prop 98 Sweep CDE Final</vt:lpstr>
      <vt:lpstr>'Cover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 98 General Fund Reversions - Reports (CA Dept of Education)</dc:title>
  <dc:subject>Report required by Budget Act provisional language identifying potential Proposition 98 General Fund that may be available for reversions by June 30 of each year.</dc:subject>
  <dc:creator/>
  <cp:lastModifiedBy/>
  <dcterms:created xsi:type="dcterms:W3CDTF">2025-05-01T19:21:31Z</dcterms:created>
  <dcterms:modified xsi:type="dcterms:W3CDTF">2025-05-01T21:05:30Z</dcterms:modified>
</cp:coreProperties>
</file>