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5970" windowWidth="25230" windowHeight="6030" activeTab="0"/>
  </bookViews>
  <sheets>
    <sheet name="District" sheetId="1" r:id="rId1"/>
    <sheet name="COE" sheetId="2" r:id="rId2"/>
    <sheet name="Charter" sheetId="3" r:id="rId3"/>
  </sheets>
  <definedNames>
    <definedName name="_xlnm.Print_Area" localSheetId="2">'Charter'!$A$1:$C$34</definedName>
    <definedName name="_xlnm.Print_Area" localSheetId="1">'COE'!$A$1:$C$33</definedName>
    <definedName name="_xlnm.Print_Area" localSheetId="0">'District'!$A$1:$C$46</definedName>
    <definedName name="_xlnm.Print_Titles" localSheetId="2">'Charter'!$1:$1</definedName>
    <definedName name="_xlnm.Print_Titles" localSheetId="1">'COE'!$1:$1</definedName>
    <definedName name="_xlnm.Print_Titles" localSheetId="0">'District'!$1:$1</definedName>
  </definedNames>
  <calcPr fullCalcOnLoad="1"/>
</workbook>
</file>

<file path=xl/sharedStrings.xml><?xml version="1.0" encoding="utf-8"?>
<sst xmlns="http://schemas.openxmlformats.org/spreadsheetml/2006/main" count="164" uniqueCount="89">
  <si>
    <t>A.1</t>
  </si>
  <si>
    <t>A.1.a</t>
  </si>
  <si>
    <t>A.1.b</t>
  </si>
  <si>
    <t>A.1.c</t>
  </si>
  <si>
    <t>A.2</t>
  </si>
  <si>
    <t>A.2.a</t>
  </si>
  <si>
    <t>A.2.b</t>
  </si>
  <si>
    <t>A.2.c</t>
  </si>
  <si>
    <t>A.2.d</t>
  </si>
  <si>
    <t>A.3</t>
  </si>
  <si>
    <t>B.1</t>
  </si>
  <si>
    <t>Total ADA for full-time independent study included in A.1</t>
  </si>
  <si>
    <t>B.1.a</t>
  </si>
  <si>
    <t>B.1.b</t>
  </si>
  <si>
    <t>B.1.c</t>
  </si>
  <si>
    <t>B.2</t>
  </si>
  <si>
    <t>Total FTE certificated employees providing instruction to full-time independent study pupils</t>
  </si>
  <si>
    <t>B.2.a</t>
  </si>
  <si>
    <t>B.2.b</t>
  </si>
  <si>
    <t>B.2.c</t>
  </si>
  <si>
    <t>B.2.d</t>
  </si>
  <si>
    <t>C.1</t>
  </si>
  <si>
    <t>C.2</t>
  </si>
  <si>
    <t>Section</t>
  </si>
  <si>
    <t>California Department of Education</t>
  </si>
  <si>
    <t>School Fiscal Services Division</t>
  </si>
  <si>
    <t>February 2015</t>
  </si>
  <si>
    <t>Net FTE certificated employees providing instruction to net independent study pupils</t>
  </si>
  <si>
    <t>Result</t>
  </si>
  <si>
    <t>If A.3 is less than B.3, subtract the independent study ratio from the comparative ratio to determine the excess ADA per FTE</t>
  </si>
  <si>
    <t>If A is less than B.3, subtract the independent study ratio from the comparative ratio to determine the excess ADA per FTE</t>
  </si>
  <si>
    <t>Full-time equivalent (FTE) certificated employees providing direct instruction to pupils included in A.1</t>
  </si>
  <si>
    <t>B.3</t>
  </si>
  <si>
    <t>Subtract excess ADA from ADA to be reported on line A-1 of the P-2 School District Attendance entry screen. Report excess ADA by grade span on line B-2 of the P-2 School District Attendance entry screen. Excess ADA should be distributed proportionately to each grade span based on total ADA reported in each grade span.</t>
  </si>
  <si>
    <t>COMPARATIVE RATIO CALCULATION</t>
  </si>
  <si>
    <t>INDEPENDENT STUDY RATIO CALCULATION</t>
  </si>
  <si>
    <t>EXCESS ADA CALCULATION</t>
  </si>
  <si>
    <t>REPORTING REQUIREMENTS</t>
  </si>
  <si>
    <t>Less: Full-time independent study ADA</t>
  </si>
  <si>
    <t>Less: Full-time special day class ADA</t>
  </si>
  <si>
    <t>Less: Necessary small school ADA</t>
  </si>
  <si>
    <r>
      <t xml:space="preserve">Net comparative ADA </t>
    </r>
    <r>
      <rPr>
        <sz val="10"/>
        <color indexed="8"/>
        <rFont val="Arial"/>
        <family val="2"/>
      </rPr>
      <t>(= A.1 - A.1.a - A.1.b - A.1.c)</t>
    </r>
  </si>
  <si>
    <r>
      <t xml:space="preserve">Net FTE certificated employees </t>
    </r>
    <r>
      <rPr>
        <sz val="10"/>
        <color indexed="8"/>
        <rFont val="Arial"/>
        <family val="2"/>
      </rPr>
      <t>(= A.2 - A.2.a - A.2.b - A.2.c - A.2.d)</t>
    </r>
  </si>
  <si>
    <r>
      <t xml:space="preserve">Net independent study ADA </t>
    </r>
    <r>
      <rPr>
        <sz val="10"/>
        <color indexed="8"/>
        <rFont val="Arial"/>
        <family val="2"/>
      </rPr>
      <t>(= B.1 - B.1.a - B.1.b - B.1.c)</t>
    </r>
  </si>
  <si>
    <r>
      <t xml:space="preserve">Net FTE certificated employees providing instruction to net independent study pupils </t>
    </r>
    <r>
      <rPr>
        <sz val="10"/>
        <color indexed="8"/>
        <rFont val="Arial"/>
        <family val="2"/>
      </rPr>
      <t>(= B.2 - B.2.a - B.2.b - B.2.c - B.2.d)</t>
    </r>
  </si>
  <si>
    <t>Less: FTE certificated employees who provide instruction to full-time special day class pupils</t>
  </si>
  <si>
    <t>Less: FTE certificated employees who provide instruction in necessary small schools</t>
  </si>
  <si>
    <t>Less: FTE certificated employees whose services supplement direct instruction or who perform administrative 
duties</t>
  </si>
  <si>
    <t>Less: Full-time independent study ADA generated by special education pupils enrolled in special day classes on a full-time basis</t>
  </si>
  <si>
    <t>Less: Full-time independent study ADA generated by pupils in necessary small schools</t>
  </si>
  <si>
    <t>Less: FTE certificated employees who provide independent study instruction to special day class pupils</t>
  </si>
  <si>
    <t>Less: FTE certificated employees who provide independent study instruction in necessary small schools</t>
  </si>
  <si>
    <t xml:space="preserve">Step 1: Determine the Comparative Ratio of ADA to FTE Certificated Employees </t>
  </si>
  <si>
    <t>Step 2: Determine the Ratio of Independent Study Pupils’ ADA to Independent Study FTE Certificated Employees</t>
  </si>
  <si>
    <t>Step 3: Determine Excess ADA</t>
  </si>
  <si>
    <t>Step 4: Report Excess ADA by Grade Span</t>
  </si>
  <si>
    <t>Step 1: Determine the Comparative Ratio of ADA to FTE Certificated Employees</t>
  </si>
  <si>
    <t xml:space="preserve">Step 2: Determine the Ratio of Independent Study Pupils’ ADA to Independent Study FTE Certificated Employees </t>
  </si>
  <si>
    <r>
      <t xml:space="preserve">Net independent study ADA </t>
    </r>
    <r>
      <rPr>
        <sz val="10"/>
        <color indexed="8"/>
        <rFont val="Arial"/>
        <family val="2"/>
      </rPr>
      <t>(= B.1 - B.1.a - B.1.b)</t>
    </r>
  </si>
  <si>
    <r>
      <t xml:space="preserve">Net FTE certificated employees providing instruction to net independent study pupils </t>
    </r>
    <r>
      <rPr>
        <sz val="10"/>
        <color indexed="8"/>
        <rFont val="Arial"/>
        <family val="2"/>
      </rPr>
      <t>(= B.2 - B.2.a - B.2.b - B.2.c)</t>
    </r>
  </si>
  <si>
    <t xml:space="preserve">Step 2: Determine the Ratio of Independent Study Pupils’ ADA to Independent Study FTE Certificated Employees 
</t>
  </si>
  <si>
    <t>(All non-classroom based pupils are accounted for through independent study.)</t>
  </si>
  <si>
    <t>Less: Full-time independent study ADA generated by pupils over the age of 18</t>
  </si>
  <si>
    <t>Less: FTE certificated employees whose services supplement direct instruction or who perform administrative 
duties. An "FTE" means an employee who is required to work a minimum 6-hour day and 175 days per fiscal 
year.</t>
  </si>
  <si>
    <t>Less: FTE certificated employees who provide independent study instruction to full-time special day class pupils</t>
  </si>
  <si>
    <t>If A.3 is equal to or greater than B.3, include all independent study ADA in ADA reported at P-2</t>
  </si>
  <si>
    <t>If A is equal to or greater than B.3, include all independent study ADA in ADA reported at P-2</t>
  </si>
  <si>
    <r>
      <t xml:space="preserve">Comparative ratio </t>
    </r>
    <r>
      <rPr>
        <sz val="12"/>
        <color indexed="8"/>
        <rFont val="Arial"/>
        <family val="2"/>
      </rPr>
      <t>(net comparative ADA divided by net FTE certificated employees)</t>
    </r>
  </si>
  <si>
    <r>
      <t>Independent study ratio</t>
    </r>
    <r>
      <rPr>
        <sz val="12"/>
        <color indexed="8"/>
        <rFont val="Arial"/>
        <family val="2"/>
      </rPr>
      <t xml:space="preserve"> (net independent study ADA divided by net FTE certificated employees providing instruction to independent study pupils)</t>
    </r>
  </si>
  <si>
    <t>Less: FTE certificated employees who provide full-time independent study instruction</t>
  </si>
  <si>
    <t>D.</t>
  </si>
  <si>
    <t>A.</t>
  </si>
  <si>
    <t>Less: Classroom-based ADA (include all full-time special day class ADA)</t>
  </si>
  <si>
    <t>Note: Refer to instructions for more detail. For Steps 1 and 2 enter positive numbers only.</t>
  </si>
  <si>
    <t>Total Average Daily Attendance (ADA) to be reported on lines A-1 and A-5 of the school district’s P-2 Attendance School District entry screen in the Principal Apportionment Data Collection (PADC) software</t>
  </si>
  <si>
    <t>Less: FTE certificated employees who provide independent study instruction to pupils over the age of 18</t>
  </si>
  <si>
    <r>
      <t>Excess ADA</t>
    </r>
    <r>
      <rPr>
        <sz val="12"/>
        <color indexed="8"/>
        <rFont val="Arial"/>
        <family val="2"/>
      </rPr>
      <t xml:space="preserve"> (excess ADA per FTE in C.2 multiplied by the net FTE certificated employees providing instruction to net independent study pupils in Step 2) </t>
    </r>
  </si>
  <si>
    <t>Obtain the comparative ratio (net comparative Average Daily Attendance (ADA) divided by net FTE certificated employees) for all other educational programs of the high school or unified school district with the largest ADA of pupils in that county</t>
  </si>
  <si>
    <t>Total ADA for full-time independent study included in ADA to be reported in the P-2 Attendance County Office of Education entry screen in the Principal Apportionment Data Collection (PADC) software</t>
  </si>
  <si>
    <t>Subtract excess ADA from ADA reported by pupil type on the P-2 County Office of Education Attendance entry 
screen. Report excess ADA by grade span on line B-4 of the P-2 County Office of Education Attendance entry 
screen or line B-2 of the District or Charter Funded County Programs Attendance entry screens. Excess ADA should be distributed proportionately to each grade span based on total ADA reported in each grade span.</t>
  </si>
  <si>
    <t>Obtain the prior year comparative ratio (net comparative Average Daily Attendance (ADA) divided by net FTE certificated employees) for all other educational programs of the high school or unified school district with the largest ADA of pupils in that county, or use a ratio of 25.0:1</t>
  </si>
  <si>
    <t>Total ADA to be reported through the P-2 Attendance Charter School entry screen in the Principal Apportionment Data Collection (PADC) software</t>
  </si>
  <si>
    <r>
      <t>Net independent study ADA</t>
    </r>
    <r>
      <rPr>
        <sz val="10"/>
        <color indexed="8"/>
        <rFont val="Arial"/>
        <family val="2"/>
      </rPr>
      <t xml:space="preserve"> (= B.1 - B.1.a - B.1.b)</t>
    </r>
  </si>
  <si>
    <r>
      <t>Net FTE certificated employees providing instruction to net independent study pupils</t>
    </r>
    <r>
      <rPr>
        <sz val="10"/>
        <color indexed="8"/>
        <rFont val="Arial"/>
        <family val="2"/>
      </rPr>
      <t xml:space="preserve"> (= B.2 - B.2.a - B.2.b)</t>
    </r>
  </si>
  <si>
    <r>
      <t>Excess ADA</t>
    </r>
    <r>
      <rPr>
        <sz val="12"/>
        <color indexed="8"/>
        <rFont val="Arial"/>
        <family val="2"/>
      </rPr>
      <t xml:space="preserve"> (excess ADA per FTE in C.2 by the net FTE certificated employees providing instruction to net independent study pupils in Step 2) </t>
    </r>
  </si>
  <si>
    <t>Subtract excess ADA from ADA reported on line A-1 of the P-2 Charter School Attendance entry screen. Report 
excess ADA by grade span on line B-2 of the P-2 Charter School Attendance entry screen or line C-2 of the P-2 All Charter District Attendance entry screen. 
Excess ADA should be distributed proportionately to each grade span based on total ADA reported in each 
grade span.</t>
  </si>
  <si>
    <t>Independent Study Ratio Calculations for Districts
Worksheet</t>
  </si>
  <si>
    <t>Independent Study Ratio Calculations for County Offices of Education
Worksheet</t>
  </si>
  <si>
    <t>Independent Study Ratio Calculations for Charter Schools
Worksheet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</si>
</sst>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Red]\(#,##0.0\)"/>
  </numFmts>
  <fonts count="41">
    <font>
      <sz val="12"/>
      <color theme="1"/>
      <name val="Arial"/>
      <family val="2"/>
    </font>
    <font>
      <sz val="11"/>
      <color indexed="8"/>
      <name val="Garamond"/>
      <family val="2"/>
    </font>
    <font>
      <sz val="10"/>
      <color indexed="8"/>
      <name val="Arial"/>
      <family val="2"/>
    </font>
    <font>
      <sz val="12"/>
      <color indexed="8"/>
      <name val="Arial"/>
      <family val="2"/>
    </font>
    <font>
      <b/>
      <sz val="12"/>
      <name val="Arial"/>
      <family val="2"/>
    </font>
    <font>
      <b/>
      <sz val="16"/>
      <name val="Arial"/>
      <family val="2"/>
    </font>
    <font>
      <sz val="11"/>
      <color indexed="9"/>
      <name val="Garamond"/>
      <family val="2"/>
    </font>
    <font>
      <sz val="11"/>
      <color indexed="20"/>
      <name val="Garamond"/>
      <family val="2"/>
    </font>
    <font>
      <b/>
      <sz val="11"/>
      <color indexed="52"/>
      <name val="Garamond"/>
      <family val="2"/>
    </font>
    <font>
      <b/>
      <sz val="11"/>
      <color indexed="9"/>
      <name val="Garamond"/>
      <family val="2"/>
    </font>
    <font>
      <i/>
      <sz val="11"/>
      <color indexed="23"/>
      <name val="Garamond"/>
      <family val="2"/>
    </font>
    <font>
      <sz val="11"/>
      <color indexed="17"/>
      <name val="Garamond"/>
      <family val="2"/>
    </font>
    <font>
      <sz val="11"/>
      <color indexed="62"/>
      <name val="Garamond"/>
      <family val="2"/>
    </font>
    <font>
      <sz val="11"/>
      <color indexed="52"/>
      <name val="Garamond"/>
      <family val="2"/>
    </font>
    <font>
      <sz val="11"/>
      <color indexed="60"/>
      <name val="Garamond"/>
      <family val="2"/>
    </font>
    <font>
      <b/>
      <sz val="11"/>
      <color indexed="63"/>
      <name val="Garamond"/>
      <family val="2"/>
    </font>
    <font>
      <sz val="18"/>
      <color indexed="63"/>
      <name val="Garamond"/>
      <family val="2"/>
    </font>
    <font>
      <b/>
      <sz val="11"/>
      <color indexed="8"/>
      <name val="Garamond"/>
      <family val="2"/>
    </font>
    <font>
      <sz val="11"/>
      <color indexed="10"/>
      <name val="Garamond"/>
      <family val="2"/>
    </font>
    <font>
      <b/>
      <sz val="16"/>
      <color indexed="8"/>
      <name val="Arial"/>
      <family val="2"/>
    </font>
    <font>
      <sz val="11"/>
      <color indexed="8"/>
      <name val="Arial"/>
      <family val="2"/>
    </font>
    <font>
      <b/>
      <sz val="12"/>
      <color indexed="8"/>
      <name val="Arial"/>
      <family val="2"/>
    </font>
    <font>
      <b/>
      <i/>
      <sz val="12"/>
      <color indexed="8"/>
      <name val="Arial"/>
      <family val="2"/>
    </font>
    <font>
      <sz val="11"/>
      <color theme="1"/>
      <name val="Garamond"/>
      <family val="2"/>
    </font>
    <font>
      <sz val="11"/>
      <color theme="0"/>
      <name val="Garamond"/>
      <family val="2"/>
    </font>
    <font>
      <sz val="11"/>
      <color rgb="FF9C0006"/>
      <name val="Garamond"/>
      <family val="2"/>
    </font>
    <font>
      <b/>
      <sz val="11"/>
      <color rgb="FFFA7D00"/>
      <name val="Garamond"/>
      <family val="2"/>
    </font>
    <font>
      <b/>
      <sz val="11"/>
      <color theme="0"/>
      <name val="Garamond"/>
      <family val="2"/>
    </font>
    <font>
      <i/>
      <sz val="11"/>
      <color rgb="FF7F7F7F"/>
      <name val="Garamond"/>
      <family val="2"/>
    </font>
    <font>
      <sz val="11"/>
      <color rgb="FF006100"/>
      <name val="Garamond"/>
      <family val="2"/>
    </font>
    <font>
      <sz val="11"/>
      <color rgb="FF3F3F76"/>
      <name val="Garamond"/>
      <family val="2"/>
    </font>
    <font>
      <sz val="11"/>
      <color rgb="FFFA7D00"/>
      <name val="Garamond"/>
      <family val="2"/>
    </font>
    <font>
      <sz val="11"/>
      <color rgb="FF9C6500"/>
      <name val="Garamond"/>
      <family val="2"/>
    </font>
    <font>
      <b/>
      <sz val="11"/>
      <color rgb="FF3F3F3F"/>
      <name val="Garamond"/>
      <family val="2"/>
    </font>
    <font>
      <sz val="18"/>
      <color theme="3"/>
      <name val="Garamond"/>
      <family val="2"/>
    </font>
    <font>
      <b/>
      <sz val="11"/>
      <color theme="1"/>
      <name val="Garamond"/>
      <family val="2"/>
    </font>
    <font>
      <sz val="11"/>
      <color rgb="FFFF0000"/>
      <name val="Garamond"/>
      <family val="2"/>
    </font>
    <font>
      <b/>
      <sz val="16"/>
      <color theme="1"/>
      <name val="Arial"/>
      <family val="2"/>
    </font>
    <font>
      <sz val="11"/>
      <color theme="1"/>
      <name val="Arial"/>
      <family val="2"/>
    </font>
    <font>
      <b/>
      <sz val="12"/>
      <color theme="1"/>
      <name val="Arial"/>
      <family val="2"/>
    </font>
    <font>
      <b/>
      <i/>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color rgb="FF000000"/>
      </right>
      <top style="thin"/>
      <bottom style="thin">
        <color rgb="FF000000"/>
      </bottom>
    </border>
    <border>
      <left style="thin">
        <color rgb="FF000000"/>
      </left>
      <right style="thin">
        <color rgb="FF000000"/>
      </right>
      <top style="thin"/>
      <bottom style="thin">
        <color rgb="FF000000"/>
      </bottom>
    </border>
    <border>
      <left style="thin">
        <color rgb="FF000000"/>
      </left>
      <right style="thin"/>
      <top style="thin"/>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top style="thin"/>
      <bottom style="thin"/>
    </border>
    <border>
      <left/>
      <right style="thin"/>
      <top style="thin">
        <color rgb="FF000000"/>
      </top>
      <bottom style="thin">
        <color rgb="FF000000"/>
      </bottom>
    </border>
    <border>
      <left style="thin">
        <color rgb="FF000000"/>
      </left>
      <right style="thin">
        <color rgb="FF000000"/>
      </right>
      <top/>
      <bottom style="thin">
        <color rgb="FF000000"/>
      </bottom>
    </border>
    <border>
      <left style="thin"/>
      <right/>
      <top style="thin"/>
      <bottom style="thin"/>
    </border>
    <border>
      <left style="thin">
        <color rgb="FF000000"/>
      </left>
      <right style="thin">
        <color rgb="FF000000"/>
      </right>
      <top/>
      <bottom style="thin"/>
    </border>
    <border>
      <left style="thin">
        <color rgb="FF000000"/>
      </left>
      <right style="thin"/>
      <top style="thin">
        <color rgb="FF000000"/>
      </top>
      <bottom style="thin"/>
    </border>
    <border>
      <left style="thin"/>
      <right style="thin"/>
      <top style="thin"/>
      <bottom style="thin"/>
    </border>
    <border>
      <left/>
      <right/>
      <top style="thin">
        <color rgb="FF000000"/>
      </top>
      <bottom style="thin"/>
    </border>
    <border>
      <left/>
      <right style="thin">
        <color rgb="FF000000"/>
      </right>
      <top style="thin">
        <color rgb="FF000000"/>
      </top>
      <bottom/>
    </border>
    <border>
      <left/>
      <right/>
      <top style="thin"/>
      <bottom style="thin"/>
    </border>
    <border>
      <left/>
      <right style="thin">
        <color rgb="FF000000"/>
      </right>
      <top style="thin">
        <color rgb="FF000000"/>
      </top>
      <bottom style="thin">
        <color rgb="FF000000"/>
      </bottom>
    </border>
    <border>
      <left>
        <color indexed="63"/>
      </left>
      <right style="thin"/>
      <top>
        <color indexed="63"/>
      </top>
      <bottom>
        <color indexed="63"/>
      </bottom>
    </border>
    <border>
      <left style="thin">
        <color rgb="FF000000"/>
      </left>
      <right style="thin"/>
      <top style="thin">
        <color rgb="FF000000"/>
      </top>
      <bottom style="thin">
        <color rgb="FF000000"/>
      </bottom>
    </border>
    <border>
      <left/>
      <right style="thin"/>
      <top style="thin">
        <color rgb="FF000000"/>
      </top>
      <bottom/>
    </border>
    <border>
      <left style="thin"/>
      <right style="thin">
        <color rgb="FF000000"/>
      </right>
      <top style="thin">
        <color rgb="FF000000"/>
      </top>
      <bottom style="thin">
        <color rgb="FF000000"/>
      </bottom>
    </border>
    <border>
      <left style="thin"/>
      <right style="thin">
        <color rgb="FF000000"/>
      </right>
      <top style="thin">
        <color rgb="FF000000"/>
      </top>
      <bottom/>
    </border>
    <border>
      <left style="thin"/>
      <right style="thin">
        <color rgb="FF000000"/>
      </right>
      <top/>
      <bottom style="thin">
        <color rgb="FF000000"/>
      </bottom>
    </border>
    <border>
      <left style="thin"/>
      <right style="thin">
        <color rgb="FF000000"/>
      </right>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30" fillId="30" borderId="1" applyNumberFormat="0" applyAlignment="0" applyProtection="0"/>
    <xf numFmtId="0" fontId="31" fillId="0" borderId="3" applyNumberFormat="0" applyFill="0" applyAlignment="0" applyProtection="0"/>
    <xf numFmtId="0" fontId="32" fillId="31" borderId="0" applyNumberFormat="0" applyBorder="0" applyAlignment="0" applyProtection="0"/>
    <xf numFmtId="0" fontId="23" fillId="32" borderId="4" applyNumberFormat="0" applyFont="0" applyAlignment="0" applyProtection="0"/>
    <xf numFmtId="0" fontId="33" fillId="27" borderId="5" applyNumberFormat="0" applyAlignment="0" applyProtection="0"/>
    <xf numFmtId="9" fontId="23" fillId="0" borderId="0" applyFon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0" applyNumberFormat="0" applyFill="0" applyBorder="0" applyAlignment="0" applyProtection="0"/>
  </cellStyleXfs>
  <cellXfs count="70">
    <xf numFmtId="0" fontId="0" fillId="0" borderId="0" xfId="0" applyAlignment="1">
      <alignment/>
    </xf>
    <xf numFmtId="0" fontId="37" fillId="0" borderId="0" xfId="0" applyFont="1" applyAlignment="1" applyProtection="1">
      <alignment horizontal="centerContinuous"/>
      <protection/>
    </xf>
    <xf numFmtId="0" fontId="38" fillId="0" borderId="0" xfId="0" applyFont="1" applyAlignment="1" applyProtection="1">
      <alignment/>
      <protection/>
    </xf>
    <xf numFmtId="0" fontId="39" fillId="0" borderId="0" xfId="0" applyFont="1" applyAlignment="1" applyProtection="1">
      <alignment vertical="center"/>
      <protection/>
    </xf>
    <xf numFmtId="0" fontId="0" fillId="0" borderId="0" xfId="0" applyFont="1" applyAlignment="1" applyProtection="1">
      <alignment/>
      <protection/>
    </xf>
    <xf numFmtId="0" fontId="39" fillId="13" borderId="7" xfId="0" applyFont="1" applyFill="1" applyBorder="1" applyAlignment="1" applyProtection="1">
      <alignment horizontal="center" vertical="center" wrapText="1"/>
      <protection/>
    </xf>
    <xf numFmtId="0" fontId="39" fillId="13" borderId="8" xfId="0" applyFont="1" applyFill="1" applyBorder="1" applyAlignment="1" applyProtection="1">
      <alignment horizontal="center" vertical="center" wrapText="1"/>
      <protection/>
    </xf>
    <xf numFmtId="0" fontId="39" fillId="13" borderId="9" xfId="0" applyFont="1" applyFill="1" applyBorder="1" applyAlignment="1" applyProtection="1">
      <alignment horizontal="center" vertical="center" wrapText="1"/>
      <protection/>
    </xf>
    <xf numFmtId="0" fontId="0" fillId="0" borderId="10" xfId="0" applyFont="1" applyBorder="1" applyAlignment="1" applyProtection="1">
      <alignment wrapText="1"/>
      <protection/>
    </xf>
    <xf numFmtId="164" fontId="38" fillId="0" borderId="0" xfId="0" applyNumberFormat="1" applyFont="1" applyAlignment="1" applyProtection="1">
      <alignment/>
      <protection/>
    </xf>
    <xf numFmtId="0" fontId="0" fillId="0" borderId="11" xfId="0" applyFont="1" applyBorder="1" applyAlignment="1" applyProtection="1">
      <alignment wrapText="1"/>
      <protection/>
    </xf>
    <xf numFmtId="0" fontId="39" fillId="0" borderId="12" xfId="0" applyFont="1" applyBorder="1" applyAlignment="1" applyProtection="1">
      <alignment horizontal="right"/>
      <protection/>
    </xf>
    <xf numFmtId="164" fontId="39" fillId="0" borderId="13" xfId="0" applyNumberFormat="1" applyFont="1" applyBorder="1" applyAlignment="1" applyProtection="1">
      <alignment horizontal="right" wrapText="1"/>
      <protection/>
    </xf>
    <xf numFmtId="0" fontId="0" fillId="0" borderId="14" xfId="0" applyFont="1" applyBorder="1" applyAlignment="1" applyProtection="1">
      <alignment wrapText="1"/>
      <protection/>
    </xf>
    <xf numFmtId="0" fontId="38" fillId="0" borderId="0" xfId="0" applyFont="1" applyAlignment="1" applyProtection="1" quotePrefix="1">
      <alignment/>
      <protection/>
    </xf>
    <xf numFmtId="0" fontId="0" fillId="0" borderId="15" xfId="0" applyFont="1" applyBorder="1" applyAlignment="1" applyProtection="1">
      <alignment horizontal="center" wrapText="1"/>
      <protection/>
    </xf>
    <xf numFmtId="0" fontId="39" fillId="0" borderId="16" xfId="0" applyFont="1" applyBorder="1" applyAlignment="1" applyProtection="1">
      <alignment wrapText="1"/>
      <protection/>
    </xf>
    <xf numFmtId="164" fontId="39" fillId="0" borderId="17" xfId="0" applyNumberFormat="1" applyFont="1" applyBorder="1" applyAlignment="1" applyProtection="1">
      <alignment horizontal="right" wrapText="1"/>
      <protection/>
    </xf>
    <xf numFmtId="0" fontId="0" fillId="0" borderId="0" xfId="0" applyFont="1" applyBorder="1" applyAlignment="1" applyProtection="1">
      <alignment horizontal="center" vertical="center" wrapText="1"/>
      <protection/>
    </xf>
    <xf numFmtId="0" fontId="0" fillId="0" borderId="0" xfId="0" applyFont="1" applyBorder="1" applyAlignment="1" applyProtection="1">
      <alignment vertical="center" wrapText="1"/>
      <protection/>
    </xf>
    <xf numFmtId="164" fontId="0" fillId="0" borderId="0" xfId="0" applyNumberFormat="1" applyFont="1" applyBorder="1" applyAlignment="1" applyProtection="1">
      <alignment horizontal="right" vertical="center" wrapText="1"/>
      <protection/>
    </xf>
    <xf numFmtId="0" fontId="39" fillId="13" borderId="18" xfId="0" applyFont="1" applyFill="1" applyBorder="1" applyAlignment="1" applyProtection="1">
      <alignment horizontal="center" vertical="center" wrapText="1"/>
      <protection/>
    </xf>
    <xf numFmtId="0" fontId="0" fillId="0" borderId="18" xfId="0" applyFont="1" applyBorder="1" applyAlignment="1" applyProtection="1">
      <alignment wrapText="1"/>
      <protection/>
    </xf>
    <xf numFmtId="164" fontId="39" fillId="0" borderId="18" xfId="0" applyNumberFormat="1" applyFont="1" applyBorder="1" applyAlignment="1" applyProtection="1">
      <alignment horizontal="right" wrapText="1"/>
      <protection/>
    </xf>
    <xf numFmtId="0" fontId="39" fillId="0" borderId="18" xfId="0" applyFont="1" applyBorder="1" applyAlignment="1" applyProtection="1">
      <alignment wrapText="1"/>
      <protection/>
    </xf>
    <xf numFmtId="0" fontId="0" fillId="0" borderId="0" xfId="0" applyFont="1" applyAlignment="1" applyProtection="1">
      <alignment vertical="center"/>
      <protection/>
    </xf>
    <xf numFmtId="0" fontId="39" fillId="13" borderId="10" xfId="0" applyFont="1" applyFill="1" applyBorder="1" applyAlignment="1" applyProtection="1">
      <alignment horizontal="center" vertical="center" wrapText="1"/>
      <protection/>
    </xf>
    <xf numFmtId="164" fontId="0" fillId="0" borderId="18" xfId="0" applyNumberFormat="1" applyFont="1" applyBorder="1" applyAlignment="1" applyProtection="1">
      <alignment horizontal="right" wrapText="1"/>
      <protection/>
    </xf>
    <xf numFmtId="0" fontId="0" fillId="0" borderId="12" xfId="0" applyFont="1" applyBorder="1" applyAlignment="1" applyProtection="1">
      <alignment wrapText="1"/>
      <protection/>
    </xf>
    <xf numFmtId="0" fontId="39" fillId="0" borderId="12" xfId="0" applyFont="1" applyBorder="1" applyAlignment="1" applyProtection="1">
      <alignment wrapText="1"/>
      <protection/>
    </xf>
    <xf numFmtId="0" fontId="38" fillId="0" borderId="0" xfId="0" applyFont="1" applyAlignment="1" applyProtection="1">
      <alignment horizontal="left" vertical="center" indent="15"/>
      <protection/>
    </xf>
    <xf numFmtId="0" fontId="37" fillId="0" borderId="0" xfId="0" applyFont="1" applyAlignment="1" applyProtection="1">
      <alignment horizontal="center"/>
      <protection/>
    </xf>
    <xf numFmtId="0" fontId="39" fillId="13" borderId="15" xfId="0" applyFont="1" applyFill="1" applyBorder="1" applyAlignment="1" applyProtection="1">
      <alignment horizontal="center" vertical="center" wrapText="1"/>
      <protection/>
    </xf>
    <xf numFmtId="0" fontId="39" fillId="13" borderId="19" xfId="0" applyFont="1" applyFill="1" applyBorder="1" applyAlignment="1" applyProtection="1">
      <alignment horizontal="center" vertical="center" wrapText="1"/>
      <protection/>
    </xf>
    <xf numFmtId="0" fontId="39" fillId="13" borderId="20" xfId="0" applyFont="1" applyFill="1" applyBorder="1" applyAlignment="1" applyProtection="1">
      <alignment horizontal="center" vertical="center" wrapText="1"/>
      <protection/>
    </xf>
    <xf numFmtId="0" fontId="0" fillId="0" borderId="21" xfId="0" applyFont="1" applyBorder="1" applyAlignment="1" applyProtection="1">
      <alignment wrapText="1"/>
      <protection/>
    </xf>
    <xf numFmtId="0" fontId="38" fillId="0" borderId="12" xfId="0" applyFont="1" applyBorder="1" applyAlignment="1" applyProtection="1">
      <alignment/>
      <protection/>
    </xf>
    <xf numFmtId="49" fontId="38" fillId="0" borderId="0" xfId="0" applyNumberFormat="1" applyFont="1" applyAlignment="1" applyProtection="1">
      <alignment/>
      <protection/>
    </xf>
    <xf numFmtId="0" fontId="0" fillId="0" borderId="16" xfId="0" applyFont="1" applyBorder="1" applyAlignment="1" applyProtection="1">
      <alignment wrapText="1"/>
      <protection/>
    </xf>
    <xf numFmtId="164" fontId="39" fillId="0" borderId="22" xfId="0" applyNumberFormat="1" applyFont="1" applyBorder="1" applyAlignment="1" applyProtection="1">
      <alignment horizontal="right" wrapText="1"/>
      <protection/>
    </xf>
    <xf numFmtId="0" fontId="39" fillId="0" borderId="0" xfId="0" applyFont="1" applyAlignment="1" applyProtection="1">
      <alignment/>
      <protection/>
    </xf>
    <xf numFmtId="0" fontId="0" fillId="0" borderId="0" xfId="0" applyFont="1" applyAlignment="1" applyProtection="1">
      <alignment horizontal="centerContinuous" wrapText="1"/>
      <protection/>
    </xf>
    <xf numFmtId="0" fontId="0" fillId="0" borderId="23" xfId="0" applyFont="1" applyBorder="1" applyAlignment="1" applyProtection="1">
      <alignment/>
      <protection/>
    </xf>
    <xf numFmtId="0" fontId="39" fillId="13" borderId="24" xfId="0" applyFont="1" applyFill="1" applyBorder="1" applyAlignment="1" applyProtection="1">
      <alignment horizontal="center" vertical="center" wrapText="1"/>
      <protection/>
    </xf>
    <xf numFmtId="164" fontId="0" fillId="0" borderId="23" xfId="0" applyNumberFormat="1" applyFont="1" applyBorder="1" applyAlignment="1" applyProtection="1">
      <alignment horizontal="right" wrapText="1"/>
      <protection/>
    </xf>
    <xf numFmtId="0" fontId="38" fillId="0" borderId="23" xfId="0" applyFont="1" applyBorder="1" applyAlignment="1" applyProtection="1">
      <alignment/>
      <protection/>
    </xf>
    <xf numFmtId="0" fontId="39" fillId="13" borderId="25" xfId="0" applyFont="1" applyFill="1" applyBorder="1" applyAlignment="1" applyProtection="1">
      <alignment horizontal="center" vertical="center" wrapText="1"/>
      <protection/>
    </xf>
    <xf numFmtId="0" fontId="37" fillId="0" borderId="0" xfId="0" applyFont="1" applyBorder="1" applyAlignment="1" applyProtection="1">
      <alignment horizontal="centerContinuous"/>
      <protection/>
    </xf>
    <xf numFmtId="0" fontId="0" fillId="0" borderId="0" xfId="0" applyFont="1" applyBorder="1" applyAlignment="1" applyProtection="1">
      <alignment/>
      <protection/>
    </xf>
    <xf numFmtId="0" fontId="38" fillId="0" borderId="0" xfId="0" applyFont="1" applyBorder="1" applyAlignment="1" applyProtection="1">
      <alignment/>
      <protection/>
    </xf>
    <xf numFmtId="0" fontId="0" fillId="0" borderId="26" xfId="0" applyFont="1" applyBorder="1" applyAlignment="1" applyProtection="1">
      <alignment wrapText="1"/>
      <protection/>
    </xf>
    <xf numFmtId="0" fontId="0" fillId="0" borderId="27" xfId="0" applyFont="1" applyBorder="1" applyAlignment="1" applyProtection="1">
      <alignment wrapText="1"/>
      <protection/>
    </xf>
    <xf numFmtId="0" fontId="0" fillId="0" borderId="15" xfId="0" applyFont="1" applyBorder="1" applyAlignment="1" applyProtection="1">
      <alignment/>
      <protection/>
    </xf>
    <xf numFmtId="0" fontId="0" fillId="0" borderId="28" xfId="0" applyFont="1" applyBorder="1" applyAlignment="1" applyProtection="1">
      <alignment wrapText="1"/>
      <protection/>
    </xf>
    <xf numFmtId="0" fontId="0" fillId="0" borderId="15" xfId="0" applyFont="1" applyBorder="1" applyAlignment="1" applyProtection="1">
      <alignment wrapText="1"/>
      <protection/>
    </xf>
    <xf numFmtId="0" fontId="0" fillId="0" borderId="29" xfId="0" applyFont="1" applyBorder="1" applyAlignment="1" applyProtection="1">
      <alignment wrapText="1"/>
      <protection/>
    </xf>
    <xf numFmtId="0" fontId="39" fillId="0" borderId="0" xfId="0" applyFont="1" applyAlignment="1" applyProtection="1">
      <alignment horizontal="left"/>
      <protection/>
    </xf>
    <xf numFmtId="0" fontId="40" fillId="0" borderId="0" xfId="0" applyFont="1" applyAlignment="1" applyProtection="1">
      <alignment horizontal="left"/>
      <protection/>
    </xf>
    <xf numFmtId="0" fontId="0" fillId="0" borderId="30" xfId="0" applyFont="1" applyBorder="1" applyAlignment="1" applyProtection="1">
      <alignment wrapText="1"/>
      <protection/>
    </xf>
    <xf numFmtId="0" fontId="0" fillId="0" borderId="31" xfId="0" applyFont="1" applyBorder="1" applyAlignment="1" applyProtection="1">
      <alignment wrapText="1"/>
      <protection/>
    </xf>
    <xf numFmtId="0" fontId="0" fillId="0" borderId="32" xfId="0" applyFont="1" applyBorder="1" applyAlignment="1" applyProtection="1">
      <alignment wrapText="1"/>
      <protection/>
    </xf>
    <xf numFmtId="0" fontId="0" fillId="0" borderId="31" xfId="0" applyFont="1" applyBorder="1" applyAlignment="1" applyProtection="1">
      <alignment horizontal="center" wrapText="1"/>
      <protection/>
    </xf>
    <xf numFmtId="0" fontId="0" fillId="0" borderId="0" xfId="0" applyFont="1" applyAlignment="1" applyProtection="1">
      <alignment horizontal="left" indent="5"/>
      <protection/>
    </xf>
    <xf numFmtId="164" fontId="0" fillId="0" borderId="24" xfId="0" applyNumberFormat="1" applyFont="1" applyBorder="1" applyAlignment="1" applyProtection="1">
      <alignment horizontal="right" wrapText="1"/>
      <protection locked="0"/>
    </xf>
    <xf numFmtId="164" fontId="0" fillId="0" borderId="18" xfId="0" applyNumberFormat="1" applyFont="1" applyBorder="1" applyAlignment="1" applyProtection="1">
      <alignment horizontal="right" wrapText="1"/>
      <protection locked="0"/>
    </xf>
    <xf numFmtId="164" fontId="39" fillId="0" borderId="17" xfId="0" applyNumberFormat="1" applyFont="1" applyBorder="1" applyAlignment="1" applyProtection="1">
      <alignment horizontal="right" wrapText="1"/>
      <protection locked="0"/>
    </xf>
    <xf numFmtId="0" fontId="39" fillId="0" borderId="12" xfId="0" applyFont="1" applyBorder="1" applyAlignment="1" applyProtection="1">
      <alignment horizontal="right" wrapText="1"/>
      <protection/>
    </xf>
    <xf numFmtId="0" fontId="5" fillId="0" borderId="0" xfId="48" applyFont="1" applyAlignment="1" applyProtection="1">
      <alignment horizontal="centerContinuous" wrapText="1"/>
      <protection/>
    </xf>
    <xf numFmtId="0" fontId="39" fillId="0" borderId="15" xfId="0" applyFont="1" applyBorder="1" applyAlignment="1" applyProtection="1">
      <alignment horizontal="right" wrapText="1"/>
      <protection/>
    </xf>
    <xf numFmtId="0" fontId="39" fillId="0" borderId="12" xfId="0" applyFont="1" applyBorder="1" applyAlignment="1" applyProtection="1">
      <alignment horizontal="righ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0795" cap="flat" cmpd="sng" algn="ctr">
          <a:solidFill>
            <a:schemeClr val="phClr"/>
          </a:solidFill>
          <a:prstDash val="solid"/>
        </a:ln>
        <a:ln w="17145"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46"/>
  <sheetViews>
    <sheetView tabSelected="1" zoomScalePageLayoutView="0" workbookViewId="0" topLeftCell="A1">
      <selection activeCell="A1" sqref="A1"/>
    </sheetView>
  </sheetViews>
  <sheetFormatPr defaultColWidth="0" defaultRowHeight="15" zeroHeight="1"/>
  <cols>
    <col min="1" max="1" width="7.6640625" style="2" customWidth="1"/>
    <col min="2" max="2" width="92.21484375" style="2" customWidth="1"/>
    <col min="3" max="3" width="9.3359375" style="2" customWidth="1"/>
    <col min="4" max="4" width="0.23046875" style="2" customWidth="1"/>
    <col min="5" max="250" width="8.88671875" style="2" hidden="1" customWidth="1"/>
    <col min="251" max="251" width="3.4453125" style="2" hidden="1" customWidth="1"/>
    <col min="252" max="252" width="2.77734375" style="2" hidden="1" customWidth="1"/>
    <col min="253" max="253" width="2.10546875" style="2" hidden="1" customWidth="1"/>
    <col min="254" max="254" width="7.4453125" style="2" hidden="1" customWidth="1"/>
    <col min="255" max="255" width="4.6640625" style="2" hidden="1" customWidth="1"/>
    <col min="256" max="16384" width="7.4453125" style="2" hidden="1" customWidth="1"/>
  </cols>
  <sheetData>
    <row r="1" spans="1:4" ht="39.75">
      <c r="A1" s="67" t="s">
        <v>86</v>
      </c>
      <c r="B1" s="1"/>
      <c r="C1" s="47"/>
      <c r="D1" s="49"/>
    </row>
    <row r="2" spans="1:3" ht="19.5">
      <c r="A2" s="57" t="s">
        <v>73</v>
      </c>
      <c r="B2" s="1"/>
      <c r="C2" s="1"/>
    </row>
    <row r="3" spans="1:4" ht="15">
      <c r="A3" s="3" t="s">
        <v>52</v>
      </c>
      <c r="B3" s="4"/>
      <c r="C3" s="48"/>
      <c r="D3" s="49"/>
    </row>
    <row r="4" spans="1:3" ht="20.25" customHeight="1">
      <c r="A4" s="5" t="s">
        <v>23</v>
      </c>
      <c r="B4" s="6" t="s">
        <v>34</v>
      </c>
      <c r="C4" s="7" t="s">
        <v>28</v>
      </c>
    </row>
    <row r="5" spans="1:5" ht="36.75" customHeight="1">
      <c r="A5" s="50" t="s">
        <v>0</v>
      </c>
      <c r="B5" s="8" t="s">
        <v>74</v>
      </c>
      <c r="C5" s="63"/>
      <c r="E5" s="9"/>
    </row>
    <row r="6" spans="1:3" ht="19.5" customHeight="1">
      <c r="A6" s="50" t="s">
        <v>1</v>
      </c>
      <c r="B6" s="8" t="s">
        <v>38</v>
      </c>
      <c r="C6" s="63"/>
    </row>
    <row r="7" spans="1:3" ht="19.5" customHeight="1">
      <c r="A7" s="50" t="s">
        <v>2</v>
      </c>
      <c r="B7" s="8" t="s">
        <v>39</v>
      </c>
      <c r="C7" s="63"/>
    </row>
    <row r="8" spans="1:3" ht="19.5" customHeight="1">
      <c r="A8" s="51" t="s">
        <v>3</v>
      </c>
      <c r="B8" s="10" t="s">
        <v>40</v>
      </c>
      <c r="C8" s="63"/>
    </row>
    <row r="9" spans="1:3" ht="19.5" customHeight="1">
      <c r="A9" s="52"/>
      <c r="B9" s="11" t="s">
        <v>41</v>
      </c>
      <c r="C9" s="12">
        <f>ROUND((C5-C6-C7-C8),1)</f>
        <v>0</v>
      </c>
    </row>
    <row r="10" spans="1:3" ht="19.5" customHeight="1">
      <c r="A10" s="53" t="s">
        <v>4</v>
      </c>
      <c r="B10" s="13" t="s">
        <v>31</v>
      </c>
      <c r="C10" s="63"/>
    </row>
    <row r="11" spans="1:3" ht="19.5" customHeight="1">
      <c r="A11" s="50" t="s">
        <v>5</v>
      </c>
      <c r="B11" s="8" t="s">
        <v>69</v>
      </c>
      <c r="C11" s="63"/>
    </row>
    <row r="12" spans="1:3" ht="19.5" customHeight="1">
      <c r="A12" s="50" t="s">
        <v>6</v>
      </c>
      <c r="B12" s="8" t="s">
        <v>45</v>
      </c>
      <c r="C12" s="63"/>
    </row>
    <row r="13" spans="1:3" ht="19.5" customHeight="1">
      <c r="A13" s="50" t="s">
        <v>7</v>
      </c>
      <c r="B13" s="8" t="s">
        <v>46</v>
      </c>
      <c r="C13" s="63"/>
    </row>
    <row r="14" spans="1:4" ht="33" customHeight="1">
      <c r="A14" s="50" t="s">
        <v>8</v>
      </c>
      <c r="B14" s="8" t="s">
        <v>47</v>
      </c>
      <c r="C14" s="63"/>
      <c r="D14" s="14"/>
    </row>
    <row r="15" spans="1:3" ht="19.5" customHeight="1">
      <c r="A15" s="54"/>
      <c r="B15" s="66" t="s">
        <v>42</v>
      </c>
      <c r="C15" s="12">
        <f>ROUND(C10-C11-C12-C13-C14,1)</f>
        <v>0</v>
      </c>
    </row>
    <row r="16" spans="1:3" ht="19.5" customHeight="1">
      <c r="A16" s="55" t="s">
        <v>9</v>
      </c>
      <c r="B16" s="16" t="s">
        <v>67</v>
      </c>
      <c r="C16" s="17">
        <f>IF(ISERR(ROUND(C9/C15,1)),"",ROUND(C9/C15,1))</f>
      </c>
    </row>
    <row r="17" spans="1:3" ht="12" customHeight="1">
      <c r="A17" s="18"/>
      <c r="B17" s="19"/>
      <c r="C17" s="20"/>
    </row>
    <row r="18" spans="1:3" ht="15">
      <c r="A18" s="3" t="s">
        <v>53</v>
      </c>
      <c r="B18" s="4"/>
      <c r="C18" s="4"/>
    </row>
    <row r="19" spans="1:3" ht="20.25" customHeight="1">
      <c r="A19" s="21" t="s">
        <v>23</v>
      </c>
      <c r="B19" s="21" t="s">
        <v>35</v>
      </c>
      <c r="C19" s="21" t="s">
        <v>28</v>
      </c>
    </row>
    <row r="20" spans="1:3" ht="19.5" customHeight="1">
      <c r="A20" s="22" t="s">
        <v>10</v>
      </c>
      <c r="B20" s="22" t="s">
        <v>11</v>
      </c>
      <c r="C20" s="64"/>
    </row>
    <row r="21" spans="1:3" ht="19.5" customHeight="1">
      <c r="A21" s="22" t="s">
        <v>12</v>
      </c>
      <c r="B21" s="22" t="s">
        <v>62</v>
      </c>
      <c r="C21" s="64"/>
    </row>
    <row r="22" spans="1:3" ht="33.75" customHeight="1">
      <c r="A22" s="22" t="s">
        <v>13</v>
      </c>
      <c r="B22" s="22" t="s">
        <v>48</v>
      </c>
      <c r="C22" s="64"/>
    </row>
    <row r="23" spans="1:3" ht="19.5" customHeight="1">
      <c r="A23" s="22" t="s">
        <v>14</v>
      </c>
      <c r="B23" s="22" t="s">
        <v>49</v>
      </c>
      <c r="C23" s="64"/>
    </row>
    <row r="24" spans="1:3" ht="19.5" customHeight="1">
      <c r="A24" s="54"/>
      <c r="B24" s="66" t="s">
        <v>43</v>
      </c>
      <c r="C24" s="23">
        <f>ROUND(C20-C21-C22-C23,1)</f>
        <v>0</v>
      </c>
    </row>
    <row r="25" spans="1:3" ht="19.5" customHeight="1">
      <c r="A25" s="22" t="s">
        <v>15</v>
      </c>
      <c r="B25" s="22" t="s">
        <v>16</v>
      </c>
      <c r="C25" s="64"/>
    </row>
    <row r="26" spans="1:3" ht="19.5" customHeight="1">
      <c r="A26" s="22" t="s">
        <v>17</v>
      </c>
      <c r="B26" s="22" t="s">
        <v>75</v>
      </c>
      <c r="C26" s="64"/>
    </row>
    <row r="27" spans="1:3" ht="19.5" customHeight="1">
      <c r="A27" s="22" t="s">
        <v>18</v>
      </c>
      <c r="B27" s="22" t="s">
        <v>50</v>
      </c>
      <c r="C27" s="64"/>
    </row>
    <row r="28" spans="1:3" ht="19.5" customHeight="1">
      <c r="A28" s="22" t="s">
        <v>19</v>
      </c>
      <c r="B28" s="22" t="s">
        <v>51</v>
      </c>
      <c r="C28" s="64"/>
    </row>
    <row r="29" spans="1:3" ht="34.5" customHeight="1">
      <c r="A29" s="22" t="s">
        <v>20</v>
      </c>
      <c r="B29" s="22" t="s">
        <v>47</v>
      </c>
      <c r="C29" s="64"/>
    </row>
    <row r="30" spans="1:3" ht="33.75" customHeight="1">
      <c r="A30" s="68" t="s">
        <v>44</v>
      </c>
      <c r="B30" s="69"/>
      <c r="C30" s="23">
        <f>ROUND(C25-C26-C27-C28-C29,1)</f>
        <v>0</v>
      </c>
    </row>
    <row r="31" spans="1:3" ht="39.75" customHeight="1">
      <c r="A31" s="22" t="s">
        <v>32</v>
      </c>
      <c r="B31" s="24" t="s">
        <v>68</v>
      </c>
      <c r="C31" s="23">
        <f>IF(ISERR(ROUND(C24/C30,1)),"",ROUND(C24/C30,1))</f>
      </c>
    </row>
    <row r="32" spans="1:3" ht="12" customHeight="1">
      <c r="A32" s="25"/>
      <c r="B32" s="4"/>
      <c r="C32" s="4"/>
    </row>
    <row r="33" spans="1:3" ht="15">
      <c r="A33" s="3" t="s">
        <v>54</v>
      </c>
      <c r="B33" s="4"/>
      <c r="C33" s="4"/>
    </row>
    <row r="34" spans="1:3" ht="20.25" customHeight="1">
      <c r="A34" s="21" t="s">
        <v>23</v>
      </c>
      <c r="B34" s="26" t="s">
        <v>36</v>
      </c>
      <c r="C34" s="43" t="s">
        <v>28</v>
      </c>
    </row>
    <row r="35" spans="1:3" ht="19.5" customHeight="1">
      <c r="A35" s="58" t="s">
        <v>21</v>
      </c>
      <c r="B35" s="22" t="s">
        <v>65</v>
      </c>
      <c r="C35" s="27">
        <f>IF(C16&gt;=C31,C24,"N/A")</f>
        <v>0</v>
      </c>
    </row>
    <row r="36" spans="1:3" ht="35.25" customHeight="1">
      <c r="A36" s="58"/>
      <c r="B36" s="28" t="s">
        <v>29</v>
      </c>
      <c r="C36" s="27" t="str">
        <f>IF(C16&lt;C31,C31-C16,"N/A")</f>
        <v>N/A</v>
      </c>
    </row>
    <row r="37" spans="1:3" ht="18" customHeight="1">
      <c r="A37" s="59"/>
      <c r="B37" s="28" t="s">
        <v>27</v>
      </c>
      <c r="C37" s="44">
        <f>C30</f>
        <v>0</v>
      </c>
    </row>
    <row r="38" spans="1:3" ht="42" customHeight="1">
      <c r="A38" s="60" t="s">
        <v>22</v>
      </c>
      <c r="B38" s="29" t="s">
        <v>76</v>
      </c>
      <c r="C38" s="23" t="str">
        <f>IF(C36="N/A","N/A",ROUND(C36*C30,1))</f>
        <v>N/A</v>
      </c>
    </row>
    <row r="39" spans="1:3" ht="12" customHeight="1">
      <c r="A39" s="30"/>
      <c r="B39" s="31"/>
      <c r="C39" s="45"/>
    </row>
    <row r="40" spans="1:3" ht="18" customHeight="1">
      <c r="A40" s="3" t="s">
        <v>55</v>
      </c>
      <c r="B40" s="4"/>
      <c r="C40" s="42"/>
    </row>
    <row r="41" spans="1:3" ht="20.25" customHeight="1">
      <c r="A41" s="32"/>
      <c r="B41" s="33" t="s">
        <v>37</v>
      </c>
      <c r="C41" s="46"/>
    </row>
    <row r="42" spans="1:3" ht="68.25" customHeight="1">
      <c r="A42" s="22" t="s">
        <v>70</v>
      </c>
      <c r="B42" s="35" t="s">
        <v>33</v>
      </c>
      <c r="C42" s="36"/>
    </row>
    <row r="43" spans="1:2" ht="15" customHeight="1">
      <c r="A43" s="30"/>
      <c r="B43" s="31"/>
    </row>
    <row r="44" ht="13.5">
      <c r="A44" s="2" t="s">
        <v>24</v>
      </c>
    </row>
    <row r="45" ht="13.5">
      <c r="A45" s="2" t="s">
        <v>25</v>
      </c>
    </row>
    <row r="46" ht="13.5">
      <c r="A46" s="37" t="s">
        <v>26</v>
      </c>
    </row>
    <row r="47" ht="13.5"/>
    <row r="48" ht="13.5"/>
    <row r="49" ht="13.5"/>
  </sheetData>
  <sheetProtection/>
  <mergeCells count="1">
    <mergeCell ref="A30:B30"/>
  </mergeCells>
  <dataValidations count="1">
    <dataValidation type="custom" allowBlank="1" showErrorMessage="1" errorTitle="Error" error="Only numeric values with one decimal place allowed." sqref="C10:C14 C5:C8 C25:C29 C20:C23">
      <formula1>IF(ISNUMBER(C10),IF(ISERR(FIND(".",C10,1)),0,LEN(C10)-FIND(".",C10,1))&lt;2,FALSE)</formula1>
    </dataValidation>
  </dataValidations>
  <printOptions horizontalCentered="1"/>
  <pageMargins left="0.2" right="0.2" top="0.35" bottom="0" header="0.05" footer="0"/>
  <pageSetup fitToHeight="100" horizontalDpi="600" verticalDpi="600" orientation="portrait" scale="80" r:id="rId1"/>
</worksheet>
</file>

<file path=xl/worksheets/sheet2.xml><?xml version="1.0" encoding="utf-8"?>
<worksheet xmlns="http://schemas.openxmlformats.org/spreadsheetml/2006/main" xmlns:r="http://schemas.openxmlformats.org/officeDocument/2006/relationships">
  <dimension ref="A1:C33"/>
  <sheetViews>
    <sheetView zoomScalePageLayoutView="0" workbookViewId="0" topLeftCell="A1">
      <selection activeCell="A1" sqref="A1"/>
    </sheetView>
  </sheetViews>
  <sheetFormatPr defaultColWidth="0" defaultRowHeight="15" zeroHeight="1"/>
  <cols>
    <col min="1" max="1" width="7.99609375" style="2" customWidth="1"/>
    <col min="2" max="2" width="92.21484375" style="2" customWidth="1"/>
    <col min="3" max="3" width="9.3359375" style="2" customWidth="1"/>
    <col min="4" max="4" width="0.23046875" style="2" customWidth="1"/>
    <col min="5" max="255" width="8.88671875" style="2" hidden="1" customWidth="1"/>
    <col min="256" max="16384" width="1.1171875" style="2" hidden="1" customWidth="1"/>
  </cols>
  <sheetData>
    <row r="1" spans="1:3" ht="60">
      <c r="A1" s="67" t="s">
        <v>87</v>
      </c>
      <c r="B1" s="1"/>
      <c r="C1" s="1"/>
    </row>
    <row r="2" spans="1:3" ht="19.5">
      <c r="A2" s="57" t="s">
        <v>73</v>
      </c>
      <c r="B2" s="1"/>
      <c r="C2" s="1"/>
    </row>
    <row r="3" spans="1:3" ht="15">
      <c r="A3" s="3" t="s">
        <v>56</v>
      </c>
      <c r="B3" s="4"/>
      <c r="C3" s="4"/>
    </row>
    <row r="4" spans="1:3" ht="20.25" customHeight="1">
      <c r="A4" s="5" t="s">
        <v>23</v>
      </c>
      <c r="B4" s="6" t="s">
        <v>34</v>
      </c>
      <c r="C4" s="7" t="s">
        <v>28</v>
      </c>
    </row>
    <row r="5" spans="1:3" ht="46.5">
      <c r="A5" s="55" t="s">
        <v>71</v>
      </c>
      <c r="B5" s="38" t="s">
        <v>77</v>
      </c>
      <c r="C5" s="65"/>
    </row>
    <row r="6" spans="1:3" ht="15">
      <c r="A6" s="18"/>
      <c r="B6" s="19"/>
      <c r="C6" s="20"/>
    </row>
    <row r="7" spans="1:3" ht="15">
      <c r="A7" s="3" t="s">
        <v>57</v>
      </c>
      <c r="B7" s="4"/>
      <c r="C7" s="4"/>
    </row>
    <row r="8" spans="1:3" ht="20.25" customHeight="1">
      <c r="A8" s="21" t="s">
        <v>23</v>
      </c>
      <c r="B8" s="21" t="s">
        <v>35</v>
      </c>
      <c r="C8" s="21" t="s">
        <v>28</v>
      </c>
    </row>
    <row r="9" spans="1:3" ht="30.75">
      <c r="A9" s="22" t="s">
        <v>10</v>
      </c>
      <c r="B9" s="22" t="s">
        <v>78</v>
      </c>
      <c r="C9" s="64"/>
    </row>
    <row r="10" spans="1:3" ht="19.5" customHeight="1">
      <c r="A10" s="22" t="s">
        <v>12</v>
      </c>
      <c r="B10" s="22" t="s">
        <v>62</v>
      </c>
      <c r="C10" s="64"/>
    </row>
    <row r="11" spans="1:3" ht="33.75" customHeight="1">
      <c r="A11" s="22" t="s">
        <v>13</v>
      </c>
      <c r="B11" s="22" t="s">
        <v>48</v>
      </c>
      <c r="C11" s="64"/>
    </row>
    <row r="12" spans="1:3" ht="19.5" customHeight="1">
      <c r="A12" s="54"/>
      <c r="B12" s="66" t="s">
        <v>58</v>
      </c>
      <c r="C12" s="23">
        <f>ROUND(C9-C10-C11,1)</f>
        <v>0</v>
      </c>
    </row>
    <row r="13" spans="1:3" ht="19.5" customHeight="1">
      <c r="A13" s="22" t="s">
        <v>15</v>
      </c>
      <c r="B13" s="22" t="s">
        <v>16</v>
      </c>
      <c r="C13" s="64"/>
    </row>
    <row r="14" spans="1:3" ht="19.5" customHeight="1">
      <c r="A14" s="22" t="s">
        <v>17</v>
      </c>
      <c r="B14" s="22" t="s">
        <v>75</v>
      </c>
      <c r="C14" s="64"/>
    </row>
    <row r="15" spans="1:3" ht="19.5" customHeight="1">
      <c r="A15" s="22" t="s">
        <v>18</v>
      </c>
      <c r="B15" s="22" t="s">
        <v>50</v>
      </c>
      <c r="C15" s="64"/>
    </row>
    <row r="16" spans="1:3" ht="34.5" customHeight="1">
      <c r="A16" s="22" t="s">
        <v>19</v>
      </c>
      <c r="B16" s="22" t="s">
        <v>47</v>
      </c>
      <c r="C16" s="64"/>
    </row>
    <row r="17" spans="1:3" ht="19.5" customHeight="1">
      <c r="A17" s="68" t="s">
        <v>59</v>
      </c>
      <c r="B17" s="69"/>
      <c r="C17" s="23">
        <f>ROUND(C13-C14-C15-C16,1)</f>
        <v>0</v>
      </c>
    </row>
    <row r="18" spans="1:3" ht="39.75" customHeight="1">
      <c r="A18" s="22" t="s">
        <v>32</v>
      </c>
      <c r="B18" s="24" t="s">
        <v>68</v>
      </c>
      <c r="C18" s="23">
        <f>IF(ISERR(ROUND(C12/C17,1)),"",ROUND(C12/C17,1))</f>
      </c>
    </row>
    <row r="19" spans="1:3" ht="15">
      <c r="A19" s="25"/>
      <c r="B19" s="4"/>
      <c r="C19" s="4"/>
    </row>
    <row r="20" spans="1:3" ht="15">
      <c r="A20" s="3" t="s">
        <v>54</v>
      </c>
      <c r="B20" s="4"/>
      <c r="C20" s="4"/>
    </row>
    <row r="21" spans="1:3" ht="20.25" customHeight="1">
      <c r="A21" s="21" t="s">
        <v>23</v>
      </c>
      <c r="B21" s="26" t="s">
        <v>36</v>
      </c>
      <c r="C21" s="43" t="s">
        <v>28</v>
      </c>
    </row>
    <row r="22" spans="1:3" ht="19.5" customHeight="1">
      <c r="A22" s="58" t="s">
        <v>21</v>
      </c>
      <c r="B22" s="22" t="s">
        <v>66</v>
      </c>
      <c r="C22" s="27">
        <f>IF(C5&gt;=C18,C12,"N/A")</f>
        <v>0</v>
      </c>
    </row>
    <row r="23" spans="1:3" ht="33.75" customHeight="1">
      <c r="A23" s="58"/>
      <c r="B23" s="28" t="s">
        <v>30</v>
      </c>
      <c r="C23" s="27" t="str">
        <f>IF(C5&lt;C18,C18-C5,"N/A")</f>
        <v>N/A</v>
      </c>
    </row>
    <row r="24" spans="1:3" ht="18" customHeight="1">
      <c r="A24" s="61"/>
      <c r="B24" s="28" t="s">
        <v>27</v>
      </c>
      <c r="C24" s="44">
        <f>C17</f>
        <v>0</v>
      </c>
    </row>
    <row r="25" spans="1:3" ht="35.25" customHeight="1">
      <c r="A25" s="60" t="s">
        <v>22</v>
      </c>
      <c r="B25" s="29" t="s">
        <v>76</v>
      </c>
      <c r="C25" s="12" t="str">
        <f>IF(C23="N/A","N/A",ROUND(C23*C17,1))</f>
        <v>N/A</v>
      </c>
    </row>
    <row r="26" spans="1:2" ht="15" customHeight="1">
      <c r="A26" s="30"/>
      <c r="B26" s="31"/>
    </row>
    <row r="27" spans="1:3" ht="15">
      <c r="A27" s="3" t="s">
        <v>55</v>
      </c>
      <c r="B27" s="4"/>
      <c r="C27" s="4"/>
    </row>
    <row r="28" spans="1:3" ht="20.25" customHeight="1">
      <c r="A28" s="32"/>
      <c r="B28" s="33" t="s">
        <v>37</v>
      </c>
      <c r="C28" s="34"/>
    </row>
    <row r="29" spans="1:3" ht="66" customHeight="1">
      <c r="A29" s="22" t="s">
        <v>70</v>
      </c>
      <c r="B29" s="35" t="s">
        <v>79</v>
      </c>
      <c r="C29" s="36"/>
    </row>
    <row r="30" spans="1:2" ht="19.5">
      <c r="A30" s="30"/>
      <c r="B30" s="31"/>
    </row>
    <row r="31" ht="13.5">
      <c r="A31" s="2" t="s">
        <v>24</v>
      </c>
    </row>
    <row r="32" ht="13.5">
      <c r="A32" s="2" t="s">
        <v>25</v>
      </c>
    </row>
    <row r="33" ht="13.5">
      <c r="A33" s="37" t="s">
        <v>26</v>
      </c>
    </row>
    <row r="34" ht="13.5"/>
    <row r="35" ht="13.5"/>
    <row r="36" ht="13.5"/>
  </sheetData>
  <sheetProtection/>
  <mergeCells count="1">
    <mergeCell ref="A17:B17"/>
  </mergeCells>
  <dataValidations count="5">
    <dataValidation type="custom" allowBlank="1" showErrorMessage="1" errorTitle="Error" error="Only numeric values with one decimal place allowed." sqref="C5 C9:C11">
      <formula1>IF(ISNUMBER(C5),IF(ISERR(FIND(".",C5,1)),0,LEN(C5)-FIND(".",C5,1))&lt;2,FALSE)</formula1>
    </dataValidation>
    <dataValidation type="custom" allowBlank="1" showErrorMessage="1" errorTitle="Error" error="Only numeric values with one decimal place allowed." sqref="C16">
      <formula1>IF(ISNUMBER(C13),IF(ISERR(FIND(".",C13,1)),0,LEN(C13)-FIND(".",C13,1))&lt;2,FALSE)</formula1>
    </dataValidation>
    <dataValidation type="custom" allowBlank="1" showErrorMessage="1" errorTitle="Error" error="Only numeric values with one decimal place allowed." sqref="C13">
      <formula1>IF(ISNUMBER(C13),IF(ISERR(FIND(".",C13,1)),0,LEN(C13)-FIND(".",C13,1))&lt;2,FALSE)</formula1>
    </dataValidation>
    <dataValidation type="custom" allowBlank="1" showErrorMessage="1" errorTitle="Error" error="Only numeric values with one decimal place allowed." sqref="C14">
      <formula1>IF(ISNUMBER(C13),IF(ISERR(FIND(".",C13,1)),0,LEN(C13)-FIND(".",C13,1))&lt;2,FALSE)</formula1>
    </dataValidation>
    <dataValidation type="custom" allowBlank="1" showErrorMessage="1" errorTitle="Error" error="Only numeric values with one decimal place allowed." sqref="C15">
      <formula1>IF(ISNUMBER(C13),IF(ISERR(FIND(".",C13,1)),0,LEN(C13)-FIND(".",C13,1))&lt;2,FALSE)</formula1>
    </dataValidation>
  </dataValidations>
  <printOptions horizontalCentered="1"/>
  <pageMargins left="0.2" right="0.2" top="0.35" bottom="0" header="0.05" footer="0"/>
  <pageSetup fitToHeight="100" horizontalDpi="600" verticalDpi="600" orientation="portrait" scale="80" r:id="rId1"/>
</worksheet>
</file>

<file path=xl/worksheets/sheet3.xml><?xml version="1.0" encoding="utf-8"?>
<worksheet xmlns="http://schemas.openxmlformats.org/spreadsheetml/2006/main" xmlns:r="http://schemas.openxmlformats.org/officeDocument/2006/relationships">
  <dimension ref="A1:C34"/>
  <sheetViews>
    <sheetView zoomScalePageLayoutView="0" workbookViewId="0" topLeftCell="A1">
      <selection activeCell="A1" sqref="A1"/>
    </sheetView>
  </sheetViews>
  <sheetFormatPr defaultColWidth="0" defaultRowHeight="15"/>
  <cols>
    <col min="1" max="1" width="8.10546875" style="2" customWidth="1"/>
    <col min="2" max="2" width="92.21484375" style="2" customWidth="1"/>
    <col min="3" max="3" width="9.3359375" style="2" customWidth="1"/>
    <col min="4" max="4" width="0.23046875" style="2" customWidth="1"/>
    <col min="5" max="255" width="8.88671875" style="2" hidden="1" customWidth="1"/>
    <col min="256" max="16384" width="0.671875" style="2" hidden="1" customWidth="1"/>
  </cols>
  <sheetData>
    <row r="1" spans="1:3" ht="39.75">
      <c r="A1" s="67" t="s">
        <v>88</v>
      </c>
      <c r="B1" s="1"/>
      <c r="C1" s="1"/>
    </row>
    <row r="2" spans="1:3" ht="19.5">
      <c r="A2" s="57" t="s">
        <v>73</v>
      </c>
      <c r="B2" s="1"/>
      <c r="C2" s="1"/>
    </row>
    <row r="3" spans="1:3" ht="15" customHeight="1">
      <c r="A3" s="56"/>
      <c r="B3" s="1"/>
      <c r="C3" s="1"/>
    </row>
    <row r="4" spans="1:3" ht="15">
      <c r="A4" s="3" t="s">
        <v>52</v>
      </c>
      <c r="B4" s="4"/>
      <c r="C4" s="4"/>
    </row>
    <row r="5" spans="1:3" ht="20.25" customHeight="1">
      <c r="A5" s="5" t="s">
        <v>23</v>
      </c>
      <c r="B5" s="6" t="s">
        <v>34</v>
      </c>
      <c r="C5" s="7" t="s">
        <v>28</v>
      </c>
    </row>
    <row r="6" spans="1:3" ht="50.25" customHeight="1">
      <c r="A6" s="55" t="s">
        <v>71</v>
      </c>
      <c r="B6" s="38" t="s">
        <v>80</v>
      </c>
      <c r="C6" s="65"/>
    </row>
    <row r="7" spans="1:3" ht="15">
      <c r="A7" s="18"/>
      <c r="B7" s="19"/>
      <c r="C7" s="20"/>
    </row>
    <row r="8" spans="1:3" ht="15">
      <c r="A8" s="40" t="s">
        <v>60</v>
      </c>
      <c r="B8" s="41"/>
      <c r="C8" s="41"/>
    </row>
    <row r="9" spans="1:3" ht="15">
      <c r="A9" s="62" t="s">
        <v>61</v>
      </c>
      <c r="B9" s="41"/>
      <c r="C9" s="41"/>
    </row>
    <row r="10" spans="1:3" ht="20.25" customHeight="1">
      <c r="A10" s="21" t="s">
        <v>23</v>
      </c>
      <c r="B10" s="21" t="s">
        <v>35</v>
      </c>
      <c r="C10" s="21" t="s">
        <v>28</v>
      </c>
    </row>
    <row r="11" spans="1:3" ht="33.75" customHeight="1">
      <c r="A11" s="22" t="s">
        <v>10</v>
      </c>
      <c r="B11" s="22" t="s">
        <v>81</v>
      </c>
      <c r="C11" s="64"/>
    </row>
    <row r="12" spans="1:3" ht="19.5" customHeight="1">
      <c r="A12" s="22" t="s">
        <v>12</v>
      </c>
      <c r="B12" s="22" t="s">
        <v>72</v>
      </c>
      <c r="C12" s="64"/>
    </row>
    <row r="13" spans="1:3" ht="39.75" customHeight="1">
      <c r="A13" s="22" t="s">
        <v>13</v>
      </c>
      <c r="B13" s="22" t="s">
        <v>48</v>
      </c>
      <c r="C13" s="64"/>
    </row>
    <row r="14" spans="1:3" ht="19.5" customHeight="1">
      <c r="A14" s="15"/>
      <c r="B14" s="66" t="s">
        <v>82</v>
      </c>
      <c r="C14" s="23">
        <f>ROUND(C11-C12-C13,1)</f>
        <v>0</v>
      </c>
    </row>
    <row r="15" spans="1:3" ht="19.5" customHeight="1">
      <c r="A15" s="22" t="s">
        <v>15</v>
      </c>
      <c r="B15" s="22" t="s">
        <v>16</v>
      </c>
      <c r="C15" s="64"/>
    </row>
    <row r="16" spans="1:3" ht="48" customHeight="1">
      <c r="A16" s="22" t="s">
        <v>17</v>
      </c>
      <c r="B16" s="22" t="s">
        <v>63</v>
      </c>
      <c r="C16" s="64"/>
    </row>
    <row r="17" spans="1:3" ht="19.5" customHeight="1">
      <c r="A17" s="22" t="s">
        <v>18</v>
      </c>
      <c r="B17" s="22" t="s">
        <v>64</v>
      </c>
      <c r="C17" s="64"/>
    </row>
    <row r="18" spans="1:3" ht="19.5" customHeight="1">
      <c r="A18" s="15"/>
      <c r="B18" s="66" t="s">
        <v>83</v>
      </c>
      <c r="C18" s="23">
        <f>ROUND(C15-C16-C17,1)</f>
        <v>0</v>
      </c>
    </row>
    <row r="19" spans="1:3" ht="39.75" customHeight="1">
      <c r="A19" s="22" t="s">
        <v>32</v>
      </c>
      <c r="B19" s="24" t="s">
        <v>68</v>
      </c>
      <c r="C19" s="23">
        <f>IF(ISERR(ROUND(C14/C18,1)),"",ROUND(C14/C18,1))</f>
      </c>
    </row>
    <row r="20" spans="1:3" ht="15">
      <c r="A20" s="25"/>
      <c r="B20" s="4"/>
      <c r="C20" s="4"/>
    </row>
    <row r="21" spans="1:3" ht="15">
      <c r="A21" s="3" t="s">
        <v>54</v>
      </c>
      <c r="B21" s="4"/>
      <c r="C21" s="4"/>
    </row>
    <row r="22" spans="1:3" ht="20.25" customHeight="1">
      <c r="A22" s="21" t="s">
        <v>23</v>
      </c>
      <c r="B22" s="26" t="s">
        <v>36</v>
      </c>
      <c r="C22" s="26" t="s">
        <v>28</v>
      </c>
    </row>
    <row r="23" spans="1:3" ht="19.5" customHeight="1">
      <c r="A23" s="58" t="s">
        <v>21</v>
      </c>
      <c r="B23" s="22" t="s">
        <v>66</v>
      </c>
      <c r="C23" s="27">
        <f>IF(C6&gt;=C19,C14,"N/A")</f>
        <v>0</v>
      </c>
    </row>
    <row r="24" spans="1:3" ht="33" customHeight="1">
      <c r="A24" s="58"/>
      <c r="B24" s="28" t="s">
        <v>30</v>
      </c>
      <c r="C24" s="27" t="str">
        <f>IF(ISERR(IF(C6&lt;C19,C19-C6,"N/A")),"N/A",IF(C6&lt;C19,C19-C6,"N/A"))</f>
        <v>N/A</v>
      </c>
    </row>
    <row r="25" spans="1:3" ht="18" customHeight="1">
      <c r="A25" s="59"/>
      <c r="B25" s="28" t="s">
        <v>27</v>
      </c>
      <c r="C25" s="27">
        <f>C18</f>
        <v>0</v>
      </c>
    </row>
    <row r="26" spans="1:3" ht="33.75" customHeight="1">
      <c r="A26" s="60" t="s">
        <v>22</v>
      </c>
      <c r="B26" s="29" t="s">
        <v>84</v>
      </c>
      <c r="C26" s="39" t="str">
        <f>IF(C24="N/A","N/A",ROUND(C24*C18,1))</f>
        <v>N/A</v>
      </c>
    </row>
    <row r="27" spans="1:2" ht="15" customHeight="1">
      <c r="A27" s="30"/>
      <c r="B27" s="31"/>
    </row>
    <row r="28" spans="1:3" ht="15">
      <c r="A28" s="3" t="s">
        <v>55</v>
      </c>
      <c r="B28" s="4"/>
      <c r="C28" s="4"/>
    </row>
    <row r="29" spans="1:3" ht="20.25" customHeight="1">
      <c r="A29" s="32"/>
      <c r="B29" s="33" t="s">
        <v>37</v>
      </c>
      <c r="C29" s="34"/>
    </row>
    <row r="30" spans="1:3" ht="81.75" customHeight="1">
      <c r="A30" s="22" t="s">
        <v>70</v>
      </c>
      <c r="B30" s="35" t="s">
        <v>85</v>
      </c>
      <c r="C30" s="36"/>
    </row>
    <row r="31" spans="1:2" ht="19.5">
      <c r="A31" s="30"/>
      <c r="B31" s="31"/>
    </row>
    <row r="32" ht="13.5">
      <c r="A32" s="2" t="s">
        <v>24</v>
      </c>
    </row>
    <row r="33" ht="13.5">
      <c r="A33" s="2" t="s">
        <v>25</v>
      </c>
    </row>
    <row r="34" ht="13.5">
      <c r="A34" s="37" t="s">
        <v>26</v>
      </c>
    </row>
  </sheetData>
  <sheetProtection/>
  <dataValidations count="1">
    <dataValidation type="custom" allowBlank="1" showErrorMessage="1" errorTitle="Error" error="Only numeric values with one decimal place allowed." sqref="C6 C11:C13 C15:C17">
      <formula1>IF(ISNUMBER(C6),IF(ISERR(FIND(".",C6,1)),0,LEN(C6)-FIND(".",C6,1))&lt;2,FALSE)</formula1>
    </dataValidation>
  </dataValidations>
  <printOptions horizontalCentered="1"/>
  <pageMargins left="0.2" right="0.2" top="0.35" bottom="0" header="0.05" footer="0"/>
  <pageSetup fitToHeight="100"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California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Ratio Calculations - Independent Study (CA Dept of Education)</dc:title>
  <dc:subject>Independent Study ratio calculation worksheets for districts, county offices of education and charter schools.</dc:subject>
  <dc:creator>Leslie Sharp</dc:creator>
  <cp:keywords/>
  <dc:description/>
  <cp:lastModifiedBy>Taylor Uda</cp:lastModifiedBy>
  <cp:lastPrinted>2015-02-20T15:36:03Z</cp:lastPrinted>
  <dcterms:created xsi:type="dcterms:W3CDTF">2015-01-27T21:49:55Z</dcterms:created>
  <dcterms:modified xsi:type="dcterms:W3CDTF">2023-02-15T16:56:54Z</dcterms:modified>
  <cp:category/>
  <cp:version/>
  <cp:contentType/>
  <cp:contentStatus/>
</cp:coreProperties>
</file>