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8955" activeTab="0"/>
  </bookViews>
  <sheets>
    <sheet name="09-10 Forecast" sheetId="1" r:id="rId1"/>
  </sheets>
  <definedNames>
    <definedName name="_xlnm.Print_Area" localSheetId="0">'09-10 Forecast'!$A$1:$W$54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<sst xmlns="http://schemas.openxmlformats.org/spreadsheetml/2006/main" count="70" uniqueCount="52">
  <si>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09-10 CASH FLOW FORECAST </t>
  </si>
  <si>
    <t xml:space="preserve">09-10                   BUDGET </t>
  </si>
  <si>
    <t>ACTUAL</t>
  </si>
  <si>
    <t>Accrual</t>
  </si>
  <si>
    <t>Jul '09 - Jun 10</t>
  </si>
  <si>
    <t>Total Enrollment</t>
  </si>
  <si>
    <t>P-2</t>
  </si>
  <si>
    <t>P-1</t>
  </si>
  <si>
    <t>Total Expenses</t>
  </si>
  <si>
    <t>NET INCOME</t>
  </si>
  <si>
    <t>89790 · Financing Sources (Incur Debt)</t>
  </si>
  <si>
    <t>74390 · Debt Service - Principal</t>
  </si>
  <si>
    <t>Change in Net Assets</t>
  </si>
  <si>
    <t xml:space="preserve">Beginning Cash Balance </t>
  </si>
  <si>
    <t>Cash Flow from Operating Activities</t>
  </si>
  <si>
    <t>Net Income</t>
  </si>
  <si>
    <t>Change in Accounts Receivable</t>
  </si>
  <si>
    <t xml:space="preserve">        Prior Year Accounts Receivable</t>
  </si>
  <si>
    <t xml:space="preserve">        Current Year Accounts Receivable</t>
  </si>
  <si>
    <t>Change in Due from</t>
  </si>
  <si>
    <t>Change in Accounts Payable</t>
  </si>
  <si>
    <t>Change in Due to</t>
  </si>
  <si>
    <t>Change in Payroll Liaibilities</t>
  </si>
  <si>
    <t>Prepaid Expenditures</t>
  </si>
  <si>
    <t>Depreciation Expense</t>
  </si>
  <si>
    <t>Cash Flow from Investing Activities</t>
  </si>
  <si>
    <t>Capital Expenditures</t>
  </si>
  <si>
    <t>Cash Flow from Financing Activities</t>
  </si>
  <si>
    <t>Debt</t>
  </si>
  <si>
    <t xml:space="preserve">Ending Cash Balance </t>
  </si>
  <si>
    <t>MONSENOR OSCAR ROMERO</t>
  </si>
  <si>
    <t>INCOME</t>
  </si>
  <si>
    <t>Total 8011-8096 · Revenue Limit Sources</t>
  </si>
  <si>
    <t>Total 8100-8290 · Other Federal Income</t>
  </si>
  <si>
    <t>Total 8300-8599 · Other State Income</t>
  </si>
  <si>
    <t>Total 8600-8699 · Other Income-Local</t>
  </si>
  <si>
    <t>TOTAL INCOME</t>
  </si>
  <si>
    <t>EXPENSE</t>
  </si>
  <si>
    <t>Total 1000 · Certificated Salaries</t>
  </si>
  <si>
    <t>Total 2000 · Classified Salaries</t>
  </si>
  <si>
    <t>Total 3000 · Employee Benefits</t>
  </si>
  <si>
    <t>4710 · Food for School Lunch Program</t>
  </si>
  <si>
    <t>4790 · Food Supplies</t>
  </si>
  <si>
    <t>Total 4000 · Supplies</t>
  </si>
  <si>
    <t>5910 · Telephone/Internet Expense</t>
  </si>
  <si>
    <t>5920 · Internet Expense</t>
  </si>
  <si>
    <t>5930 · Postage (UPS, Fedex, US Mail)</t>
  </si>
  <si>
    <t>Total 5000 · Operating Services</t>
  </si>
  <si>
    <t>Total 6000 · Capital Outlay</t>
  </si>
  <si>
    <t>Total 7000 · Other Outgo</t>
  </si>
  <si>
    <t>Attachment 32</t>
  </si>
  <si>
    <t>Page 1 of 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</si>
</sst>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* #,##0.0_);_(* \(#,##0.0\);_(* &quot;-&quot;??_);_(@_)"/>
    <numFmt numFmtId="168" formatCode="0.000"/>
    <numFmt numFmtId="169" formatCode="0.0"/>
    <numFmt numFmtId="170" formatCode="_(&quot;$&quot;* #,##0.0_);_(&quot;$&quot;* \(#,##0.0\);_(&quot;$&quot;* &quot;-&quot;??_);_(@_)"/>
    <numFmt numFmtId="171" formatCode="[$-409]dddd\,\ mmmm\ dd\,\ yyyy"/>
    <numFmt numFmtId="172" formatCode="###,##0_);[Red]\(###,##0\)"/>
    <numFmt numFmtId="173" formatCode="_(* #,##0.000_);_(* \(#,##0.000\);_(* &quot;-&quot;??_);_(@_)"/>
    <numFmt numFmtId="174" formatCode="0.0000"/>
    <numFmt numFmtId="175" formatCode="0.000000"/>
    <numFmt numFmtId="176" formatCode="0.0000000"/>
    <numFmt numFmtId="177" formatCode="0.00000"/>
    <numFmt numFmtId="178" formatCode="#,##0.0_);[Red]\(#,##0.0\)"/>
    <numFmt numFmtId="179" formatCode="_(* #,##0.0000_);_(* \(#,##0.0000\);_(* &quot;-&quot;??_);_(@_)"/>
    <numFmt numFmtId="180" formatCode="0.0000000000"/>
    <numFmt numFmtId="181" formatCode="0.000000000"/>
    <numFmt numFmtId="182" formatCode="0.00000000"/>
    <numFmt numFmtId="183" formatCode="0.0%"/>
  </numFmts>
  <fonts count="14">
    <font>
      <sz val="8"/>
      <name val="Tahoma"/>
      <family val="2"/>
    </font>
    <font>
      <sz val="10"/>
      <name val="Arial"/>
      <family val="0"/>
    </font>
    <font>
      <u val="single"/>
      <sz val="8"/>
      <color indexed="36"/>
      <name val="Tahoma"/>
      <family val="2"/>
    </font>
    <font>
      <u val="single"/>
      <sz val="8"/>
      <color indexed="12"/>
      <name val="Tahom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9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 quotePrefix="1">
      <alignment/>
    </xf>
    <xf numFmtId="0" fontId="6" fillId="2" borderId="0" xfId="0" applyFont="1" applyFill="1" applyAlignment="1">
      <alignment/>
    </xf>
    <xf numFmtId="49" fontId="5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4" fontId="8" fillId="0" borderId="0" xfId="15" applyNumberFormat="1" applyFont="1" applyFill="1" applyBorder="1" applyAlignment="1">
      <alignment horizontal="center" wrapText="1"/>
    </xf>
    <xf numFmtId="166" fontId="7" fillId="3" borderId="0" xfId="15" applyNumberFormat="1" applyFont="1" applyFill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9" fillId="0" borderId="0" xfId="15" applyNumberFormat="1" applyFont="1" applyBorder="1" applyAlignment="1">
      <alignment horizontal="center"/>
    </xf>
    <xf numFmtId="43" fontId="8" fillId="0" borderId="0" xfId="15" applyFont="1" applyFill="1" applyBorder="1" applyAlignment="1">
      <alignment wrapText="1"/>
    </xf>
    <xf numFmtId="164" fontId="9" fillId="0" borderId="0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/>
    </xf>
    <xf numFmtId="164" fontId="9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6" fontId="7" fillId="3" borderId="1" xfId="15" applyNumberFormat="1" applyFont="1" applyFill="1" applyBorder="1" applyAlignment="1">
      <alignment horizontal="center"/>
    </xf>
    <xf numFmtId="166" fontId="7" fillId="0" borderId="1" xfId="15" applyNumberFormat="1" applyFont="1" applyBorder="1" applyAlignment="1">
      <alignment horizontal="center"/>
    </xf>
    <xf numFmtId="164" fontId="7" fillId="0" borderId="1" xfId="15" applyNumberFormat="1" applyFont="1" applyBorder="1" applyAlignment="1">
      <alignment horizontal="center"/>
    </xf>
    <xf numFmtId="164" fontId="8" fillId="0" borderId="0" xfId="15" applyNumberFormat="1" applyFont="1" applyFill="1" applyBorder="1" applyAlignment="1">
      <alignment wrapText="1"/>
    </xf>
    <xf numFmtId="164" fontId="9" fillId="0" borderId="0" xfId="15" applyNumberFormat="1" applyFont="1" applyFill="1" applyBorder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9" fillId="0" borderId="0" xfId="15" applyNumberFormat="1" applyFont="1" applyAlignment="1">
      <alignment horizontal="center"/>
    </xf>
    <xf numFmtId="164" fontId="8" fillId="3" borderId="0" xfId="15" applyNumberFormat="1" applyFont="1" applyFill="1" applyBorder="1" applyAlignment="1">
      <alignment horizontal="center" wrapText="1"/>
    </xf>
    <xf numFmtId="43" fontId="8" fillId="0" borderId="0" xfId="15" applyFont="1" applyFill="1" applyBorder="1" applyAlignment="1">
      <alignment horizontal="center" wrapText="1"/>
    </xf>
    <xf numFmtId="183" fontId="7" fillId="3" borderId="0" xfId="21" applyNumberFormat="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164" fontId="7" fillId="0" borderId="0" xfId="15" applyNumberFormat="1" applyFont="1" applyAlignment="1">
      <alignment/>
    </xf>
    <xf numFmtId="164" fontId="10" fillId="0" borderId="0" xfId="15" applyNumberFormat="1" applyFont="1" applyFill="1" applyBorder="1" applyAlignment="1">
      <alignment/>
    </xf>
    <xf numFmtId="164" fontId="9" fillId="3" borderId="0" xfId="15" applyNumberFormat="1" applyFont="1" applyFill="1" applyAlignment="1">
      <alignment/>
    </xf>
    <xf numFmtId="183" fontId="8" fillId="3" borderId="0" xfId="21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43" fontId="10" fillId="0" borderId="0" xfId="15" applyFont="1" applyFill="1" applyBorder="1" applyAlignment="1">
      <alignment/>
    </xf>
    <xf numFmtId="164" fontId="10" fillId="3" borderId="0" xfId="15" applyNumberFormat="1" applyFont="1" applyFill="1" applyBorder="1" applyAlignment="1">
      <alignment/>
    </xf>
    <xf numFmtId="164" fontId="9" fillId="3" borderId="0" xfId="15" applyNumberFormat="1" applyFont="1" applyFill="1" applyBorder="1" applyAlignment="1">
      <alignment/>
    </xf>
    <xf numFmtId="164" fontId="10" fillId="3" borderId="1" xfId="15" applyNumberFormat="1" applyFont="1" applyFill="1" applyBorder="1" applyAlignment="1">
      <alignment/>
    </xf>
    <xf numFmtId="164" fontId="10" fillId="0" borderId="1" xfId="15" applyNumberFormat="1" applyFont="1" applyFill="1" applyBorder="1" applyAlignment="1">
      <alignment/>
    </xf>
    <xf numFmtId="164" fontId="7" fillId="3" borderId="0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0" xfId="15" applyNumberFormat="1" applyFon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11" fillId="3" borderId="0" xfId="15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164" fontId="8" fillId="0" borderId="0" xfId="15" applyNumberFormat="1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11" fillId="0" borderId="0" xfId="15" applyNumberFormat="1" applyFont="1" applyAlignment="1">
      <alignment/>
    </xf>
    <xf numFmtId="164" fontId="13" fillId="3" borderId="0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" fillId="0" borderId="0" xfId="15" applyNumberFormat="1" applyFont="1" applyAlignment="1">
      <alignment/>
    </xf>
    <xf numFmtId="43" fontId="7" fillId="0" borderId="0" xfId="15" applyFont="1" applyFill="1" applyBorder="1" applyAlignment="1">
      <alignment/>
    </xf>
    <xf numFmtId="164" fontId="13" fillId="0" borderId="0" xfId="15" applyNumberFormat="1" applyFont="1" applyFill="1" applyAlignment="1">
      <alignment/>
    </xf>
    <xf numFmtId="164" fontId="13" fillId="0" borderId="0" xfId="15" applyNumberFormat="1" applyFont="1" applyAlignment="1">
      <alignment/>
    </xf>
    <xf numFmtId="164" fontId="10" fillId="0" borderId="0" xfId="15" applyNumberFormat="1" applyFont="1" applyAlignment="1">
      <alignment/>
    </xf>
    <xf numFmtId="164" fontId="9" fillId="4" borderId="2" xfId="15" applyNumberFormat="1" applyFont="1" applyFill="1" applyBorder="1" applyAlignment="1">
      <alignment/>
    </xf>
    <xf numFmtId="43" fontId="9" fillId="0" borderId="0" xfId="15" applyFont="1" applyBorder="1" applyAlignment="1">
      <alignment/>
    </xf>
    <xf numFmtId="43" fontId="8" fillId="0" borderId="0" xfId="15" applyFont="1" applyBorder="1" applyAlignment="1">
      <alignment/>
    </xf>
    <xf numFmtId="164" fontId="8" fillId="0" borderId="3" xfId="15" applyNumberFormat="1" applyFont="1" applyFill="1" applyBorder="1" applyAlignment="1">
      <alignment horizontal="center" wrapText="1"/>
    </xf>
    <xf numFmtId="164" fontId="8" fillId="0" borderId="3" xfId="15" applyNumberFormat="1" applyFont="1" applyFill="1" applyBorder="1" applyAlignment="1">
      <alignment wrapText="1"/>
    </xf>
    <xf numFmtId="164" fontId="10" fillId="0" borderId="3" xfId="15" applyNumberFormat="1" applyFont="1" applyFill="1" applyBorder="1" applyAlignment="1">
      <alignment/>
    </xf>
    <xf numFmtId="164" fontId="7" fillId="0" borderId="3" xfId="15" applyNumberFormat="1" applyFont="1" applyFill="1" applyBorder="1" applyAlignment="1">
      <alignment/>
    </xf>
    <xf numFmtId="164" fontId="11" fillId="0" borderId="3" xfId="15" applyNumberFormat="1" applyFont="1" applyFill="1" applyBorder="1" applyAlignment="1">
      <alignment/>
    </xf>
    <xf numFmtId="164" fontId="10" fillId="0" borderId="4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13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 horizontal="center"/>
    </xf>
    <xf numFmtId="164" fontId="7" fillId="0" borderId="0" xfId="15" applyNumberFormat="1" applyFont="1" applyFill="1" applyBorder="1" applyAlignment="1">
      <alignment horizontal="center"/>
    </xf>
    <xf numFmtId="164" fontId="7" fillId="0" borderId="0" xfId="15" applyNumberFormat="1" applyFont="1" applyAlignment="1">
      <alignment horizontal="left"/>
    </xf>
    <xf numFmtId="164" fontId="8" fillId="0" borderId="5" xfId="15" applyNumberFormat="1" applyFont="1" applyFill="1" applyBorder="1" applyAlignment="1">
      <alignment horizontal="center" wrapText="1"/>
    </xf>
    <xf numFmtId="164" fontId="8" fillId="0" borderId="4" xfId="15" applyNumberFormat="1" applyFont="1" applyFill="1" applyBorder="1" applyAlignment="1">
      <alignment wrapText="1"/>
    </xf>
    <xf numFmtId="164" fontId="8" fillId="0" borderId="0" xfId="15" applyNumberFormat="1" applyFont="1" applyFill="1" applyBorder="1" applyAlignment="1">
      <alignment horizontal="center" wrapText="1"/>
    </xf>
    <xf numFmtId="164" fontId="8" fillId="0" borderId="0" xfId="15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6"/>
  <sheetViews>
    <sheetView tabSelected="1" view="pageBreakPreview" zoomScale="60" zoomScaleNormal="85" workbookViewId="0" topLeftCell="A1">
      <selection activeCell="R5" sqref="R5"/>
    </sheetView>
  </sheetViews>
  <sheetFormatPr defaultColWidth="9.33203125" defaultRowHeight="13.5" customHeight="1"/>
  <cols>
    <col min="1" max="3" width="3.5" style="34" customWidth="1"/>
    <col min="4" max="4" width="45.16015625" style="34" customWidth="1"/>
    <col min="5" max="5" width="13.33203125" style="20" customWidth="1"/>
    <col min="6" max="6" width="2.5" style="20" customWidth="1"/>
    <col min="7" max="7" width="13" style="19" customWidth="1"/>
    <col min="8" max="8" width="12.16015625" style="19" customWidth="1"/>
    <col min="9" max="19" width="13" style="19" customWidth="1"/>
    <col min="20" max="20" width="3.83203125" style="19" customWidth="1"/>
    <col min="21" max="21" width="15.33203125" style="19" customWidth="1"/>
    <col min="22" max="22" width="15.16015625" style="63" customWidth="1"/>
    <col min="23" max="23" width="11.83203125" style="19" customWidth="1"/>
    <col min="24" max="24" width="62.33203125" style="19" customWidth="1"/>
    <col min="25" max="30" width="9.33203125" style="20" customWidth="1"/>
    <col min="31" max="31" width="38.5" style="20" bestFit="1" customWidth="1"/>
    <col min="32" max="65" width="9.33203125" style="20" customWidth="1"/>
    <col min="66" max="16384" width="9.33203125" style="21" customWidth="1"/>
  </cols>
  <sheetData>
    <row r="1" spans="1:22" s="4" customFormat="1" ht="12.75">
      <c r="A1" s="1" t="s">
        <v>30</v>
      </c>
      <c r="B1" s="2"/>
      <c r="C1" s="2"/>
      <c r="D1" s="2"/>
      <c r="E1" s="10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2"/>
      <c r="S1" s="1"/>
      <c r="T1" s="1"/>
      <c r="U1" s="1"/>
      <c r="V1" s="3"/>
    </row>
    <row r="2" spans="1:22" s="4" customFormat="1" ht="12.75">
      <c r="A2" s="5" t="s">
        <v>0</v>
      </c>
      <c r="B2" s="1"/>
      <c r="C2" s="6"/>
      <c r="D2" s="6"/>
      <c r="E2" s="9"/>
      <c r="F2" s="6"/>
      <c r="G2" s="6"/>
      <c r="H2" s="1"/>
      <c r="I2" s="1"/>
      <c r="J2" s="1"/>
      <c r="K2" s="1"/>
      <c r="L2" s="1"/>
      <c r="M2" s="2"/>
      <c r="N2" s="2"/>
      <c r="O2" s="2"/>
      <c r="P2" s="7"/>
      <c r="Q2" s="7"/>
      <c r="R2" s="8"/>
      <c r="S2" s="2"/>
      <c r="T2" s="1"/>
      <c r="U2" s="1"/>
      <c r="V2" s="3"/>
    </row>
    <row r="3" spans="3:22" s="4" customFormat="1" ht="12.75">
      <c r="C3" s="9"/>
      <c r="D3" s="9"/>
      <c r="E3" s="9"/>
      <c r="F3" s="9"/>
      <c r="G3" s="9"/>
      <c r="M3" s="10"/>
      <c r="N3" s="10"/>
      <c r="O3" s="10"/>
      <c r="P3" s="11"/>
      <c r="Q3" s="11"/>
      <c r="R3" s="12"/>
      <c r="S3" s="10"/>
      <c r="V3" s="3"/>
    </row>
    <row r="4" spans="1:23" ht="13.5" customHeight="1">
      <c r="A4" s="76"/>
      <c r="B4" s="76"/>
      <c r="C4" s="76"/>
      <c r="D4" s="76"/>
      <c r="E4" s="77" t="s">
        <v>1</v>
      </c>
      <c r="F4" s="13"/>
      <c r="G4" s="14" t="s">
        <v>2</v>
      </c>
      <c r="H4" s="14" t="s">
        <v>2</v>
      </c>
      <c r="I4" s="14" t="s">
        <v>2</v>
      </c>
      <c r="J4" s="14" t="s">
        <v>2</v>
      </c>
      <c r="K4" s="14" t="s">
        <v>2</v>
      </c>
      <c r="L4" s="14" t="s">
        <v>2</v>
      </c>
      <c r="M4" s="14" t="s">
        <v>2</v>
      </c>
      <c r="N4" s="14" t="s">
        <v>2</v>
      </c>
      <c r="O4" s="14" t="s">
        <v>2</v>
      </c>
      <c r="P4" s="15"/>
      <c r="Q4" s="15"/>
      <c r="R4" s="15"/>
      <c r="S4" s="16"/>
      <c r="T4" s="17"/>
      <c r="U4" s="75"/>
      <c r="V4" s="18"/>
      <c r="W4" s="79"/>
    </row>
    <row r="5" spans="1:65" s="29" customFormat="1" ht="13.5" customHeight="1">
      <c r="A5" s="22"/>
      <c r="B5" s="22"/>
      <c r="C5" s="22"/>
      <c r="D5" s="22"/>
      <c r="E5" s="78"/>
      <c r="F5" s="13"/>
      <c r="G5" s="23">
        <v>39995</v>
      </c>
      <c r="H5" s="23">
        <v>40026</v>
      </c>
      <c r="I5" s="23">
        <v>40057</v>
      </c>
      <c r="J5" s="23">
        <v>40087</v>
      </c>
      <c r="K5" s="23">
        <v>40118</v>
      </c>
      <c r="L5" s="23">
        <v>40149</v>
      </c>
      <c r="M5" s="23">
        <v>40180</v>
      </c>
      <c r="N5" s="23">
        <v>40211</v>
      </c>
      <c r="O5" s="23">
        <v>40242</v>
      </c>
      <c r="P5" s="24">
        <v>40273</v>
      </c>
      <c r="Q5" s="24">
        <v>40304</v>
      </c>
      <c r="R5" s="24">
        <v>40335</v>
      </c>
      <c r="S5" s="25" t="s">
        <v>3</v>
      </c>
      <c r="T5" s="17"/>
      <c r="U5" s="74" t="s">
        <v>4</v>
      </c>
      <c r="V5" s="18"/>
      <c r="W5" s="80"/>
      <c r="X5" s="27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</row>
    <row r="6" spans="1:65" s="29" customFormat="1" ht="13.5" customHeight="1">
      <c r="A6" s="22"/>
      <c r="B6" s="22"/>
      <c r="C6" s="22"/>
      <c r="D6" s="22" t="s">
        <v>5</v>
      </c>
      <c r="E6" s="65">
        <v>235</v>
      </c>
      <c r="F6" s="13"/>
      <c r="G6" s="30"/>
      <c r="H6" s="30"/>
      <c r="I6" s="30"/>
      <c r="J6" s="30"/>
      <c r="K6" s="30"/>
      <c r="L6" s="30"/>
      <c r="M6" s="30"/>
      <c r="N6" s="30"/>
      <c r="O6" s="30"/>
      <c r="P6" s="13"/>
      <c r="Q6" s="13"/>
      <c r="R6" s="13"/>
      <c r="S6" s="13"/>
      <c r="T6" s="13"/>
      <c r="U6" s="13"/>
      <c r="V6" s="31"/>
      <c r="W6" s="13"/>
      <c r="X6" s="2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s="29" customFormat="1" ht="13.5" customHeight="1">
      <c r="A7" s="22"/>
      <c r="B7" s="22"/>
      <c r="C7" s="22"/>
      <c r="D7" s="22"/>
      <c r="E7" s="66"/>
      <c r="F7" s="26"/>
      <c r="G7" s="30"/>
      <c r="H7" s="30" t="s">
        <v>6</v>
      </c>
      <c r="I7" s="30" t="s">
        <v>6</v>
      </c>
      <c r="J7" s="30" t="s">
        <v>6</v>
      </c>
      <c r="K7" s="30" t="s">
        <v>6</v>
      </c>
      <c r="L7" s="30" t="s">
        <v>6</v>
      </c>
      <c r="M7" s="30" t="s">
        <v>6</v>
      </c>
      <c r="N7" s="30" t="s">
        <v>6</v>
      </c>
      <c r="O7" s="30" t="s">
        <v>7</v>
      </c>
      <c r="P7" s="13" t="s">
        <v>7</v>
      </c>
      <c r="Q7" s="13" t="s">
        <v>7</v>
      </c>
      <c r="R7" s="13" t="s">
        <v>7</v>
      </c>
      <c r="S7" s="13" t="s">
        <v>7</v>
      </c>
      <c r="T7" s="26"/>
      <c r="U7" s="26"/>
      <c r="V7" s="18"/>
      <c r="W7" s="26"/>
      <c r="X7" s="27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</row>
    <row r="8" spans="1:65" s="29" customFormat="1" ht="13.5" customHeight="1">
      <c r="A8" s="22"/>
      <c r="B8" s="22"/>
      <c r="C8" s="22"/>
      <c r="D8" s="22"/>
      <c r="E8" s="66"/>
      <c r="F8" s="26"/>
      <c r="G8" s="30"/>
      <c r="H8" s="32">
        <v>0.06</v>
      </c>
      <c r="I8" s="32">
        <v>0.04</v>
      </c>
      <c r="J8" s="32">
        <v>0.09</v>
      </c>
      <c r="K8" s="32">
        <v>0.09</v>
      </c>
      <c r="L8" s="32">
        <v>0.09</v>
      </c>
      <c r="M8" s="32">
        <v>0.09</v>
      </c>
      <c r="N8" s="32">
        <v>0.09</v>
      </c>
      <c r="O8" s="32">
        <v>0.09</v>
      </c>
      <c r="P8" s="33">
        <v>0.09</v>
      </c>
      <c r="Q8" s="33">
        <v>0.09</v>
      </c>
      <c r="R8" s="33">
        <v>0.09</v>
      </c>
      <c r="S8" s="33">
        <v>0.09</v>
      </c>
      <c r="T8" s="26"/>
      <c r="U8" s="26"/>
      <c r="V8" s="18"/>
      <c r="W8" s="26"/>
      <c r="X8" s="27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23" ht="13.5" customHeight="1">
      <c r="A9" s="34" t="s">
        <v>31</v>
      </c>
      <c r="E9" s="67"/>
      <c r="F9" s="35"/>
      <c r="G9" s="36"/>
      <c r="H9" s="37">
        <v>0.05</v>
      </c>
      <c r="I9" s="37">
        <v>0.05</v>
      </c>
      <c r="J9" s="37">
        <v>0.09</v>
      </c>
      <c r="K9" s="37">
        <v>0.09</v>
      </c>
      <c r="L9" s="37">
        <v>0.09</v>
      </c>
      <c r="M9" s="37">
        <v>0.09</v>
      </c>
      <c r="N9" s="37">
        <v>0.09</v>
      </c>
      <c r="O9" s="32">
        <v>0.005</v>
      </c>
      <c r="P9" s="33">
        <v>0.09</v>
      </c>
      <c r="Q9" s="33">
        <v>0.06</v>
      </c>
      <c r="R9" s="38">
        <v>0.045</v>
      </c>
      <c r="S9" s="33">
        <v>0.25</v>
      </c>
      <c r="T9" s="35"/>
      <c r="U9" s="35"/>
      <c r="V9" s="39"/>
      <c r="W9" s="35"/>
    </row>
    <row r="10" spans="2:23" ht="13.5" customHeight="1">
      <c r="B10" s="34" t="s">
        <v>32</v>
      </c>
      <c r="E10" s="68">
        <v>1105812.35</v>
      </c>
      <c r="F10" s="35"/>
      <c r="G10" s="44">
        <v>10841.94</v>
      </c>
      <c r="H10" s="44">
        <v>21162.97</v>
      </c>
      <c r="I10" s="44">
        <v>64408.84</v>
      </c>
      <c r="J10" s="44">
        <v>156756.93</v>
      </c>
      <c r="K10" s="44">
        <v>58943.93</v>
      </c>
      <c r="L10" s="44">
        <v>96933.93</v>
      </c>
      <c r="M10" s="44">
        <v>71620.93</v>
      </c>
      <c r="N10" s="44">
        <v>44488</v>
      </c>
      <c r="O10" s="44">
        <v>94913.3</v>
      </c>
      <c r="P10" s="45">
        <v>111825.77</v>
      </c>
      <c r="Q10" s="45">
        <v>85096.43666666668</v>
      </c>
      <c r="R10" s="45">
        <v>71731.77</v>
      </c>
      <c r="S10" s="45">
        <v>176857.4273333333</v>
      </c>
      <c r="T10" s="45"/>
      <c r="U10" s="45">
        <v>1065582.174</v>
      </c>
      <c r="V10" s="39">
        <f aca="true" t="shared" si="0" ref="V10:V15">IF(U10-E10=0," ",U10-E10)</f>
        <v>-40230.17599999998</v>
      </c>
      <c r="W10" s="35"/>
    </row>
    <row r="11" spans="2:23" ht="13.5" customHeight="1">
      <c r="B11" s="34" t="s">
        <v>33</v>
      </c>
      <c r="E11" s="68">
        <v>291612</v>
      </c>
      <c r="F11" s="35"/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43974</v>
      </c>
      <c r="M11" s="44">
        <v>1889</v>
      </c>
      <c r="N11" s="44">
        <v>0</v>
      </c>
      <c r="O11" s="44">
        <v>0</v>
      </c>
      <c r="P11" s="45">
        <v>0</v>
      </c>
      <c r="Q11" s="45">
        <v>43974</v>
      </c>
      <c r="R11" s="45">
        <v>21205.04</v>
      </c>
      <c r="S11" s="45">
        <v>54763.08</v>
      </c>
      <c r="T11" s="45"/>
      <c r="U11" s="45">
        <v>165805.12</v>
      </c>
      <c r="V11" s="39">
        <f t="shared" si="0"/>
        <v>-125806.88</v>
      </c>
      <c r="W11" s="35"/>
    </row>
    <row r="12" spans="2:23" ht="13.5" customHeight="1">
      <c r="B12" s="34" t="s">
        <v>34</v>
      </c>
      <c r="E12" s="68">
        <v>497962.155</v>
      </c>
      <c r="F12" s="35"/>
      <c r="G12" s="44">
        <v>5002.62</v>
      </c>
      <c r="H12" s="44">
        <v>5420.23</v>
      </c>
      <c r="I12" s="44">
        <v>22335.15</v>
      </c>
      <c r="J12" s="44">
        <v>23358.16</v>
      </c>
      <c r="K12" s="44">
        <v>81895.16</v>
      </c>
      <c r="L12" s="44">
        <v>18959</v>
      </c>
      <c r="M12" s="44">
        <v>43048.37</v>
      </c>
      <c r="N12" s="44">
        <v>-736.89</v>
      </c>
      <c r="O12" s="44">
        <v>48835.98</v>
      </c>
      <c r="P12" s="45">
        <v>21941.105</v>
      </c>
      <c r="Q12" s="45">
        <v>13803</v>
      </c>
      <c r="R12" s="45">
        <v>15303</v>
      </c>
      <c r="S12" s="45">
        <v>212319.70500000002</v>
      </c>
      <c r="T12" s="45"/>
      <c r="U12" s="45">
        <v>511484.59</v>
      </c>
      <c r="V12" s="39">
        <f t="shared" si="0"/>
        <v>13522.434999999998</v>
      </c>
      <c r="W12" s="35"/>
    </row>
    <row r="13" spans="1:23" ht="13.5" customHeight="1">
      <c r="A13" s="46"/>
      <c r="B13" s="46" t="s">
        <v>35</v>
      </c>
      <c r="C13" s="46"/>
      <c r="D13" s="46"/>
      <c r="E13" s="68">
        <v>50000</v>
      </c>
      <c r="F13" s="35"/>
      <c r="G13" s="44">
        <v>139.03</v>
      </c>
      <c r="H13" s="44">
        <v>139.22</v>
      </c>
      <c r="I13" s="44">
        <v>134.91</v>
      </c>
      <c r="J13" s="44">
        <v>685.08</v>
      </c>
      <c r="K13" s="44">
        <v>139.77</v>
      </c>
      <c r="L13" s="44">
        <v>5595.56</v>
      </c>
      <c r="M13" s="44">
        <v>264.41</v>
      </c>
      <c r="N13" s="44">
        <v>1011.34</v>
      </c>
      <c r="O13" s="44">
        <v>1545.12</v>
      </c>
      <c r="P13" s="45">
        <v>1545.12</v>
      </c>
      <c r="Q13" s="45">
        <v>1545.12</v>
      </c>
      <c r="R13" s="45">
        <v>46545.12</v>
      </c>
      <c r="S13" s="45">
        <v>0</v>
      </c>
      <c r="T13" s="45"/>
      <c r="U13" s="45">
        <v>59289.8</v>
      </c>
      <c r="V13" s="39">
        <f t="shared" si="0"/>
        <v>9289.800000000003</v>
      </c>
      <c r="W13" s="35"/>
    </row>
    <row r="14" spans="1:25" ht="21" customHeight="1">
      <c r="A14" s="46" t="s">
        <v>36</v>
      </c>
      <c r="B14" s="46"/>
      <c r="C14" s="46"/>
      <c r="D14" s="46"/>
      <c r="E14" s="69">
        <v>1945386.5050000001</v>
      </c>
      <c r="F14" s="47"/>
      <c r="G14" s="48">
        <v>15983.59</v>
      </c>
      <c r="H14" s="48">
        <v>26722.42</v>
      </c>
      <c r="I14" s="48">
        <v>86878.9</v>
      </c>
      <c r="J14" s="48">
        <v>180800.17</v>
      </c>
      <c r="K14" s="48">
        <v>140978.86</v>
      </c>
      <c r="L14" s="48">
        <v>165462.49</v>
      </c>
      <c r="M14" s="48">
        <v>116822.71</v>
      </c>
      <c r="N14" s="48">
        <v>44762.45</v>
      </c>
      <c r="O14" s="48">
        <v>145294.4</v>
      </c>
      <c r="P14" s="49">
        <v>135311.995</v>
      </c>
      <c r="Q14" s="49">
        <v>144418.55666666667</v>
      </c>
      <c r="R14" s="49">
        <v>154784.93</v>
      </c>
      <c r="S14" s="49">
        <v>443940.21233333333</v>
      </c>
      <c r="T14" s="49"/>
      <c r="U14" s="49">
        <v>1802161.684</v>
      </c>
      <c r="V14" s="39">
        <f t="shared" si="0"/>
        <v>-143224.82100000023</v>
      </c>
      <c r="W14" s="47"/>
      <c r="X14" s="50"/>
      <c r="Y14" s="51"/>
    </row>
    <row r="15" spans="1:23" ht="13.5" customHeight="1">
      <c r="A15" s="46" t="s">
        <v>37</v>
      </c>
      <c r="B15" s="46"/>
      <c r="C15" s="46"/>
      <c r="D15" s="46"/>
      <c r="E15" s="67"/>
      <c r="F15" s="35"/>
      <c r="G15" s="40"/>
      <c r="H15" s="40"/>
      <c r="I15" s="40"/>
      <c r="J15" s="40"/>
      <c r="K15" s="40"/>
      <c r="L15" s="40"/>
      <c r="M15" s="40"/>
      <c r="N15" s="40"/>
      <c r="O15" s="40"/>
      <c r="P15" s="35"/>
      <c r="Q15" s="35"/>
      <c r="R15" s="35"/>
      <c r="S15" s="35"/>
      <c r="T15" s="35"/>
      <c r="U15" s="35">
        <v>0</v>
      </c>
      <c r="V15" s="39" t="str">
        <f t="shared" si="0"/>
        <v> </v>
      </c>
      <c r="W15" s="35"/>
    </row>
    <row r="16" spans="2:23" ht="13.5" customHeight="1">
      <c r="B16" s="34" t="s">
        <v>38</v>
      </c>
      <c r="E16" s="68">
        <v>583550</v>
      </c>
      <c r="F16" s="35"/>
      <c r="G16" s="44">
        <v>13520.84</v>
      </c>
      <c r="H16" s="44">
        <v>25750.01</v>
      </c>
      <c r="I16" s="44">
        <v>55717.24</v>
      </c>
      <c r="J16" s="44">
        <v>55078.09</v>
      </c>
      <c r="K16" s="44">
        <v>52175.3</v>
      </c>
      <c r="L16" s="44">
        <v>52175.3</v>
      </c>
      <c r="M16" s="44">
        <v>60881.55</v>
      </c>
      <c r="N16" s="44">
        <v>65444.74</v>
      </c>
      <c r="O16" s="44">
        <v>58543.63</v>
      </c>
      <c r="P16" s="45">
        <v>58363.63</v>
      </c>
      <c r="Q16" s="45">
        <v>58363.63</v>
      </c>
      <c r="R16" s="45">
        <v>64263.63</v>
      </c>
      <c r="S16" s="45">
        <v>0</v>
      </c>
      <c r="T16" s="45"/>
      <c r="U16" s="45">
        <v>620277.59</v>
      </c>
      <c r="V16" s="39">
        <f>IF(U16-E16=0," ",U16-E16)</f>
        <v>36727.58999999997</v>
      </c>
      <c r="W16" s="35"/>
    </row>
    <row r="17" spans="2:23" ht="13.5" customHeight="1">
      <c r="B17" s="34" t="s">
        <v>39</v>
      </c>
      <c r="E17" s="68">
        <v>121600</v>
      </c>
      <c r="F17" s="35"/>
      <c r="G17" s="44">
        <v>9246.5</v>
      </c>
      <c r="H17" s="44">
        <v>9992</v>
      </c>
      <c r="I17" s="44">
        <v>11408.27</v>
      </c>
      <c r="J17" s="44">
        <v>10296.09</v>
      </c>
      <c r="K17" s="44">
        <v>10416.84</v>
      </c>
      <c r="L17" s="44">
        <v>10217.34</v>
      </c>
      <c r="M17" s="44">
        <v>10185.84</v>
      </c>
      <c r="N17" s="44">
        <v>9881.34</v>
      </c>
      <c r="O17" s="44">
        <v>6602.5</v>
      </c>
      <c r="P17" s="45">
        <v>6602.5</v>
      </c>
      <c r="Q17" s="45">
        <v>6602.5</v>
      </c>
      <c r="R17" s="45">
        <v>6602.5</v>
      </c>
      <c r="S17" s="45"/>
      <c r="T17" s="35"/>
      <c r="U17" s="45">
        <v>108054.22</v>
      </c>
      <c r="V17" s="39">
        <f>IF(U17-E17=0," ",U17-E17)</f>
        <v>-13545.779999999999</v>
      </c>
      <c r="W17" s="35"/>
    </row>
    <row r="18" spans="2:23" ht="13.5" customHeight="1">
      <c r="B18" s="34" t="s">
        <v>40</v>
      </c>
      <c r="E18" s="68">
        <v>177510.2</v>
      </c>
      <c r="F18" s="35"/>
      <c r="G18" s="44">
        <v>18224.16</v>
      </c>
      <c r="H18" s="44">
        <v>7255.83</v>
      </c>
      <c r="I18" s="44">
        <v>19299.25</v>
      </c>
      <c r="J18" s="44">
        <v>18622.51</v>
      </c>
      <c r="K18" s="44">
        <v>15984.1</v>
      </c>
      <c r="L18" s="44">
        <v>14085.33</v>
      </c>
      <c r="M18" s="44">
        <v>13432.02</v>
      </c>
      <c r="N18" s="44">
        <v>20010.32</v>
      </c>
      <c r="O18" s="44">
        <v>17621.96</v>
      </c>
      <c r="P18" s="45">
        <v>15868.661750000001</v>
      </c>
      <c r="Q18" s="45">
        <v>15868.661750000001</v>
      </c>
      <c r="R18" s="45">
        <v>16458.66175</v>
      </c>
      <c r="S18" s="45">
        <v>0</v>
      </c>
      <c r="T18" s="35"/>
      <c r="U18" s="45">
        <v>192731.46525</v>
      </c>
      <c r="V18" s="39">
        <f>IF(U18-E18=0," ",U18-E18)</f>
        <v>15221.265249999997</v>
      </c>
      <c r="W18" s="35"/>
    </row>
    <row r="19" spans="3:23" ht="13.5" customHeight="1" hidden="1">
      <c r="C19" s="21"/>
      <c r="D19" s="34" t="s">
        <v>41</v>
      </c>
      <c r="E19" s="67">
        <v>0</v>
      </c>
      <c r="F19" s="35"/>
      <c r="G19" s="40"/>
      <c r="H19" s="40"/>
      <c r="I19" s="40"/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35">
        <v>0</v>
      </c>
      <c r="Q19" s="35">
        <v>0</v>
      </c>
      <c r="R19" s="35">
        <v>0</v>
      </c>
      <c r="S19" s="35"/>
      <c r="T19" s="35"/>
      <c r="U19" s="35">
        <v>0</v>
      </c>
      <c r="V19" s="39" t="str">
        <f aca="true" t="shared" si="1" ref="V19:V25">IF(U19-E19=0," ",U19-E19)</f>
        <v> </v>
      </c>
      <c r="W19" s="35"/>
    </row>
    <row r="20" spans="3:23" ht="13.5" customHeight="1" hidden="1">
      <c r="C20" s="21"/>
      <c r="D20" s="34" t="s">
        <v>42</v>
      </c>
      <c r="E20" s="70">
        <v>0</v>
      </c>
      <c r="F20" s="35"/>
      <c r="G20" s="42"/>
      <c r="H20" s="42"/>
      <c r="I20" s="42"/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3">
        <v>0</v>
      </c>
      <c r="Q20" s="43">
        <v>0</v>
      </c>
      <c r="R20" s="43">
        <v>0</v>
      </c>
      <c r="S20" s="43"/>
      <c r="T20" s="35"/>
      <c r="U20" s="43">
        <v>0</v>
      </c>
      <c r="V20" s="39" t="str">
        <f t="shared" si="1"/>
        <v> </v>
      </c>
      <c r="W20" s="35"/>
    </row>
    <row r="21" spans="2:23" ht="13.5" customHeight="1">
      <c r="B21" s="34" t="s">
        <v>43</v>
      </c>
      <c r="E21" s="68">
        <v>225916</v>
      </c>
      <c r="F21" s="35"/>
      <c r="G21" s="44">
        <v>0</v>
      </c>
      <c r="H21" s="44">
        <v>0</v>
      </c>
      <c r="I21" s="44">
        <v>26503.97</v>
      </c>
      <c r="J21" s="44">
        <v>22956.7</v>
      </c>
      <c r="K21" s="44">
        <v>50179.6</v>
      </c>
      <c r="L21" s="44">
        <v>18938.68</v>
      </c>
      <c r="M21" s="44">
        <v>13946.19</v>
      </c>
      <c r="N21" s="44">
        <v>6535.47</v>
      </c>
      <c r="O21" s="44">
        <v>23793.77</v>
      </c>
      <c r="P21" s="45">
        <v>16083.333333333334</v>
      </c>
      <c r="Q21" s="45">
        <v>22083.333333333332</v>
      </c>
      <c r="R21" s="45">
        <v>16083.333333333334</v>
      </c>
      <c r="S21" s="45">
        <v>34000</v>
      </c>
      <c r="T21" s="35"/>
      <c r="U21" s="45">
        <v>251104.38</v>
      </c>
      <c r="V21" s="39">
        <f t="shared" si="1"/>
        <v>25188.380000000005</v>
      </c>
      <c r="W21" s="35"/>
    </row>
    <row r="22" spans="3:23" ht="13.5" customHeight="1" hidden="1">
      <c r="C22" s="34" t="s">
        <v>44</v>
      </c>
      <c r="E22" s="67">
        <v>0</v>
      </c>
      <c r="F22" s="35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35">
        <v>0</v>
      </c>
      <c r="Q22" s="35">
        <v>0</v>
      </c>
      <c r="R22" s="35">
        <v>0</v>
      </c>
      <c r="S22" s="35"/>
      <c r="T22" s="35"/>
      <c r="U22" s="35">
        <v>0</v>
      </c>
      <c r="V22" s="39" t="str">
        <f t="shared" si="1"/>
        <v> </v>
      </c>
      <c r="W22" s="35"/>
    </row>
    <row r="23" spans="3:23" ht="13.5" customHeight="1" hidden="1">
      <c r="C23" s="34" t="s">
        <v>45</v>
      </c>
      <c r="E23" s="67">
        <v>0</v>
      </c>
      <c r="F23" s="45"/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35">
        <v>0</v>
      </c>
      <c r="Q23" s="35">
        <v>0</v>
      </c>
      <c r="R23" s="35">
        <v>0</v>
      </c>
      <c r="S23" s="35"/>
      <c r="T23" s="45"/>
      <c r="U23" s="35">
        <v>0</v>
      </c>
      <c r="V23" s="39" t="str">
        <f t="shared" si="1"/>
        <v> </v>
      </c>
      <c r="W23" s="45"/>
    </row>
    <row r="24" spans="3:22" ht="13.5" customHeight="1" hidden="1">
      <c r="C24" s="34" t="s">
        <v>46</v>
      </c>
      <c r="E24" s="70">
        <v>0</v>
      </c>
      <c r="F24" s="19"/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3">
        <v>0</v>
      </c>
      <c r="Q24" s="43">
        <v>0</v>
      </c>
      <c r="R24" s="43">
        <v>0</v>
      </c>
      <c r="S24" s="43"/>
      <c r="U24" s="43">
        <v>0</v>
      </c>
      <c r="V24" s="39" t="str">
        <f t="shared" si="1"/>
        <v> </v>
      </c>
    </row>
    <row r="25" spans="2:23" ht="13.5" customHeight="1">
      <c r="B25" s="34" t="s">
        <v>47</v>
      </c>
      <c r="E25" s="68">
        <v>648224</v>
      </c>
      <c r="F25" s="52"/>
      <c r="G25" s="53">
        <v>18847.05</v>
      </c>
      <c r="H25" s="53">
        <v>22889.91</v>
      </c>
      <c r="I25" s="53">
        <v>52954.12</v>
      </c>
      <c r="J25" s="53">
        <v>76004.85</v>
      </c>
      <c r="K25" s="53">
        <v>80778.66</v>
      </c>
      <c r="L25" s="53">
        <v>20186.99</v>
      </c>
      <c r="M25" s="53">
        <v>26206.73</v>
      </c>
      <c r="N25" s="53">
        <v>142300.92</v>
      </c>
      <c r="O25" s="53">
        <v>72827.87</v>
      </c>
      <c r="P25" s="52">
        <v>78734.1</v>
      </c>
      <c r="Q25" s="52">
        <v>67551.08</v>
      </c>
      <c r="R25" s="52">
        <v>185805.8</v>
      </c>
      <c r="S25" s="52">
        <v>0</v>
      </c>
      <c r="T25" s="52"/>
      <c r="U25" s="45">
        <v>845088.08</v>
      </c>
      <c r="V25" s="39">
        <f t="shared" si="1"/>
        <v>196864.07999999996</v>
      </c>
      <c r="W25" s="52"/>
    </row>
    <row r="26" spans="2:22" ht="13.5" customHeight="1">
      <c r="B26" s="34" t="s">
        <v>48</v>
      </c>
      <c r="E26" s="68">
        <v>25000</v>
      </c>
      <c r="F26" s="19"/>
      <c r="G26" s="53">
        <v>133.33</v>
      </c>
      <c r="H26" s="53">
        <v>133.33</v>
      </c>
      <c r="I26" s="53">
        <v>133.33</v>
      </c>
      <c r="J26" s="53">
        <v>414.07</v>
      </c>
      <c r="K26" s="53">
        <v>414.07</v>
      </c>
      <c r="L26" s="53">
        <v>414.07</v>
      </c>
      <c r="M26" s="53">
        <v>414.07</v>
      </c>
      <c r="N26" s="53">
        <v>414.07</v>
      </c>
      <c r="O26" s="53">
        <v>455.76</v>
      </c>
      <c r="P26" s="52">
        <v>455.76</v>
      </c>
      <c r="Q26" s="52">
        <v>455.76</v>
      </c>
      <c r="R26" s="52">
        <v>455.76</v>
      </c>
      <c r="S26" s="52">
        <v>0</v>
      </c>
      <c r="U26" s="45">
        <v>4293.38</v>
      </c>
      <c r="V26" s="39">
        <f aca="true" t="shared" si="2" ref="V26:V33">IF(U26-E26=0," ",U26-E26)</f>
        <v>-20706.62</v>
      </c>
    </row>
    <row r="27" spans="2:22" ht="13.5" customHeight="1">
      <c r="B27" s="34" t="s">
        <v>49</v>
      </c>
      <c r="E27" s="68">
        <v>33778.5681875</v>
      </c>
      <c r="F27" s="19"/>
      <c r="G27" s="53">
        <v>514.21</v>
      </c>
      <c r="H27" s="53">
        <v>342.81</v>
      </c>
      <c r="I27" s="53">
        <v>1667.13</v>
      </c>
      <c r="J27" s="53">
        <v>2635.24</v>
      </c>
      <c r="K27" s="53">
        <v>2714.5</v>
      </c>
      <c r="L27" s="53">
        <v>2891.78</v>
      </c>
      <c r="M27" s="53">
        <v>3011.58</v>
      </c>
      <c r="N27" s="53">
        <v>2199.2</v>
      </c>
      <c r="O27" s="53">
        <v>4840.25</v>
      </c>
      <c r="P27" s="52">
        <v>495.45770000000016</v>
      </c>
      <c r="Q27" s="52">
        <v>228.16436666666687</v>
      </c>
      <c r="R27" s="52">
        <v>94.5177000000001</v>
      </c>
      <c r="S27" s="52">
        <v>1768.574273333333</v>
      </c>
      <c r="U27" s="35">
        <v>23403.41404</v>
      </c>
      <c r="V27" s="39">
        <f t="shared" si="2"/>
        <v>-10375.154147500001</v>
      </c>
    </row>
    <row r="28" spans="1:65" s="57" customFormat="1" ht="13.5" customHeight="1">
      <c r="A28" s="54" t="s">
        <v>8</v>
      </c>
      <c r="B28" s="54"/>
      <c r="C28" s="54"/>
      <c r="D28" s="54"/>
      <c r="E28" s="69">
        <v>1819236</v>
      </c>
      <c r="F28" s="50"/>
      <c r="G28" s="55">
        <v>60486.09</v>
      </c>
      <c r="H28" s="55">
        <v>66363.89</v>
      </c>
      <c r="I28" s="55">
        <v>167683.31</v>
      </c>
      <c r="J28" s="55">
        <v>186007.55</v>
      </c>
      <c r="K28" s="55">
        <v>212663.07</v>
      </c>
      <c r="L28" s="55">
        <v>118909.49</v>
      </c>
      <c r="M28" s="55">
        <v>128077.98</v>
      </c>
      <c r="N28" s="55">
        <v>246786.06</v>
      </c>
      <c r="O28" s="55">
        <v>184685.74</v>
      </c>
      <c r="P28" s="56">
        <v>176603.44278333333</v>
      </c>
      <c r="Q28" s="56">
        <v>171153.12945</v>
      </c>
      <c r="R28" s="56">
        <v>289764.20278333337</v>
      </c>
      <c r="S28" s="56">
        <v>35768.57427333333</v>
      </c>
      <c r="T28" s="56"/>
      <c r="U28" s="56">
        <v>2044952.5292900002</v>
      </c>
      <c r="V28" s="39">
        <f t="shared" si="2"/>
        <v>225716.5292900002</v>
      </c>
      <c r="W28" s="56"/>
      <c r="X28" s="56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</row>
    <row r="29" spans="1:65" s="60" customFormat="1" ht="13.5" customHeight="1">
      <c r="A29" s="54" t="s">
        <v>9</v>
      </c>
      <c r="B29" s="54"/>
      <c r="C29" s="54"/>
      <c r="D29" s="54"/>
      <c r="E29" s="69">
        <v>126151</v>
      </c>
      <c r="F29" s="56"/>
      <c r="G29" s="55">
        <v>-44502.5</v>
      </c>
      <c r="H29" s="55">
        <v>-39641.47</v>
      </c>
      <c r="I29" s="55">
        <v>-80804.41</v>
      </c>
      <c r="J29" s="55">
        <v>-5207.38</v>
      </c>
      <c r="K29" s="55">
        <v>-71684.21</v>
      </c>
      <c r="L29" s="55">
        <v>46553</v>
      </c>
      <c r="M29" s="55">
        <v>-11255.27</v>
      </c>
      <c r="N29" s="55">
        <v>-202023.61</v>
      </c>
      <c r="O29" s="55">
        <v>-39391.34</v>
      </c>
      <c r="P29" s="56">
        <v>-41291.44778333334</v>
      </c>
      <c r="Q29" s="56">
        <v>-26734.572783333337</v>
      </c>
      <c r="R29" s="56">
        <v>-134979.27278333338</v>
      </c>
      <c r="S29" s="56">
        <v>408171.63806</v>
      </c>
      <c r="T29" s="56"/>
      <c r="U29" s="56">
        <v>-242790.84529000032</v>
      </c>
      <c r="V29" s="58">
        <f t="shared" si="2"/>
        <v>-368941.8452900003</v>
      </c>
      <c r="W29" s="56"/>
      <c r="X29" s="56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</row>
    <row r="30" spans="1:24" s="20" customFormat="1" ht="13.5" customHeight="1">
      <c r="A30" s="46"/>
      <c r="B30" s="46"/>
      <c r="C30" s="46" t="s">
        <v>10</v>
      </c>
      <c r="D30" s="46"/>
      <c r="E30" s="71">
        <v>236915</v>
      </c>
      <c r="F30" s="19"/>
      <c r="G30" s="41">
        <v>0</v>
      </c>
      <c r="H30" s="41">
        <v>55282.6</v>
      </c>
      <c r="I30" s="41">
        <v>0</v>
      </c>
      <c r="J30" s="41">
        <v>0</v>
      </c>
      <c r="K30" s="41">
        <v>78632</v>
      </c>
      <c r="L30" s="41">
        <v>0</v>
      </c>
      <c r="M30" s="41">
        <v>0</v>
      </c>
      <c r="N30" s="41">
        <v>0</v>
      </c>
      <c r="O30" s="41"/>
      <c r="P30" s="19"/>
      <c r="Q30" s="19">
        <v>0</v>
      </c>
      <c r="R30" s="19">
        <v>0</v>
      </c>
      <c r="S30" s="19"/>
      <c r="T30" s="19"/>
      <c r="U30" s="19">
        <v>133914.6</v>
      </c>
      <c r="V30" s="39">
        <f t="shared" si="2"/>
        <v>-103000.4</v>
      </c>
      <c r="W30" s="19"/>
      <c r="X30" s="19"/>
    </row>
    <row r="31" spans="1:24" s="20" customFormat="1" ht="13.5" customHeight="1">
      <c r="A31" s="46"/>
      <c r="B31" s="46"/>
      <c r="C31" s="46" t="s">
        <v>11</v>
      </c>
      <c r="D31" s="46"/>
      <c r="E31" s="71">
        <v>186915</v>
      </c>
      <c r="F31" s="19"/>
      <c r="G31" s="41">
        <v>0</v>
      </c>
      <c r="H31" s="41">
        <v>0</v>
      </c>
      <c r="I31" s="41">
        <v>0</v>
      </c>
      <c r="J31" s="41">
        <v>8333</v>
      </c>
      <c r="K31" s="41">
        <v>8333</v>
      </c>
      <c r="L31" s="41">
        <v>8333</v>
      </c>
      <c r="M31" s="41">
        <v>8333</v>
      </c>
      <c r="N31" s="41">
        <v>8333</v>
      </c>
      <c r="O31" s="41">
        <v>8333</v>
      </c>
      <c r="P31" s="19">
        <v>66957.3</v>
      </c>
      <c r="Q31" s="19">
        <v>33478.65</v>
      </c>
      <c r="R31" s="19">
        <v>33478.65</v>
      </c>
      <c r="S31" s="19"/>
      <c r="T31" s="19"/>
      <c r="U31" s="19">
        <v>183912.6</v>
      </c>
      <c r="V31" s="39">
        <f t="shared" si="2"/>
        <v>-3002.399999999994</v>
      </c>
      <c r="W31" s="19"/>
      <c r="X31" s="19"/>
    </row>
    <row r="32" spans="1:65" s="57" customFormat="1" ht="13.5" customHeight="1">
      <c r="A32" s="54" t="s">
        <v>12</v>
      </c>
      <c r="B32" s="54"/>
      <c r="C32" s="54"/>
      <c r="D32" s="54"/>
      <c r="E32" s="72">
        <v>179807.73681250005</v>
      </c>
      <c r="F32" s="51"/>
      <c r="G32" s="55">
        <v>-44502.5</v>
      </c>
      <c r="H32" s="55">
        <v>15641.13</v>
      </c>
      <c r="I32" s="55">
        <v>-80804.41</v>
      </c>
      <c r="J32" s="55">
        <v>-13540.38</v>
      </c>
      <c r="K32" s="55">
        <v>-1385.2099999999919</v>
      </c>
      <c r="L32" s="55">
        <v>38220</v>
      </c>
      <c r="M32" s="55">
        <v>-19588.27</v>
      </c>
      <c r="N32" s="55">
        <v>-210356.61</v>
      </c>
      <c r="O32" s="55">
        <v>-47724.34</v>
      </c>
      <c r="P32" s="56">
        <v>-108248.74778333334</v>
      </c>
      <c r="Q32" s="56">
        <v>-60213.22278333334</v>
      </c>
      <c r="R32" s="56">
        <v>-168457.92278333337</v>
      </c>
      <c r="S32" s="56">
        <v>408171.63806</v>
      </c>
      <c r="T32" s="50"/>
      <c r="U32" s="50">
        <v>-292788.84528999997</v>
      </c>
      <c r="V32" s="39">
        <f t="shared" si="2"/>
        <v>-472596.5821025</v>
      </c>
      <c r="W32" s="50"/>
      <c r="X32" s="50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</row>
    <row r="33" spans="4:22" ht="13.5" customHeight="1">
      <c r="D33" s="34" t="s">
        <v>13</v>
      </c>
      <c r="E33" s="71">
        <v>308172</v>
      </c>
      <c r="G33" s="41">
        <v>307978</v>
      </c>
      <c r="H33" s="41">
        <v>207212.83</v>
      </c>
      <c r="I33" s="41">
        <v>349399.69</v>
      </c>
      <c r="J33" s="41">
        <v>300356.11</v>
      </c>
      <c r="K33" s="41">
        <v>305224.78</v>
      </c>
      <c r="L33" s="41">
        <v>266127.64</v>
      </c>
      <c r="M33" s="41">
        <v>265808.71</v>
      </c>
      <c r="N33" s="41">
        <v>236634.02</v>
      </c>
      <c r="O33" s="41">
        <v>148561.88</v>
      </c>
      <c r="P33" s="19">
        <v>177179.91</v>
      </c>
      <c r="Q33" s="19">
        <v>138948.72221666673</v>
      </c>
      <c r="R33" s="19">
        <v>121274.4094333334</v>
      </c>
      <c r="S33" s="19">
        <v>-76040.10334999998</v>
      </c>
      <c r="U33" s="19">
        <v>307978</v>
      </c>
      <c r="V33" s="39">
        <f t="shared" si="2"/>
        <v>-194</v>
      </c>
    </row>
    <row r="34" spans="3:22" ht="13.5" customHeight="1">
      <c r="C34" s="34" t="s">
        <v>14</v>
      </c>
      <c r="E34" s="71"/>
      <c r="G34" s="41"/>
      <c r="H34" s="41"/>
      <c r="I34" s="41"/>
      <c r="J34" s="41"/>
      <c r="K34" s="41"/>
      <c r="L34" s="41"/>
      <c r="M34" s="41"/>
      <c r="N34" s="41"/>
      <c r="O34" s="41"/>
      <c r="V34" s="39"/>
    </row>
    <row r="35" spans="4:22" ht="13.5" customHeight="1">
      <c r="D35" s="61" t="s">
        <v>15</v>
      </c>
      <c r="E35" s="71"/>
      <c r="G35" s="41">
        <v>-44502.5</v>
      </c>
      <c r="H35" s="41">
        <v>-39641.47</v>
      </c>
      <c r="I35" s="41">
        <v>-80804.41</v>
      </c>
      <c r="J35" s="41">
        <v>-5207.38</v>
      </c>
      <c r="K35" s="41">
        <v>-71684.21</v>
      </c>
      <c r="L35" s="41">
        <v>46553</v>
      </c>
      <c r="M35" s="41">
        <v>-11255.27</v>
      </c>
      <c r="N35" s="41">
        <v>-202023.61</v>
      </c>
      <c r="O35" s="41">
        <v>-39391.34</v>
      </c>
      <c r="P35" s="19">
        <v>-41291.44778333334</v>
      </c>
      <c r="Q35" s="19">
        <v>-26734.572783333337</v>
      </c>
      <c r="R35" s="19">
        <v>-134979.27278333338</v>
      </c>
      <c r="S35" s="19">
        <v>408171.63806</v>
      </c>
      <c r="U35" s="19">
        <v>-242790.84529000008</v>
      </c>
      <c r="V35" s="39">
        <f aca="true" t="shared" si="3" ref="V35:V49">IF(U35-E35=0," ",U35-E35)</f>
        <v>-242790.84529000008</v>
      </c>
    </row>
    <row r="36" spans="4:22" ht="13.5" customHeight="1">
      <c r="D36" s="61" t="s">
        <v>16</v>
      </c>
      <c r="E36" s="71"/>
      <c r="G36" s="41"/>
      <c r="H36" s="41"/>
      <c r="I36" s="41"/>
      <c r="J36" s="41"/>
      <c r="K36" s="41"/>
      <c r="L36" s="41"/>
      <c r="M36" s="41"/>
      <c r="N36" s="41">
        <v>10481.89</v>
      </c>
      <c r="O36" s="41"/>
      <c r="U36" s="19">
        <v>10481.89</v>
      </c>
      <c r="V36" s="39">
        <f t="shared" si="3"/>
        <v>10481.89</v>
      </c>
    </row>
    <row r="37" spans="4:22" ht="13.5" customHeight="1">
      <c r="D37" s="61" t="s">
        <v>17</v>
      </c>
      <c r="E37" s="71"/>
      <c r="G37" s="41">
        <v>15491</v>
      </c>
      <c r="H37" s="41">
        <v>131382</v>
      </c>
      <c r="I37" s="41">
        <v>17211</v>
      </c>
      <c r="J37" s="41">
        <v>12053</v>
      </c>
      <c r="K37" s="41">
        <v>0</v>
      </c>
      <c r="L37" s="41">
        <v>0</v>
      </c>
      <c r="M37" s="41">
        <v>2470</v>
      </c>
      <c r="N37" s="41"/>
      <c r="O37" s="41"/>
      <c r="U37" s="19">
        <v>178607</v>
      </c>
      <c r="V37" s="39">
        <f t="shared" si="3"/>
        <v>178607</v>
      </c>
    </row>
    <row r="38" spans="4:22" ht="13.5" customHeight="1">
      <c r="D38" s="61" t="s">
        <v>18</v>
      </c>
      <c r="E38" s="71"/>
      <c r="G38" s="41">
        <v>0</v>
      </c>
      <c r="H38" s="41">
        <v>0</v>
      </c>
      <c r="I38" s="41">
        <v>0</v>
      </c>
      <c r="J38" s="41"/>
      <c r="K38" s="41">
        <v>0</v>
      </c>
      <c r="L38" s="41">
        <v>0</v>
      </c>
      <c r="M38" s="41">
        <v>0</v>
      </c>
      <c r="N38" s="41"/>
      <c r="O38" s="41"/>
      <c r="S38" s="19">
        <v>-443940.21233333333</v>
      </c>
      <c r="U38" s="19">
        <v>-443940.21233333333</v>
      </c>
      <c r="V38" s="39">
        <f t="shared" si="3"/>
        <v>-443940.21233333333</v>
      </c>
    </row>
    <row r="39" spans="4:22" ht="13.5" customHeight="1">
      <c r="D39" s="61" t="s">
        <v>19</v>
      </c>
      <c r="E39" s="71"/>
      <c r="G39" s="41">
        <v>-23653</v>
      </c>
      <c r="H39" s="41">
        <v>0</v>
      </c>
      <c r="I39" s="41">
        <v>0</v>
      </c>
      <c r="J39" s="41">
        <v>-2933</v>
      </c>
      <c r="K39" s="41">
        <v>0</v>
      </c>
      <c r="L39" s="41">
        <v>2933</v>
      </c>
      <c r="M39" s="41">
        <v>0</v>
      </c>
      <c r="N39" s="41">
        <v>600</v>
      </c>
      <c r="O39" s="41"/>
      <c r="U39" s="19">
        <v>-23053</v>
      </c>
      <c r="V39" s="39">
        <f t="shared" si="3"/>
        <v>-23053</v>
      </c>
    </row>
    <row r="40" spans="4:22" ht="13.5" customHeight="1">
      <c r="D40" s="61" t="s">
        <v>20</v>
      </c>
      <c r="E40" s="71"/>
      <c r="G40" s="41">
        <v>-68426</v>
      </c>
      <c r="H40" s="41">
        <v>-25</v>
      </c>
      <c r="I40" s="41">
        <v>8786</v>
      </c>
      <c r="J40" s="41">
        <v>7806.49</v>
      </c>
      <c r="K40" s="41">
        <v>-37738.5</v>
      </c>
      <c r="L40" s="41">
        <v>-40735</v>
      </c>
      <c r="M40" s="41">
        <v>-13548.06</v>
      </c>
      <c r="N40" s="41">
        <v>110580.31</v>
      </c>
      <c r="O40" s="41">
        <v>62202.14</v>
      </c>
      <c r="P40" s="19">
        <v>34000</v>
      </c>
      <c r="Q40" s="19">
        <v>40000</v>
      </c>
      <c r="S40" s="19">
        <v>35768.57427333333</v>
      </c>
      <c r="U40" s="19">
        <v>138670.9542733333</v>
      </c>
      <c r="V40" s="39">
        <f t="shared" si="3"/>
        <v>138670.9542733333</v>
      </c>
    </row>
    <row r="41" spans="4:22" ht="13.5" customHeight="1">
      <c r="D41" s="61" t="s">
        <v>21</v>
      </c>
      <c r="E41" s="71"/>
      <c r="G41" s="41">
        <v>0</v>
      </c>
      <c r="H41" s="41">
        <v>-4164</v>
      </c>
      <c r="I41" s="41">
        <v>-1427</v>
      </c>
      <c r="J41" s="41">
        <v>0</v>
      </c>
      <c r="K41" s="41">
        <v>0</v>
      </c>
      <c r="L41" s="41">
        <v>0</v>
      </c>
      <c r="M41" s="41">
        <v>0</v>
      </c>
      <c r="N41" s="41"/>
      <c r="O41" s="41"/>
      <c r="U41" s="19">
        <v>-5591</v>
      </c>
      <c r="V41" s="39">
        <f t="shared" si="3"/>
        <v>-5591</v>
      </c>
    </row>
    <row r="42" spans="4:22" ht="13.5" customHeight="1">
      <c r="D42" s="61" t="s">
        <v>22</v>
      </c>
      <c r="E42" s="71"/>
      <c r="G42" s="41">
        <v>-3158</v>
      </c>
      <c r="H42" s="41">
        <v>-781</v>
      </c>
      <c r="I42" s="41">
        <v>7057.5</v>
      </c>
      <c r="J42" s="41">
        <v>4156.49</v>
      </c>
      <c r="K42" s="41">
        <v>-387.5</v>
      </c>
      <c r="L42" s="41">
        <v>144</v>
      </c>
      <c r="M42" s="41">
        <v>1077.57</v>
      </c>
      <c r="N42" s="41">
        <v>2423.71</v>
      </c>
      <c r="O42" s="41">
        <v>8061.03</v>
      </c>
      <c r="U42" s="19">
        <v>18593.8</v>
      </c>
      <c r="V42" s="39">
        <f t="shared" si="3"/>
        <v>18593.8</v>
      </c>
    </row>
    <row r="43" spans="4:22" ht="13.5" customHeight="1">
      <c r="D43" s="61" t="s">
        <v>23</v>
      </c>
      <c r="E43" s="71"/>
      <c r="G43" s="41">
        <v>23350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-2214.51</v>
      </c>
      <c r="O43" s="41">
        <v>-208.33</v>
      </c>
      <c r="U43" s="19">
        <v>20927.16</v>
      </c>
      <c r="V43" s="39">
        <f t="shared" si="3"/>
        <v>20927.16</v>
      </c>
    </row>
    <row r="44" spans="4:22" ht="13.5" customHeight="1">
      <c r="D44" s="61" t="s">
        <v>24</v>
      </c>
      <c r="E44" s="71"/>
      <c r="G44" s="41">
        <v>133.33</v>
      </c>
      <c r="H44" s="41">
        <v>133.33</v>
      </c>
      <c r="I44" s="41">
        <v>133.33</v>
      </c>
      <c r="J44" s="41">
        <v>414.07</v>
      </c>
      <c r="K44" s="41">
        <v>414.07</v>
      </c>
      <c r="L44" s="41">
        <v>414.07</v>
      </c>
      <c r="M44" s="41">
        <v>414.07</v>
      </c>
      <c r="N44" s="41">
        <v>414.07</v>
      </c>
      <c r="O44" s="41">
        <v>455.76</v>
      </c>
      <c r="P44" s="19">
        <v>455.76</v>
      </c>
      <c r="Q44" s="19">
        <v>455.76</v>
      </c>
      <c r="R44" s="19">
        <v>455.76</v>
      </c>
      <c r="S44" s="19">
        <v>0</v>
      </c>
      <c r="U44" s="19">
        <v>4293.38</v>
      </c>
      <c r="V44" s="39">
        <f t="shared" si="3"/>
        <v>4293.38</v>
      </c>
    </row>
    <row r="45" spans="3:22" ht="13.5" customHeight="1">
      <c r="C45" s="34" t="s">
        <v>25</v>
      </c>
      <c r="D45" s="61"/>
      <c r="E45" s="71"/>
      <c r="G45" s="41"/>
      <c r="H45" s="41"/>
      <c r="I45" s="41"/>
      <c r="J45" s="41"/>
      <c r="K45" s="41"/>
      <c r="L45" s="41"/>
      <c r="M45" s="41"/>
      <c r="N45" s="41"/>
      <c r="O45" s="41"/>
      <c r="U45" s="19">
        <v>0</v>
      </c>
      <c r="V45" s="39" t="str">
        <f t="shared" si="3"/>
        <v> </v>
      </c>
    </row>
    <row r="46" spans="4:22" ht="13.5" customHeight="1">
      <c r="D46" s="61" t="s">
        <v>26</v>
      </c>
      <c r="E46" s="71"/>
      <c r="G46" s="41">
        <v>0</v>
      </c>
      <c r="H46" s="41">
        <v>0</v>
      </c>
      <c r="I46" s="41">
        <v>0</v>
      </c>
      <c r="J46" s="41">
        <v>-3088</v>
      </c>
      <c r="K46" s="41">
        <v>0</v>
      </c>
      <c r="L46" s="41">
        <v>0</v>
      </c>
      <c r="M46" s="41">
        <v>0</v>
      </c>
      <c r="N46" s="41"/>
      <c r="O46" s="41">
        <v>-2501.23</v>
      </c>
      <c r="U46" s="19">
        <v>-5589.23</v>
      </c>
      <c r="V46" s="39">
        <f t="shared" si="3"/>
        <v>-5589.23</v>
      </c>
    </row>
    <row r="47" spans="3:22" ht="13.5" customHeight="1">
      <c r="C47" s="34" t="s">
        <v>27</v>
      </c>
      <c r="D47" s="61"/>
      <c r="E47" s="71"/>
      <c r="G47" s="41"/>
      <c r="H47" s="41"/>
      <c r="I47" s="41"/>
      <c r="J47" s="41"/>
      <c r="K47" s="41"/>
      <c r="L47" s="41"/>
      <c r="M47" s="41"/>
      <c r="N47" s="41"/>
      <c r="O47" s="41"/>
      <c r="U47" s="19">
        <v>0</v>
      </c>
      <c r="V47" s="39" t="str">
        <f t="shared" si="3"/>
        <v> </v>
      </c>
    </row>
    <row r="48" spans="4:22" ht="13.5" customHeight="1">
      <c r="D48" s="61" t="s">
        <v>28</v>
      </c>
      <c r="E48" s="71"/>
      <c r="G48" s="41">
        <v>0</v>
      </c>
      <c r="H48" s="41">
        <v>55283</v>
      </c>
      <c r="I48" s="41">
        <v>0</v>
      </c>
      <c r="J48" s="41">
        <v>-8333</v>
      </c>
      <c r="K48" s="41">
        <v>70299</v>
      </c>
      <c r="L48" s="41">
        <v>-9628</v>
      </c>
      <c r="M48" s="41">
        <v>-8333</v>
      </c>
      <c r="N48" s="41">
        <v>-8334</v>
      </c>
      <c r="O48" s="41">
        <v>0</v>
      </c>
      <c r="P48" s="19">
        <v>-31395.5</v>
      </c>
      <c r="Q48" s="19">
        <v>-31395.5</v>
      </c>
      <c r="R48" s="19">
        <v>-62791</v>
      </c>
      <c r="U48" s="19">
        <v>-34628</v>
      </c>
      <c r="V48" s="39">
        <f t="shared" si="3"/>
        <v>-34628</v>
      </c>
    </row>
    <row r="49" spans="4:22" ht="13.5" customHeight="1">
      <c r="D49" s="34" t="s">
        <v>29</v>
      </c>
      <c r="E49" s="73">
        <v>0</v>
      </c>
      <c r="G49" s="41">
        <v>207212.83</v>
      </c>
      <c r="H49" s="41">
        <v>349399.69</v>
      </c>
      <c r="I49" s="41">
        <v>300356.11</v>
      </c>
      <c r="J49" s="41">
        <v>305224.78</v>
      </c>
      <c r="K49" s="41">
        <v>266127.64</v>
      </c>
      <c r="L49" s="41">
        <v>265808.71</v>
      </c>
      <c r="M49" s="41">
        <v>236634.02</v>
      </c>
      <c r="N49" s="41">
        <v>148561.88</v>
      </c>
      <c r="O49" s="41">
        <v>177179.91</v>
      </c>
      <c r="P49" s="19">
        <v>138948.72221666673</v>
      </c>
      <c r="Q49" s="19">
        <v>121274.4094333334</v>
      </c>
      <c r="R49" s="62">
        <v>-76040.10334999998</v>
      </c>
      <c r="S49" s="19">
        <v>-76040.10334999996</v>
      </c>
      <c r="U49" s="19">
        <v>-76040.10335000009</v>
      </c>
      <c r="V49" s="39">
        <f t="shared" si="3"/>
        <v>-76040.10335000009</v>
      </c>
    </row>
    <row r="50" ht="13.5" customHeight="1">
      <c r="E50" s="19"/>
    </row>
    <row r="51" ht="13.5" customHeight="1">
      <c r="E51" s="19"/>
    </row>
    <row r="52" spans="5:22" ht="13.5" customHeight="1">
      <c r="E52" s="19"/>
      <c r="V52" s="64" t="s">
        <v>50</v>
      </c>
    </row>
    <row r="53" spans="5:22" ht="13.5" customHeight="1">
      <c r="E53" s="19"/>
      <c r="V53" s="64" t="s">
        <v>51</v>
      </c>
    </row>
    <row r="54" ht="13.5" customHeight="1">
      <c r="E54" s="19"/>
    </row>
    <row r="55" ht="13.5" customHeight="1">
      <c r="E55" s="19"/>
    </row>
    <row r="56" ht="13.5" customHeight="1">
      <c r="E56" s="19"/>
    </row>
    <row r="57" ht="13.5" customHeight="1">
      <c r="E57" s="19"/>
    </row>
    <row r="58" ht="13.5" customHeight="1">
      <c r="E58" s="19"/>
    </row>
    <row r="59" ht="13.5" customHeight="1">
      <c r="E59" s="19"/>
    </row>
    <row r="60" ht="13.5" customHeight="1">
      <c r="E60" s="19"/>
    </row>
    <row r="61" ht="13.5" customHeight="1">
      <c r="E61" s="19"/>
    </row>
    <row r="62" ht="13.5" customHeight="1">
      <c r="E62" s="19"/>
    </row>
    <row r="63" ht="13.5" customHeight="1">
      <c r="E63" s="19"/>
    </row>
    <row r="64" ht="13.5" customHeight="1">
      <c r="E64" s="19"/>
    </row>
    <row r="65" ht="13.5" customHeight="1">
      <c r="E65" s="19"/>
    </row>
    <row r="66" ht="13.5" customHeight="1">
      <c r="E66" s="19"/>
    </row>
    <row r="67" ht="13.5" customHeight="1">
      <c r="E67" s="19"/>
    </row>
    <row r="68" ht="13.5" customHeight="1">
      <c r="E68" s="19"/>
    </row>
    <row r="69" ht="13.5" customHeight="1">
      <c r="E69" s="19"/>
    </row>
    <row r="70" ht="13.5" customHeight="1">
      <c r="E70" s="19"/>
    </row>
    <row r="71" ht="13.5" customHeight="1">
      <c r="E71" s="19"/>
    </row>
    <row r="72" ht="13.5" customHeight="1">
      <c r="E72" s="19"/>
    </row>
    <row r="73" ht="13.5" customHeight="1">
      <c r="E73" s="19"/>
    </row>
    <row r="74" ht="13.5" customHeight="1">
      <c r="E74" s="19"/>
    </row>
    <row r="75" ht="13.5" customHeight="1">
      <c r="E75" s="19"/>
    </row>
    <row r="76" ht="13.5" customHeight="1">
      <c r="E76" s="19"/>
    </row>
  </sheetData>
  <mergeCells count="3">
    <mergeCell ref="A4:D4"/>
    <mergeCell ref="E4:E5"/>
    <mergeCell ref="W4:W5"/>
  </mergeCells>
  <printOptions/>
  <pageMargins left="0.75" right="0.75" top="0.57" bottom="0.55" header="0.5" footer="0.5"/>
  <pageSetup fitToHeight="2"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2010 Waiver Item W40 Attachment 32 - Meeting Agendas (CA State Board of Education)</dc:title>
  <dc:subject>Monsignor Oscar Romero Charter School, Charter #0931 (chart) Cash Flow 2009-2010.</dc:subject>
  <dc:creator/>
  <cp:keywords/>
  <dc:description/>
  <cp:lastModifiedBy>PUclaray</cp:lastModifiedBy>
  <cp:lastPrinted>2010-04-23T22:30:16Z</cp:lastPrinted>
  <dcterms:created xsi:type="dcterms:W3CDTF">2010-04-19T22:14:44Z</dcterms:created>
  <dcterms:modified xsi:type="dcterms:W3CDTF">2010-04-23T23:48:12Z</dcterms:modified>
  <cp:category/>
  <cp:version/>
  <cp:contentType/>
  <cp:contentStatus/>
</cp:coreProperties>
</file>