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/>
  <xr:revisionPtr revIDLastSave="0" documentId="13_ncr:1_{F25620BA-1AF9-40E5-B5EA-F83B4DB5A575}" xr6:coauthVersionLast="47" xr6:coauthVersionMax="47" xr10:uidLastSave="{00000000-0000-0000-0000-000000000000}"/>
  <bookViews>
    <workbookView xWindow="28680" yWindow="-3360" windowWidth="29040" windowHeight="15840" xr2:uid="{00000000-000D-0000-FFFF-FFFF00000000}"/>
  </bookViews>
  <sheets>
    <sheet name="In-lieu for CW and CP" sheetId="1" r:id="rId1"/>
  </sheets>
  <definedNames>
    <definedName name="_xlnm.Print_Area" localSheetId="0">'In-lieu for CW and CP'!$A$1:$O$43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9" i="1" l="1"/>
  <c r="M39" i="1"/>
  <c r="O39" i="1" l="1"/>
</calcChain>
</file>

<file path=xl/sharedStrings.xml><?xml version="1.0" encoding="utf-8"?>
<sst xmlns="http://schemas.openxmlformats.org/spreadsheetml/2006/main" count="387" uniqueCount="99">
  <si>
    <t>In-lieu of Taxes for Countywide and County Program Charter Schools</t>
  </si>
  <si>
    <t>California Department of Education</t>
  </si>
  <si>
    <t>County
Code</t>
  </si>
  <si>
    <t>District
Code</t>
  </si>
  <si>
    <t>School
Code</t>
  </si>
  <si>
    <t>County Name</t>
  </si>
  <si>
    <t>Charter Authorizer</t>
  </si>
  <si>
    <t>Charter Name</t>
  </si>
  <si>
    <t>Charter
Number</t>
  </si>
  <si>
    <t>Charter Type</t>
  </si>
  <si>
    <t>Resident
County
Code</t>
  </si>
  <si>
    <t>Resident
District
Code</t>
  </si>
  <si>
    <t>Resident County Name</t>
  </si>
  <si>
    <t>Resident District Name</t>
  </si>
  <si>
    <t>Total ADA</t>
  </si>
  <si>
    <t>Prepared by:</t>
  </si>
  <si>
    <t>School Fiscal Services Division</t>
  </si>
  <si>
    <t>43</t>
  </si>
  <si>
    <t>10439</t>
  </si>
  <si>
    <t>0128090</t>
  </si>
  <si>
    <t>Summit Public School: Denali</t>
  </si>
  <si>
    <t>1516</t>
  </si>
  <si>
    <t>41</t>
  </si>
  <si>
    <t>La Honda-Pescadero Unified</t>
  </si>
  <si>
    <t>San Mateo Union High</t>
  </si>
  <si>
    <t>Campbell Union High</t>
  </si>
  <si>
    <t>Fremont Union High</t>
  </si>
  <si>
    <t>Mountain View-Los Altos Union High</t>
  </si>
  <si>
    <t>Palo Alto Unified</t>
  </si>
  <si>
    <t>Santa Clara Unified</t>
  </si>
  <si>
    <t>Santa Clara</t>
  </si>
  <si>
    <t>San Mateo</t>
  </si>
  <si>
    <t>Countywide</t>
  </si>
  <si>
    <t>Santa Clara Co. Office of Education</t>
  </si>
  <si>
    <r>
      <t xml:space="preserve">This schedule reflects in-lieu property taxes for countywide and county program charter schools based on ADA reported in the Pupil Estimates for New and Significantly Expanding Charters data collection for ADA subject to </t>
    </r>
    <r>
      <rPr>
        <i/>
        <sz val="12"/>
        <rFont val="Arial"/>
        <family val="2"/>
      </rPr>
      <t>EC</t>
    </r>
    <r>
      <rPr>
        <sz val="12"/>
        <rFont val="Arial"/>
        <family val="2"/>
      </rPr>
      <t xml:space="preserve"> 47632(i).  As a result, not all ADA for countywide charter schools are shown on this report.</t>
    </r>
  </si>
  <si>
    <t>(B)
Estimated
In-lieu of 
Property Taxes
= (A) x 0.28</t>
  </si>
  <si>
    <t>10</t>
  </si>
  <si>
    <t>10108</t>
  </si>
  <si>
    <t>0136291</t>
  </si>
  <si>
    <t>Fresno</t>
  </si>
  <si>
    <t>Fresno Co. Office of Education</t>
  </si>
  <si>
    <t>Career Technical Education Charter</t>
  </si>
  <si>
    <t>1850</t>
  </si>
  <si>
    <t>24</t>
  </si>
  <si>
    <t>10249</t>
  </si>
  <si>
    <t>0106518</t>
  </si>
  <si>
    <t>Merced</t>
  </si>
  <si>
    <t>Merced Co. Office of Education</t>
  </si>
  <si>
    <t>Merced Scholars Charter</t>
  </si>
  <si>
    <t>0631</t>
  </si>
  <si>
    <t>33</t>
  </si>
  <si>
    <t>10330</t>
  </si>
  <si>
    <t>0125385</t>
  </si>
  <si>
    <t>Riverside</t>
  </si>
  <si>
    <t>Riverside Co. Office of Education</t>
  </si>
  <si>
    <t>Imagine Schools, Riverside County</t>
  </si>
  <si>
    <t>1369</t>
  </si>
  <si>
    <t>34</t>
  </si>
  <si>
    <t>10348</t>
  </si>
  <si>
    <t>0136275</t>
  </si>
  <si>
    <t>Sacramento</t>
  </si>
  <si>
    <t>Sacramento Co. Office of Education</t>
  </si>
  <si>
    <t>Fortune</t>
  </si>
  <si>
    <t>1313</t>
  </si>
  <si>
    <t>Caruthers Unified</t>
  </si>
  <si>
    <t>Central Unified</t>
  </si>
  <si>
    <t>Clovis Unified</t>
  </si>
  <si>
    <t>Firebaugh-Las Deltas Unified</t>
  </si>
  <si>
    <t>Fresno Unified</t>
  </si>
  <si>
    <t>Golden Plains Unified</t>
  </si>
  <si>
    <t>16</t>
  </si>
  <si>
    <t>Kings</t>
  </si>
  <si>
    <t>Hanford Joint Union High</t>
  </si>
  <si>
    <t>Kerman Unified</t>
  </si>
  <si>
    <t>Kings Canyon Joint Unified</t>
  </si>
  <si>
    <t>20</t>
  </si>
  <si>
    <t>Madera</t>
  </si>
  <si>
    <t>Chawanakee Unified</t>
  </si>
  <si>
    <t>Golden Valley Unified</t>
  </si>
  <si>
    <t>Madera Unified</t>
  </si>
  <si>
    <t>Sanger Unified</t>
  </si>
  <si>
    <t>Sierra Unified</t>
  </si>
  <si>
    <t>Merced City Elementary</t>
  </si>
  <si>
    <t>Weaver Union</t>
  </si>
  <si>
    <t>Coachella Valley Unified</t>
  </si>
  <si>
    <t>Elk Grove Unified</t>
  </si>
  <si>
    <t>Natomas Unified</t>
  </si>
  <si>
    <t>Sacramento City Unified</t>
  </si>
  <si>
    <t>Twin Rivers Unified</t>
  </si>
  <si>
    <t>East Side Union High</t>
  </si>
  <si>
    <t>Los Gatos-Saratoga Union High</t>
  </si>
  <si>
    <t>Milpitas Unified</t>
  </si>
  <si>
    <t>Morgan Hill Unified</t>
  </si>
  <si>
    <t>San Jose Unified</t>
  </si>
  <si>
    <t>September 2019</t>
  </si>
  <si>
    <t>(A)
Estimated
Total 2019–20
In-lieu of Property Taxes</t>
  </si>
  <si>
    <r>
      <t xml:space="preserve">LEGEND: ADA = Average Daily Attendance; "Countywide" = charter school authorized pursuant to </t>
    </r>
    <r>
      <rPr>
        <i/>
        <sz val="12"/>
        <color indexed="8"/>
        <rFont val="Arial"/>
        <family val="2"/>
      </rPr>
      <t xml:space="preserve">Education Code </t>
    </r>
    <r>
      <rPr>
        <sz val="12"/>
        <color indexed="8"/>
        <rFont val="Arial"/>
        <family val="2"/>
      </rPr>
      <t>(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) 47605.6; "County Program" = charter school authorized pursuant to </t>
    </r>
    <r>
      <rPr>
        <i/>
        <sz val="12"/>
        <color indexed="8"/>
        <rFont val="Arial"/>
        <family val="2"/>
      </rPr>
      <t>EC</t>
    </r>
    <r>
      <rPr>
        <sz val="12"/>
        <color indexed="8"/>
        <rFont val="Arial"/>
        <family val="2"/>
      </rPr>
      <t xml:space="preserve"> 47605.5; "In-lieu of Property Taxes" are the property taxes to be transferred to the charter school from districts of residence.</t>
    </r>
  </si>
  <si>
    <t>Fiscal Year 2019–20 First Special Advance Apportionment for Charter Schools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</si>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</sst>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2" x14ac:knownFonts="1"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indexed="8"/>
      <name val="Arial"/>
      <family val="2"/>
    </font>
    <font>
      <i/>
      <sz val="12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8000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2" fillId="0" borderId="0" applyNumberFormat="0" applyFill="0" applyAlignment="0" applyProtection="0"/>
    <xf numFmtId="0" fontId="8" fillId="0" borderId="0" applyNumberFormat="0" applyFill="0" applyAlignment="0" applyProtection="0"/>
    <xf numFmtId="0" fontId="6" fillId="2" borderId="0" applyProtection="0">
      <alignment horizontal="center" wrapText="1"/>
    </xf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/>
    </xf>
    <xf numFmtId="43" fontId="5" fillId="0" borderId="0" xfId="1" applyFont="1" applyBorder="1"/>
    <xf numFmtId="42" fontId="5" fillId="0" borderId="0" xfId="2" applyNumberFormat="1" applyFont="1" applyBorder="1"/>
    <xf numFmtId="41" fontId="5" fillId="0" borderId="0" xfId="2" applyNumberFormat="1" applyFont="1" applyBorder="1"/>
    <xf numFmtId="0" fontId="2" fillId="0" borderId="0" xfId="0" applyFont="1" applyAlignment="1">
      <alignment horizontal="left"/>
    </xf>
    <xf numFmtId="0" fontId="3" fillId="0" borderId="0" xfId="0" quotePrefix="1" applyFont="1" applyAlignment="1">
      <alignment horizontal="left"/>
    </xf>
    <xf numFmtId="0" fontId="7" fillId="0" borderId="0" xfId="0" applyFont="1"/>
    <xf numFmtId="43" fontId="7" fillId="0" borderId="0" xfId="1" applyFont="1"/>
    <xf numFmtId="41" fontId="7" fillId="0" borderId="0" xfId="2" applyNumberFormat="1" applyFont="1"/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43" fontId="5" fillId="0" borderId="0" xfId="1" applyFont="1"/>
    <xf numFmtId="41" fontId="5" fillId="0" borderId="0" xfId="2" applyNumberFormat="1" applyFont="1"/>
    <xf numFmtId="49" fontId="5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1" fillId="0" borderId="0" xfId="3" applyFont="1" applyAlignment="1">
      <alignment vertical="center"/>
    </xf>
    <xf numFmtId="0" fontId="8" fillId="0" borderId="0" xfId="7" applyAlignment="1">
      <alignment horizontal="right"/>
    </xf>
    <xf numFmtId="0" fontId="8" fillId="0" borderId="0" xfId="7" applyAlignment="1">
      <alignment horizontal="center"/>
    </xf>
    <xf numFmtId="0" fontId="8" fillId="0" borderId="0" xfId="7"/>
    <xf numFmtId="43" fontId="8" fillId="0" borderId="0" xfId="7" applyNumberFormat="1"/>
    <xf numFmtId="0" fontId="6" fillId="2" borderId="0" xfId="8">
      <alignment horizontal="center" wrapText="1"/>
    </xf>
    <xf numFmtId="42" fontId="8" fillId="0" borderId="0" xfId="7" applyNumberFormat="1"/>
    <xf numFmtId="49" fontId="5" fillId="0" borderId="0" xfId="0" applyNumberFormat="1" applyFont="1" applyAlignment="1">
      <alignment horizontal="left"/>
    </xf>
    <xf numFmtId="49" fontId="7" fillId="0" borderId="0" xfId="0" applyNumberFormat="1" applyFont="1" applyAlignment="1">
      <alignment horizontal="left"/>
    </xf>
  </cellXfs>
  <cellStyles count="9">
    <cellStyle name="Comma" xfId="1" builtinId="3"/>
    <cellStyle name="Currency" xfId="2" builtinId="4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Normal" xfId="0" builtinId="0" customBuiltin="1"/>
    <cellStyle name="Total" xfId="7" builtinId="25" customBuiltin="1"/>
    <cellStyle name="Web Table Header" xfId="8" xr:uid="{85274444-2057-4EDD-B22D-BBE8AF34AF55}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numFmt numFmtId="32" formatCode="_(&quot;$&quot;* #,##0_);_(&quot;$&quot;* \(#,##0\);_(&quot;$&quot;* &quot;-&quot;_);_(@_)"/>
    </dxf>
    <dxf>
      <numFmt numFmtId="32" formatCode="_(&quot;$&quot;* #,##0_);_(&quot;$&quot;* \(#,##0\);_(&quot;$&quot;* &quot;-&quot;_);_(@_)"/>
    </dxf>
    <dxf>
      <numFmt numFmtId="35" formatCode="_(* #,##0.00_);_(* \(#,##0.00\);_(* &quot;-&quot;??_);_(@_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3" formatCode="_(* #,##0_);_(* \(#,##0\);_(* &quot;-&quot;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30" formatCode="@"/>
      <alignment horizontal="center" vertical="bottom" textRotation="0" wrapText="0" indent="0" justifyLastLine="0" shrinkToFit="0" readingOrder="0"/>
    </dxf>
    <dxf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scheme val="none"/>
      </font>
      <numFmt numFmtId="2" formatCode="0.00"/>
    </dxf>
    <dxf>
      <font>
        <b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  <dxf>
      <font>
        <b/>
        <i val="0"/>
        <color theme="0"/>
      </font>
      <fill>
        <patternFill>
          <bgColor rgb="FF008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</font>
      <border>
        <left style="thin">
          <color rgb="FFC0C0C0"/>
        </left>
        <right style="thin">
          <color rgb="FFC0C0C0"/>
        </right>
        <top style="thin">
          <color rgb="FFC0C0C0"/>
        </top>
        <bottom style="thin">
          <color rgb="FFC0C0C0"/>
        </bottom>
        <vertical style="thin">
          <color rgb="FFC0C0C0"/>
        </vertical>
        <horizontal style="thin">
          <color rgb="FFC0C0C0"/>
        </horizontal>
      </border>
    </dxf>
  </dxfs>
  <tableStyles count="1" defaultTableStyle="TableStyleMedium2" defaultPivotStyle="PivotStyleLight16">
    <tableStyle name="PAS Table" pivot="0" count="3" xr9:uid="{00000000-0011-0000-FFFF-FFFF00000000}">
      <tableStyleElement type="wholeTable" dxfId="29"/>
      <tableStyleElement type="headerRow" dxfId="28"/>
      <tableStyleElement type="totalRow" dxfId="2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5:O39" totalsRowCount="1" dataDxfId="26" totalsRowDxfId="25" headerRowCellStyle="Web Table Header" dataCellStyle="Currency" totalsRowCellStyle="Total">
  <tableColumns count="15">
    <tableColumn id="1" xr3:uid="{00000000-0010-0000-0000-000001000000}" name="County_x000a_Code" totalsRowLabel="TOTAL" dataDxfId="24" totalsRowDxfId="13" totalsRowCellStyle="Total"/>
    <tableColumn id="2" xr3:uid="{00000000-0010-0000-0000-000002000000}" name="District_x000a_Code" dataDxfId="23" totalsRowDxfId="12" totalsRowCellStyle="Total"/>
    <tableColumn id="3" xr3:uid="{00000000-0010-0000-0000-000003000000}" name="School_x000a_Code" dataDxfId="22" totalsRowDxfId="11" totalsRowCellStyle="Total"/>
    <tableColumn id="4" xr3:uid="{00000000-0010-0000-0000-000004000000}" name="County Name" dataDxfId="21" totalsRowCellStyle="Total"/>
    <tableColumn id="5" xr3:uid="{00000000-0010-0000-0000-000005000000}" name="Charter Authorizer" dataDxfId="20" totalsRowCellStyle="Total"/>
    <tableColumn id="6" xr3:uid="{00000000-0010-0000-0000-000006000000}" name="Charter Name" dataDxfId="19" totalsRowCellStyle="Total"/>
    <tableColumn id="7" xr3:uid="{00000000-0010-0000-0000-000007000000}" name="Charter_x000a_Number" dataDxfId="18" totalsRowDxfId="10" totalsRowCellStyle="Total"/>
    <tableColumn id="8" xr3:uid="{00000000-0010-0000-0000-000008000000}" name="Charter Type" dataDxfId="3" totalsRowDxfId="9" totalsRowCellStyle="Total"/>
    <tableColumn id="9" xr3:uid="{00000000-0010-0000-0000-000009000000}" name="Resident_x000a_County_x000a_Code" dataDxfId="2" totalsRowDxfId="8" totalsRowCellStyle="Total"/>
    <tableColumn id="10" xr3:uid="{00000000-0010-0000-0000-00000A000000}" name="Resident_x000a_District_x000a_Code" dataDxfId="0" totalsRowDxfId="7" totalsRowCellStyle="Total"/>
    <tableColumn id="11" xr3:uid="{00000000-0010-0000-0000-00000B000000}" name="Resident County Name" dataDxfId="1" totalsRowCellStyle="Total"/>
    <tableColumn id="12" xr3:uid="{00000000-0010-0000-0000-00000C000000}" name="Resident District Name" dataDxfId="17" totalsRowCellStyle="Total"/>
    <tableColumn id="14" xr3:uid="{00000000-0010-0000-0000-00000E000000}" name="Total ADA" totalsRowFunction="sum" dataDxfId="16" totalsRowDxfId="6" dataCellStyle="Comma" totalsRowCellStyle="Total"/>
    <tableColumn id="15" xr3:uid="{00000000-0010-0000-0000-00000F000000}" name="(A)_x000a_Estimated_x000a_Total 2019–20_x000a_In-lieu of Property Taxes" totalsRowFunction="sum" dataDxfId="15" totalsRowDxfId="5" dataCellStyle="Currency" totalsRowCellStyle="Total"/>
    <tableColumn id="16" xr3:uid="{00000000-0010-0000-0000-000010000000}" name="(B)_x000a_Estimated_x000a_In-lieu of _x000a_Property Taxes_x000a_= (A) x 0.28" totalsRowFunction="sum" dataDxfId="14" totalsRowDxfId="4" dataCellStyle="Currency" totalsRowCellStyle="Total"/>
  </tableColumns>
  <tableStyleInfo name="PAS Table" showFirstColumn="0" showLastColumn="0" showRowStripes="1" showColumnStripes="0"/>
  <extLst>
    <ext xmlns:x14="http://schemas.microsoft.com/office/spreadsheetml/2009/9/main" uri="{504A1905-F514-4f6f-8877-14C23A59335A}">
      <x14:table altTextSummary="In-lieu of Taxes for Countywide and County Program Charter Schools, first Special Advance Apportionment for New and Expanding Charter Schools, fiscal year 2019-20._x000d__x000a_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3"/>
  <sheetViews>
    <sheetView tabSelected="1" zoomScaleNormal="100" workbookViewId="0"/>
  </sheetViews>
  <sheetFormatPr defaultColWidth="9.23046875" defaultRowHeight="12.75" customHeight="1" x14ac:dyDescent="0.35"/>
  <cols>
    <col min="1" max="1" width="8.3046875" style="3" customWidth="1"/>
    <col min="2" max="2" width="7.61328125" style="3" bestFit="1" customWidth="1"/>
    <col min="3" max="3" width="8.69140625" style="3" bestFit="1" customWidth="1"/>
    <col min="4" max="4" width="13.765625" style="3" bestFit="1" customWidth="1"/>
    <col min="5" max="5" width="32" style="3" bestFit="1" customWidth="1"/>
    <col min="6" max="6" width="31.921875" style="3" bestFit="1" customWidth="1"/>
    <col min="7" max="7" width="8.4609375" style="3" bestFit="1" customWidth="1"/>
    <col min="8" max="8" width="13.15234375" style="3" bestFit="1" customWidth="1"/>
    <col min="9" max="10" width="9.3046875" style="3" bestFit="1" customWidth="1"/>
    <col min="11" max="11" width="13.61328125" style="3" customWidth="1"/>
    <col min="12" max="12" width="31.15234375" style="3" bestFit="1" customWidth="1"/>
    <col min="13" max="13" width="10.3046875" style="3" bestFit="1" customWidth="1"/>
    <col min="14" max="15" width="15.3828125" style="3" bestFit="1" customWidth="1"/>
    <col min="16" max="16384" width="9.23046875" style="3"/>
  </cols>
  <sheetData>
    <row r="1" spans="1:15" s="2" customFormat="1" ht="18" x14ac:dyDescent="0.35">
      <c r="A1" s="28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 ht="15.5" x14ac:dyDescent="0.35">
      <c r="A2" s="1" t="s">
        <v>97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 ht="15.5" x14ac:dyDescent="0.35">
      <c r="A3" s="4" t="s">
        <v>34</v>
      </c>
      <c r="B3" s="4"/>
      <c r="C3" s="4"/>
      <c r="D3" s="4"/>
      <c r="E3" s="4"/>
      <c r="F3" s="4"/>
      <c r="G3" s="5"/>
      <c r="H3" s="5"/>
      <c r="I3" s="5"/>
      <c r="J3" s="5"/>
      <c r="K3" s="5"/>
      <c r="L3" s="5"/>
      <c r="M3" s="5"/>
      <c r="N3" s="6"/>
      <c r="O3" s="7"/>
    </row>
    <row r="4" spans="1:15" ht="15.5" x14ac:dyDescent="0.35">
      <c r="A4" s="21" t="s">
        <v>96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77.5" x14ac:dyDescent="0.35">
      <c r="A5" s="33" t="s">
        <v>2</v>
      </c>
      <c r="B5" s="33" t="s">
        <v>3</v>
      </c>
      <c r="C5" s="33" t="s">
        <v>4</v>
      </c>
      <c r="D5" s="33" t="s">
        <v>5</v>
      </c>
      <c r="E5" s="33" t="s">
        <v>6</v>
      </c>
      <c r="F5" s="33" t="s">
        <v>7</v>
      </c>
      <c r="G5" s="33" t="s">
        <v>8</v>
      </c>
      <c r="H5" s="33" t="s">
        <v>9</v>
      </c>
      <c r="I5" s="33" t="s">
        <v>10</v>
      </c>
      <c r="J5" s="33" t="s">
        <v>11</v>
      </c>
      <c r="K5" s="33" t="s">
        <v>12</v>
      </c>
      <c r="L5" s="33" t="s">
        <v>13</v>
      </c>
      <c r="M5" s="33" t="s">
        <v>14</v>
      </c>
      <c r="N5" s="33" t="s">
        <v>95</v>
      </c>
      <c r="O5" s="33" t="s">
        <v>35</v>
      </c>
    </row>
    <row r="6" spans="1:15" ht="15.5" x14ac:dyDescent="0.35">
      <c r="A6" s="25" t="s">
        <v>36</v>
      </c>
      <c r="B6" s="8" t="s">
        <v>37</v>
      </c>
      <c r="C6" s="25" t="s">
        <v>38</v>
      </c>
      <c r="D6" s="3" t="s">
        <v>39</v>
      </c>
      <c r="E6" s="3" t="s">
        <v>40</v>
      </c>
      <c r="F6" s="19" t="s">
        <v>41</v>
      </c>
      <c r="G6" s="17" t="s">
        <v>42</v>
      </c>
      <c r="H6" s="17" t="s">
        <v>32</v>
      </c>
      <c r="I6" s="17" t="s">
        <v>36</v>
      </c>
      <c r="J6" s="17">
        <v>75598</v>
      </c>
      <c r="K6" s="3" t="s">
        <v>39</v>
      </c>
      <c r="L6" s="3" t="s">
        <v>64</v>
      </c>
      <c r="M6" s="9">
        <v>0</v>
      </c>
      <c r="N6" s="10">
        <v>0</v>
      </c>
      <c r="O6" s="10">
        <v>0</v>
      </c>
    </row>
    <row r="7" spans="1:15" ht="15.5" x14ac:dyDescent="0.35">
      <c r="A7" s="25" t="s">
        <v>36</v>
      </c>
      <c r="B7" s="8" t="s">
        <v>37</v>
      </c>
      <c r="C7" s="25" t="s">
        <v>38</v>
      </c>
      <c r="D7" s="3" t="s">
        <v>39</v>
      </c>
      <c r="E7" s="3" t="s">
        <v>40</v>
      </c>
      <c r="F7" s="19" t="s">
        <v>41</v>
      </c>
      <c r="G7" s="17" t="s">
        <v>42</v>
      </c>
      <c r="H7" s="17" t="s">
        <v>32</v>
      </c>
      <c r="I7" s="17" t="s">
        <v>36</v>
      </c>
      <c r="J7" s="17">
        <v>73965</v>
      </c>
      <c r="K7" s="3" t="s">
        <v>39</v>
      </c>
      <c r="L7" s="3" t="s">
        <v>65</v>
      </c>
      <c r="M7" s="9">
        <v>0</v>
      </c>
      <c r="N7" s="11">
        <v>0</v>
      </c>
      <c r="O7" s="11">
        <v>0</v>
      </c>
    </row>
    <row r="8" spans="1:15" ht="15.5" x14ac:dyDescent="0.35">
      <c r="A8" s="25" t="s">
        <v>36</v>
      </c>
      <c r="B8" s="8" t="s">
        <v>37</v>
      </c>
      <c r="C8" s="25" t="s">
        <v>38</v>
      </c>
      <c r="D8" s="3" t="s">
        <v>39</v>
      </c>
      <c r="E8" s="3" t="s">
        <v>40</v>
      </c>
      <c r="F8" s="19" t="s">
        <v>41</v>
      </c>
      <c r="G8" s="17" t="s">
        <v>42</v>
      </c>
      <c r="H8" s="17" t="s">
        <v>32</v>
      </c>
      <c r="I8" s="17" t="s">
        <v>36</v>
      </c>
      <c r="J8" s="17">
        <v>62117</v>
      </c>
      <c r="K8" s="3" t="s">
        <v>39</v>
      </c>
      <c r="L8" s="3" t="s">
        <v>66</v>
      </c>
      <c r="M8" s="9">
        <v>0</v>
      </c>
      <c r="N8" s="11">
        <v>0</v>
      </c>
      <c r="O8" s="11">
        <v>0</v>
      </c>
    </row>
    <row r="9" spans="1:15" ht="15.5" x14ac:dyDescent="0.35">
      <c r="A9" s="25" t="s">
        <v>36</v>
      </c>
      <c r="B9" s="8" t="s">
        <v>37</v>
      </c>
      <c r="C9" s="25" t="s">
        <v>38</v>
      </c>
      <c r="D9" s="3" t="s">
        <v>39</v>
      </c>
      <c r="E9" s="3" t="s">
        <v>40</v>
      </c>
      <c r="F9" s="19" t="s">
        <v>41</v>
      </c>
      <c r="G9" s="17" t="s">
        <v>42</v>
      </c>
      <c r="H9" s="17" t="s">
        <v>32</v>
      </c>
      <c r="I9" s="17" t="s">
        <v>36</v>
      </c>
      <c r="J9" s="17">
        <v>73809</v>
      </c>
      <c r="K9" s="3" t="s">
        <v>39</v>
      </c>
      <c r="L9" s="3" t="s">
        <v>67</v>
      </c>
      <c r="M9" s="9">
        <v>0</v>
      </c>
      <c r="N9" s="11">
        <v>0</v>
      </c>
      <c r="O9" s="11">
        <v>0</v>
      </c>
    </row>
    <row r="10" spans="1:15" ht="15.5" x14ac:dyDescent="0.35">
      <c r="A10" s="25" t="s">
        <v>36</v>
      </c>
      <c r="B10" s="8" t="s">
        <v>37</v>
      </c>
      <c r="C10" s="25" t="s">
        <v>38</v>
      </c>
      <c r="D10" s="3" t="s">
        <v>39</v>
      </c>
      <c r="E10" s="3" t="s">
        <v>40</v>
      </c>
      <c r="F10" s="19" t="s">
        <v>41</v>
      </c>
      <c r="G10" s="17" t="s">
        <v>42</v>
      </c>
      <c r="H10" s="17" t="s">
        <v>32</v>
      </c>
      <c r="I10" s="17" t="s">
        <v>36</v>
      </c>
      <c r="J10" s="17">
        <v>62166</v>
      </c>
      <c r="K10" s="3" t="s">
        <v>39</v>
      </c>
      <c r="L10" s="3" t="s">
        <v>68</v>
      </c>
      <c r="M10" s="9">
        <v>0</v>
      </c>
      <c r="N10" s="11">
        <v>0</v>
      </c>
      <c r="O10" s="11">
        <v>0</v>
      </c>
    </row>
    <row r="11" spans="1:15" ht="15.5" x14ac:dyDescent="0.35">
      <c r="A11" s="25" t="s">
        <v>36</v>
      </c>
      <c r="B11" s="8" t="s">
        <v>37</v>
      </c>
      <c r="C11" s="25" t="s">
        <v>38</v>
      </c>
      <c r="D11" s="3" t="s">
        <v>39</v>
      </c>
      <c r="E11" s="3" t="s">
        <v>40</v>
      </c>
      <c r="F11" s="19" t="s">
        <v>41</v>
      </c>
      <c r="G11" s="17" t="s">
        <v>42</v>
      </c>
      <c r="H11" s="17" t="s">
        <v>32</v>
      </c>
      <c r="I11" s="17" t="s">
        <v>36</v>
      </c>
      <c r="J11" s="17">
        <v>75234</v>
      </c>
      <c r="K11" s="3" t="s">
        <v>39</v>
      </c>
      <c r="L11" s="3" t="s">
        <v>69</v>
      </c>
      <c r="M11" s="9">
        <v>0</v>
      </c>
      <c r="N11" s="11">
        <v>0</v>
      </c>
      <c r="O11" s="11">
        <v>0</v>
      </c>
    </row>
    <row r="12" spans="1:15" ht="15.5" x14ac:dyDescent="0.35">
      <c r="A12" s="25" t="s">
        <v>36</v>
      </c>
      <c r="B12" s="8" t="s">
        <v>37</v>
      </c>
      <c r="C12" s="25" t="s">
        <v>38</v>
      </c>
      <c r="D12" s="3" t="s">
        <v>39</v>
      </c>
      <c r="E12" s="3" t="s">
        <v>40</v>
      </c>
      <c r="F12" s="19" t="s">
        <v>41</v>
      </c>
      <c r="G12" s="17" t="s">
        <v>42</v>
      </c>
      <c r="H12" s="17" t="s">
        <v>32</v>
      </c>
      <c r="I12" s="17" t="s">
        <v>70</v>
      </c>
      <c r="J12" s="17">
        <v>63925</v>
      </c>
      <c r="K12" s="3" t="s">
        <v>71</v>
      </c>
      <c r="L12" s="3" t="s">
        <v>72</v>
      </c>
      <c r="M12" s="9">
        <v>0</v>
      </c>
      <c r="N12" s="11">
        <v>0</v>
      </c>
      <c r="O12" s="11">
        <v>0</v>
      </c>
    </row>
    <row r="13" spans="1:15" ht="15.5" x14ac:dyDescent="0.35">
      <c r="A13" s="25" t="s">
        <v>36</v>
      </c>
      <c r="B13" s="8" t="s">
        <v>37</v>
      </c>
      <c r="C13" s="25" t="s">
        <v>38</v>
      </c>
      <c r="D13" s="3" t="s">
        <v>39</v>
      </c>
      <c r="E13" s="3" t="s">
        <v>40</v>
      </c>
      <c r="F13" s="19" t="s">
        <v>41</v>
      </c>
      <c r="G13" s="17" t="s">
        <v>42</v>
      </c>
      <c r="H13" s="17" t="s">
        <v>32</v>
      </c>
      <c r="I13" s="17" t="s">
        <v>36</v>
      </c>
      <c r="J13" s="17">
        <v>73999</v>
      </c>
      <c r="K13" s="3" t="s">
        <v>39</v>
      </c>
      <c r="L13" s="3" t="s">
        <v>73</v>
      </c>
      <c r="M13" s="9">
        <v>0</v>
      </c>
      <c r="N13" s="11">
        <v>0</v>
      </c>
      <c r="O13" s="11">
        <v>0</v>
      </c>
    </row>
    <row r="14" spans="1:15" ht="15.5" x14ac:dyDescent="0.35">
      <c r="A14" s="25" t="s">
        <v>36</v>
      </c>
      <c r="B14" s="8" t="s">
        <v>37</v>
      </c>
      <c r="C14" s="25" t="s">
        <v>38</v>
      </c>
      <c r="D14" s="3" t="s">
        <v>39</v>
      </c>
      <c r="E14" s="3" t="s">
        <v>40</v>
      </c>
      <c r="F14" s="19" t="s">
        <v>41</v>
      </c>
      <c r="G14" s="17" t="s">
        <v>42</v>
      </c>
      <c r="H14" s="17" t="s">
        <v>32</v>
      </c>
      <c r="I14" s="35" t="s">
        <v>36</v>
      </c>
      <c r="J14" s="17">
        <v>62265</v>
      </c>
      <c r="K14" s="3" t="s">
        <v>39</v>
      </c>
      <c r="L14" s="3" t="s">
        <v>74</v>
      </c>
      <c r="M14" s="9">
        <v>0</v>
      </c>
      <c r="N14" s="11">
        <v>0</v>
      </c>
      <c r="O14" s="11">
        <v>0</v>
      </c>
    </row>
    <row r="15" spans="1:15" ht="15.5" x14ac:dyDescent="0.35">
      <c r="A15" s="25" t="s">
        <v>36</v>
      </c>
      <c r="B15" s="8" t="s">
        <v>37</v>
      </c>
      <c r="C15" s="25" t="s">
        <v>38</v>
      </c>
      <c r="D15" s="3" t="s">
        <v>39</v>
      </c>
      <c r="E15" s="3" t="s">
        <v>40</v>
      </c>
      <c r="F15" s="19" t="s">
        <v>41</v>
      </c>
      <c r="G15" s="17" t="s">
        <v>42</v>
      </c>
      <c r="H15" s="17" t="s">
        <v>32</v>
      </c>
      <c r="I15" s="35" t="s">
        <v>75</v>
      </c>
      <c r="J15" s="17">
        <v>75606</v>
      </c>
      <c r="K15" s="3" t="s">
        <v>76</v>
      </c>
      <c r="L15" s="3" t="s">
        <v>77</v>
      </c>
      <c r="M15" s="9">
        <v>0</v>
      </c>
      <c r="N15" s="11">
        <v>0</v>
      </c>
      <c r="O15" s="11">
        <v>0</v>
      </c>
    </row>
    <row r="16" spans="1:15" ht="15.5" x14ac:dyDescent="0.35">
      <c r="A16" s="25" t="s">
        <v>36</v>
      </c>
      <c r="B16" s="8" t="s">
        <v>37</v>
      </c>
      <c r="C16" s="25" t="s">
        <v>38</v>
      </c>
      <c r="D16" s="3" t="s">
        <v>39</v>
      </c>
      <c r="E16" s="3" t="s">
        <v>40</v>
      </c>
      <c r="F16" s="19" t="s">
        <v>41</v>
      </c>
      <c r="G16" s="17" t="s">
        <v>42</v>
      </c>
      <c r="H16" s="17" t="s">
        <v>32</v>
      </c>
      <c r="I16" s="35" t="s">
        <v>75</v>
      </c>
      <c r="J16" s="17">
        <v>75580</v>
      </c>
      <c r="K16" s="3" t="s">
        <v>76</v>
      </c>
      <c r="L16" s="3" t="s">
        <v>78</v>
      </c>
      <c r="M16" s="9">
        <v>0</v>
      </c>
      <c r="N16" s="11">
        <v>0</v>
      </c>
      <c r="O16" s="11">
        <v>0</v>
      </c>
    </row>
    <row r="17" spans="1:15" ht="15.5" x14ac:dyDescent="0.35">
      <c r="A17" s="26" t="s">
        <v>36</v>
      </c>
      <c r="B17" s="27" t="s">
        <v>37</v>
      </c>
      <c r="C17" s="26" t="s">
        <v>38</v>
      </c>
      <c r="D17" s="14" t="s">
        <v>39</v>
      </c>
      <c r="E17" s="14" t="s">
        <v>40</v>
      </c>
      <c r="F17" s="20" t="s">
        <v>41</v>
      </c>
      <c r="G17" s="18" t="s">
        <v>42</v>
      </c>
      <c r="H17" s="17" t="s">
        <v>32</v>
      </c>
      <c r="I17" s="36" t="s">
        <v>75</v>
      </c>
      <c r="J17" s="18">
        <v>65243</v>
      </c>
      <c r="K17" s="14" t="s">
        <v>76</v>
      </c>
      <c r="L17" s="14" t="s">
        <v>79</v>
      </c>
      <c r="M17" s="15">
        <v>0</v>
      </c>
      <c r="N17" s="16">
        <v>0</v>
      </c>
      <c r="O17" s="11">
        <v>0</v>
      </c>
    </row>
    <row r="18" spans="1:15" ht="15.5" x14ac:dyDescent="0.35">
      <c r="A18" s="26" t="s">
        <v>36</v>
      </c>
      <c r="B18" s="27" t="s">
        <v>37</v>
      </c>
      <c r="C18" s="26" t="s">
        <v>38</v>
      </c>
      <c r="D18" s="14" t="s">
        <v>39</v>
      </c>
      <c r="E18" s="14" t="s">
        <v>40</v>
      </c>
      <c r="F18" s="14" t="s">
        <v>41</v>
      </c>
      <c r="G18" s="18" t="s">
        <v>42</v>
      </c>
      <c r="H18" s="17" t="s">
        <v>32</v>
      </c>
      <c r="I18" s="36" t="s">
        <v>36</v>
      </c>
      <c r="J18" s="18">
        <v>62414</v>
      </c>
      <c r="K18" s="14" t="s">
        <v>39</v>
      </c>
      <c r="L18" s="14" t="s">
        <v>80</v>
      </c>
      <c r="M18" s="15">
        <v>0</v>
      </c>
      <c r="N18" s="16">
        <v>0</v>
      </c>
      <c r="O18" s="11">
        <v>0</v>
      </c>
    </row>
    <row r="19" spans="1:15" ht="15.5" x14ac:dyDescent="0.35">
      <c r="A19" s="25" t="s">
        <v>36</v>
      </c>
      <c r="B19" s="8" t="s">
        <v>37</v>
      </c>
      <c r="C19" s="25" t="s">
        <v>38</v>
      </c>
      <c r="D19" s="3" t="s">
        <v>39</v>
      </c>
      <c r="E19" s="3" t="s">
        <v>40</v>
      </c>
      <c r="F19" s="3" t="s">
        <v>41</v>
      </c>
      <c r="G19" s="17" t="s">
        <v>42</v>
      </c>
      <c r="H19" s="17" t="s">
        <v>32</v>
      </c>
      <c r="I19" s="35" t="s">
        <v>36</v>
      </c>
      <c r="J19" s="17">
        <v>75275</v>
      </c>
      <c r="K19" s="3" t="s">
        <v>39</v>
      </c>
      <c r="L19" s="3" t="s">
        <v>81</v>
      </c>
      <c r="M19" s="23">
        <v>0</v>
      </c>
      <c r="N19" s="24">
        <v>0</v>
      </c>
      <c r="O19" s="24">
        <v>0</v>
      </c>
    </row>
    <row r="20" spans="1:15" ht="15.5" x14ac:dyDescent="0.35">
      <c r="A20" s="25" t="s">
        <v>43</v>
      </c>
      <c r="B20" s="8" t="s">
        <v>44</v>
      </c>
      <c r="C20" s="25" t="s">
        <v>45</v>
      </c>
      <c r="D20" s="3" t="s">
        <v>46</v>
      </c>
      <c r="E20" s="3" t="s">
        <v>47</v>
      </c>
      <c r="F20" s="3" t="s">
        <v>48</v>
      </c>
      <c r="G20" s="17" t="s">
        <v>49</v>
      </c>
      <c r="H20" s="17" t="s">
        <v>32</v>
      </c>
      <c r="I20" s="35" t="s">
        <v>43</v>
      </c>
      <c r="J20" s="17">
        <v>65771</v>
      </c>
      <c r="K20" s="3" t="s">
        <v>46</v>
      </c>
      <c r="L20" s="3" t="s">
        <v>82</v>
      </c>
      <c r="M20" s="9">
        <v>0</v>
      </c>
      <c r="N20" s="11">
        <v>0</v>
      </c>
      <c r="O20" s="11">
        <v>0</v>
      </c>
    </row>
    <row r="21" spans="1:15" ht="15.5" x14ac:dyDescent="0.35">
      <c r="A21" s="25" t="s">
        <v>43</v>
      </c>
      <c r="B21" s="8" t="s">
        <v>44</v>
      </c>
      <c r="C21" s="25" t="s">
        <v>45</v>
      </c>
      <c r="D21" s="3" t="s">
        <v>46</v>
      </c>
      <c r="E21" s="3" t="s">
        <v>47</v>
      </c>
      <c r="F21" s="3" t="s">
        <v>48</v>
      </c>
      <c r="G21" s="17" t="s">
        <v>49</v>
      </c>
      <c r="H21" s="17" t="s">
        <v>32</v>
      </c>
      <c r="I21" s="35" t="s">
        <v>43</v>
      </c>
      <c r="J21" s="17">
        <v>65862</v>
      </c>
      <c r="K21" s="3" t="s">
        <v>46</v>
      </c>
      <c r="L21" s="3" t="s">
        <v>83</v>
      </c>
      <c r="M21" s="9">
        <v>0</v>
      </c>
      <c r="N21" s="11">
        <v>0</v>
      </c>
      <c r="O21" s="11">
        <v>0</v>
      </c>
    </row>
    <row r="22" spans="1:15" ht="15.5" x14ac:dyDescent="0.35">
      <c r="A22" s="25" t="s">
        <v>50</v>
      </c>
      <c r="B22" s="8" t="s">
        <v>51</v>
      </c>
      <c r="C22" s="25" t="s">
        <v>52</v>
      </c>
      <c r="D22" s="3" t="s">
        <v>53</v>
      </c>
      <c r="E22" s="3" t="s">
        <v>54</v>
      </c>
      <c r="F22" s="3" t="s">
        <v>55</v>
      </c>
      <c r="G22" s="17" t="s">
        <v>56</v>
      </c>
      <c r="H22" s="17" t="s">
        <v>32</v>
      </c>
      <c r="I22" s="35" t="s">
        <v>50</v>
      </c>
      <c r="J22" s="17">
        <v>73676</v>
      </c>
      <c r="K22" s="3" t="s">
        <v>53</v>
      </c>
      <c r="L22" s="3" t="s">
        <v>84</v>
      </c>
      <c r="M22" s="9">
        <v>0</v>
      </c>
      <c r="N22" s="11">
        <v>0</v>
      </c>
      <c r="O22" s="11">
        <v>0</v>
      </c>
    </row>
    <row r="23" spans="1:15" ht="15.5" x14ac:dyDescent="0.35">
      <c r="A23" s="25" t="s">
        <v>57</v>
      </c>
      <c r="B23" s="8" t="s">
        <v>58</v>
      </c>
      <c r="C23" s="25" t="s">
        <v>59</v>
      </c>
      <c r="D23" s="3" t="s">
        <v>60</v>
      </c>
      <c r="E23" s="3" t="s">
        <v>61</v>
      </c>
      <c r="F23" s="3" t="s">
        <v>62</v>
      </c>
      <c r="G23" s="17" t="s">
        <v>63</v>
      </c>
      <c r="H23" s="17" t="s">
        <v>32</v>
      </c>
      <c r="I23" s="35" t="s">
        <v>57</v>
      </c>
      <c r="J23" s="17">
        <v>67314</v>
      </c>
      <c r="K23" s="3" t="s">
        <v>60</v>
      </c>
      <c r="L23" s="3" t="s">
        <v>85</v>
      </c>
      <c r="M23" s="9">
        <v>0</v>
      </c>
      <c r="N23" s="11">
        <v>0</v>
      </c>
      <c r="O23" s="11">
        <v>0</v>
      </c>
    </row>
    <row r="24" spans="1:15" ht="15.5" x14ac:dyDescent="0.35">
      <c r="A24" s="25" t="s">
        <v>57</v>
      </c>
      <c r="B24" s="8" t="s">
        <v>58</v>
      </c>
      <c r="C24" s="25" t="s">
        <v>59</v>
      </c>
      <c r="D24" s="3" t="s">
        <v>60</v>
      </c>
      <c r="E24" s="3" t="s">
        <v>61</v>
      </c>
      <c r="F24" s="3" t="s">
        <v>62</v>
      </c>
      <c r="G24" s="17" t="s">
        <v>63</v>
      </c>
      <c r="H24" s="17" t="s">
        <v>32</v>
      </c>
      <c r="I24" s="35" t="s">
        <v>57</v>
      </c>
      <c r="J24" s="17">
        <v>75283</v>
      </c>
      <c r="K24" s="3" t="s">
        <v>60</v>
      </c>
      <c r="L24" s="3" t="s">
        <v>86</v>
      </c>
      <c r="M24" s="9">
        <v>0</v>
      </c>
      <c r="N24" s="11">
        <v>0</v>
      </c>
      <c r="O24" s="11">
        <v>0</v>
      </c>
    </row>
    <row r="25" spans="1:15" ht="15.5" customHeight="1" x14ac:dyDescent="0.35">
      <c r="A25" s="25" t="s">
        <v>57</v>
      </c>
      <c r="B25" s="8" t="s">
        <v>58</v>
      </c>
      <c r="C25" s="25" t="s">
        <v>59</v>
      </c>
      <c r="D25" s="3" t="s">
        <v>60</v>
      </c>
      <c r="E25" s="3" t="s">
        <v>61</v>
      </c>
      <c r="F25" s="3" t="s">
        <v>62</v>
      </c>
      <c r="G25" s="17" t="s">
        <v>63</v>
      </c>
      <c r="H25" s="17" t="s">
        <v>32</v>
      </c>
      <c r="I25" s="35" t="s">
        <v>57</v>
      </c>
      <c r="J25" s="17">
        <v>67439</v>
      </c>
      <c r="K25" s="3" t="s">
        <v>60</v>
      </c>
      <c r="L25" s="3" t="s">
        <v>87</v>
      </c>
      <c r="M25" s="9">
        <v>0</v>
      </c>
      <c r="N25" s="11">
        <v>0</v>
      </c>
      <c r="O25" s="11">
        <v>0</v>
      </c>
    </row>
    <row r="26" spans="1:15" ht="15.5" customHeight="1" x14ac:dyDescent="0.35">
      <c r="A26" s="25" t="s">
        <v>57</v>
      </c>
      <c r="B26" s="8" t="s">
        <v>58</v>
      </c>
      <c r="C26" s="25" t="s">
        <v>59</v>
      </c>
      <c r="D26" s="3" t="s">
        <v>60</v>
      </c>
      <c r="E26" s="3" t="s">
        <v>61</v>
      </c>
      <c r="F26" s="3" t="s">
        <v>62</v>
      </c>
      <c r="G26" s="17" t="s">
        <v>63</v>
      </c>
      <c r="H26" s="17" t="s">
        <v>32</v>
      </c>
      <c r="I26" s="35" t="s">
        <v>57</v>
      </c>
      <c r="J26" s="17">
        <v>76505</v>
      </c>
      <c r="K26" s="3" t="s">
        <v>60</v>
      </c>
      <c r="L26" s="3" t="s">
        <v>88</v>
      </c>
      <c r="M26" s="9">
        <v>0</v>
      </c>
      <c r="N26" s="11">
        <v>0</v>
      </c>
      <c r="O26" s="11">
        <v>0</v>
      </c>
    </row>
    <row r="27" spans="1:15" ht="15.5" customHeight="1" x14ac:dyDescent="0.35">
      <c r="A27" s="25" t="s">
        <v>17</v>
      </c>
      <c r="B27" s="8" t="s">
        <v>18</v>
      </c>
      <c r="C27" s="25" t="s">
        <v>19</v>
      </c>
      <c r="D27" s="3" t="s">
        <v>30</v>
      </c>
      <c r="E27" s="3" t="s">
        <v>33</v>
      </c>
      <c r="F27" s="3" t="s">
        <v>20</v>
      </c>
      <c r="G27" s="17" t="s">
        <v>21</v>
      </c>
      <c r="H27" s="17" t="s">
        <v>32</v>
      </c>
      <c r="I27" s="35" t="s">
        <v>17</v>
      </c>
      <c r="J27" s="17">
        <v>69401</v>
      </c>
      <c r="K27" s="3" t="s">
        <v>30</v>
      </c>
      <c r="L27" s="3" t="s">
        <v>25</v>
      </c>
      <c r="M27" s="9">
        <v>9.7100000000000009</v>
      </c>
      <c r="N27" s="11">
        <v>92944</v>
      </c>
      <c r="O27" s="11">
        <v>26024</v>
      </c>
    </row>
    <row r="28" spans="1:15" ht="15.5" customHeight="1" x14ac:dyDescent="0.35">
      <c r="A28" s="25" t="s">
        <v>17</v>
      </c>
      <c r="B28" s="8" t="s">
        <v>18</v>
      </c>
      <c r="C28" s="25" t="s">
        <v>19</v>
      </c>
      <c r="D28" s="3" t="s">
        <v>30</v>
      </c>
      <c r="E28" s="3" t="s">
        <v>33</v>
      </c>
      <c r="F28" s="3" t="s">
        <v>20</v>
      </c>
      <c r="G28" s="17" t="s">
        <v>21</v>
      </c>
      <c r="H28" s="17" t="s">
        <v>32</v>
      </c>
      <c r="I28" s="35" t="s">
        <v>17</v>
      </c>
      <c r="J28" s="17">
        <v>69427</v>
      </c>
      <c r="K28" s="3" t="s">
        <v>30</v>
      </c>
      <c r="L28" s="3" t="s">
        <v>89</v>
      </c>
      <c r="M28" s="9">
        <v>0</v>
      </c>
      <c r="N28" s="11">
        <v>0</v>
      </c>
      <c r="O28" s="11">
        <v>0</v>
      </c>
    </row>
    <row r="29" spans="1:15" ht="15.5" customHeight="1" x14ac:dyDescent="0.35">
      <c r="A29" s="25" t="s">
        <v>17</v>
      </c>
      <c r="B29" s="8" t="s">
        <v>18</v>
      </c>
      <c r="C29" s="25" t="s">
        <v>19</v>
      </c>
      <c r="D29" s="3" t="s">
        <v>30</v>
      </c>
      <c r="E29" s="3" t="s">
        <v>33</v>
      </c>
      <c r="F29" s="3" t="s">
        <v>20</v>
      </c>
      <c r="G29" s="17" t="s">
        <v>21</v>
      </c>
      <c r="H29" s="17" t="s">
        <v>32</v>
      </c>
      <c r="I29" s="35" t="s">
        <v>17</v>
      </c>
      <c r="J29" s="17">
        <v>69468</v>
      </c>
      <c r="K29" s="3" t="s">
        <v>30</v>
      </c>
      <c r="L29" s="3" t="s">
        <v>26</v>
      </c>
      <c r="M29" s="9">
        <v>30.47</v>
      </c>
      <c r="N29" s="11">
        <v>291659</v>
      </c>
      <c r="O29" s="11">
        <v>81665</v>
      </c>
    </row>
    <row r="30" spans="1:15" ht="15.5" customHeight="1" x14ac:dyDescent="0.35">
      <c r="A30" s="25" t="s">
        <v>17</v>
      </c>
      <c r="B30" s="8" t="s">
        <v>18</v>
      </c>
      <c r="C30" s="25" t="s">
        <v>19</v>
      </c>
      <c r="D30" s="3" t="s">
        <v>30</v>
      </c>
      <c r="E30" s="3" t="s">
        <v>33</v>
      </c>
      <c r="F30" s="3" t="s">
        <v>20</v>
      </c>
      <c r="G30" s="17" t="s">
        <v>21</v>
      </c>
      <c r="H30" s="17" t="s">
        <v>32</v>
      </c>
      <c r="I30" s="35" t="s">
        <v>22</v>
      </c>
      <c r="J30" s="17">
        <v>68940</v>
      </c>
      <c r="K30" s="3" t="s">
        <v>31</v>
      </c>
      <c r="L30" s="3" t="s">
        <v>23</v>
      </c>
      <c r="M30" s="9">
        <v>0.99</v>
      </c>
      <c r="N30" s="11">
        <v>9476</v>
      </c>
      <c r="O30" s="11">
        <v>2653</v>
      </c>
    </row>
    <row r="31" spans="1:15" ht="15.5" customHeight="1" x14ac:dyDescent="0.35">
      <c r="A31" s="25" t="s">
        <v>17</v>
      </c>
      <c r="B31" s="8" t="s">
        <v>18</v>
      </c>
      <c r="C31" s="25" t="s">
        <v>19</v>
      </c>
      <c r="D31" s="3" t="s">
        <v>30</v>
      </c>
      <c r="E31" s="3" t="s">
        <v>33</v>
      </c>
      <c r="F31" s="3" t="s">
        <v>20</v>
      </c>
      <c r="G31" s="17" t="s">
        <v>21</v>
      </c>
      <c r="H31" s="17" t="s">
        <v>32</v>
      </c>
      <c r="I31" s="35" t="s">
        <v>17</v>
      </c>
      <c r="J31" s="17">
        <v>69534</v>
      </c>
      <c r="K31" s="3" t="s">
        <v>30</v>
      </c>
      <c r="L31" s="3" t="s">
        <v>90</v>
      </c>
      <c r="M31" s="9">
        <v>0.86</v>
      </c>
      <c r="N31" s="11">
        <v>8232</v>
      </c>
      <c r="O31" s="11">
        <v>2305</v>
      </c>
    </row>
    <row r="32" spans="1:15" ht="15.5" customHeight="1" x14ac:dyDescent="0.35">
      <c r="A32" s="25" t="s">
        <v>17</v>
      </c>
      <c r="B32" s="8" t="s">
        <v>18</v>
      </c>
      <c r="C32" s="25" t="s">
        <v>19</v>
      </c>
      <c r="D32" s="3" t="s">
        <v>30</v>
      </c>
      <c r="E32" s="3" t="s">
        <v>33</v>
      </c>
      <c r="F32" s="3" t="s">
        <v>20</v>
      </c>
      <c r="G32" s="17" t="s">
        <v>21</v>
      </c>
      <c r="H32" s="17" t="s">
        <v>32</v>
      </c>
      <c r="I32" s="35" t="s">
        <v>17</v>
      </c>
      <c r="J32" s="17">
        <v>73387</v>
      </c>
      <c r="K32" s="3" t="s">
        <v>30</v>
      </c>
      <c r="L32" s="3" t="s">
        <v>91</v>
      </c>
      <c r="M32" s="9">
        <v>0</v>
      </c>
      <c r="N32" s="11">
        <v>0</v>
      </c>
      <c r="O32" s="11">
        <v>0</v>
      </c>
    </row>
    <row r="33" spans="1:15" ht="15.5" customHeight="1" x14ac:dyDescent="0.35">
      <c r="A33" s="25" t="s">
        <v>17</v>
      </c>
      <c r="B33" s="8" t="s">
        <v>18</v>
      </c>
      <c r="C33" s="25" t="s">
        <v>19</v>
      </c>
      <c r="D33" s="3" t="s">
        <v>30</v>
      </c>
      <c r="E33" s="3" t="s">
        <v>33</v>
      </c>
      <c r="F33" s="3" t="s">
        <v>20</v>
      </c>
      <c r="G33" s="17" t="s">
        <v>21</v>
      </c>
      <c r="H33" s="17" t="s">
        <v>32</v>
      </c>
      <c r="I33" s="35" t="s">
        <v>17</v>
      </c>
      <c r="J33" s="17">
        <v>69583</v>
      </c>
      <c r="K33" s="3" t="s">
        <v>30</v>
      </c>
      <c r="L33" s="3" t="s">
        <v>92</v>
      </c>
      <c r="M33" s="9">
        <v>0</v>
      </c>
      <c r="N33" s="11">
        <v>0</v>
      </c>
      <c r="O33" s="11">
        <v>0</v>
      </c>
    </row>
    <row r="34" spans="1:15" ht="15.5" customHeight="1" x14ac:dyDescent="0.35">
      <c r="A34" s="25" t="s">
        <v>17</v>
      </c>
      <c r="B34" s="8" t="s">
        <v>18</v>
      </c>
      <c r="C34" s="25" t="s">
        <v>19</v>
      </c>
      <c r="D34" s="3" t="s">
        <v>30</v>
      </c>
      <c r="E34" s="3" t="s">
        <v>33</v>
      </c>
      <c r="F34" s="3" t="s">
        <v>20</v>
      </c>
      <c r="G34" s="17" t="s">
        <v>21</v>
      </c>
      <c r="H34" s="17" t="s">
        <v>32</v>
      </c>
      <c r="I34" s="35" t="s">
        <v>17</v>
      </c>
      <c r="J34" s="17">
        <v>69674</v>
      </c>
      <c r="K34" s="3" t="s">
        <v>30</v>
      </c>
      <c r="L34" s="3" t="s">
        <v>29</v>
      </c>
      <c r="M34" s="9">
        <v>23.22</v>
      </c>
      <c r="N34" s="11">
        <v>222262</v>
      </c>
      <c r="O34" s="11">
        <v>62233</v>
      </c>
    </row>
    <row r="35" spans="1:15" ht="15.5" customHeight="1" x14ac:dyDescent="0.35">
      <c r="A35" s="25" t="s">
        <v>17</v>
      </c>
      <c r="B35" s="8" t="s">
        <v>18</v>
      </c>
      <c r="C35" s="25" t="s">
        <v>19</v>
      </c>
      <c r="D35" s="3" t="s">
        <v>30</v>
      </c>
      <c r="E35" s="3" t="s">
        <v>33</v>
      </c>
      <c r="F35" s="3" t="s">
        <v>20</v>
      </c>
      <c r="G35" s="17" t="s">
        <v>21</v>
      </c>
      <c r="H35" s="17" t="s">
        <v>32</v>
      </c>
      <c r="I35" s="35" t="s">
        <v>17</v>
      </c>
      <c r="J35" s="17">
        <v>69641</v>
      </c>
      <c r="K35" s="3" t="s">
        <v>30</v>
      </c>
      <c r="L35" s="3" t="s">
        <v>28</v>
      </c>
      <c r="M35" s="9">
        <v>0.99</v>
      </c>
      <c r="N35" s="11">
        <v>9476</v>
      </c>
      <c r="O35" s="11">
        <v>2653</v>
      </c>
    </row>
    <row r="36" spans="1:15" ht="15.5" customHeight="1" x14ac:dyDescent="0.35">
      <c r="A36" s="25" t="s">
        <v>17</v>
      </c>
      <c r="B36" s="8" t="s">
        <v>18</v>
      </c>
      <c r="C36" s="25" t="s">
        <v>19</v>
      </c>
      <c r="D36" s="3" t="s">
        <v>30</v>
      </c>
      <c r="E36" s="3" t="s">
        <v>33</v>
      </c>
      <c r="F36" s="3" t="s">
        <v>20</v>
      </c>
      <c r="G36" s="17" t="s">
        <v>21</v>
      </c>
      <c r="H36" s="17" t="s">
        <v>32</v>
      </c>
      <c r="I36" s="35" t="s">
        <v>17</v>
      </c>
      <c r="J36" s="17">
        <v>69666</v>
      </c>
      <c r="K36" s="3" t="s">
        <v>30</v>
      </c>
      <c r="L36" s="3" t="s">
        <v>93</v>
      </c>
      <c r="M36" s="9">
        <v>0</v>
      </c>
      <c r="N36" s="11">
        <v>0</v>
      </c>
      <c r="O36" s="11">
        <v>0</v>
      </c>
    </row>
    <row r="37" spans="1:15" ht="15.5" customHeight="1" x14ac:dyDescent="0.35">
      <c r="A37" s="25" t="s">
        <v>17</v>
      </c>
      <c r="B37" s="8" t="s">
        <v>18</v>
      </c>
      <c r="C37" s="25" t="s">
        <v>19</v>
      </c>
      <c r="D37" s="3" t="s">
        <v>30</v>
      </c>
      <c r="E37" s="3" t="s">
        <v>33</v>
      </c>
      <c r="F37" s="3" t="s">
        <v>20</v>
      </c>
      <c r="G37" s="17" t="s">
        <v>21</v>
      </c>
      <c r="H37" s="17" t="s">
        <v>32</v>
      </c>
      <c r="I37" s="35" t="s">
        <v>22</v>
      </c>
      <c r="J37" s="17">
        <v>69047</v>
      </c>
      <c r="K37" s="3" t="s">
        <v>31</v>
      </c>
      <c r="L37" s="3" t="s">
        <v>24</v>
      </c>
      <c r="M37" s="9">
        <v>1.66</v>
      </c>
      <c r="N37" s="11">
        <v>15890</v>
      </c>
      <c r="O37" s="11">
        <v>4449</v>
      </c>
    </row>
    <row r="38" spans="1:15" ht="15.5" customHeight="1" x14ac:dyDescent="0.35">
      <c r="A38" s="25" t="s">
        <v>17</v>
      </c>
      <c r="B38" s="8" t="s">
        <v>18</v>
      </c>
      <c r="C38" s="25" t="s">
        <v>19</v>
      </c>
      <c r="D38" s="3" t="s">
        <v>30</v>
      </c>
      <c r="E38" s="3" t="s">
        <v>33</v>
      </c>
      <c r="F38" s="3" t="s">
        <v>20</v>
      </c>
      <c r="G38" s="17" t="s">
        <v>21</v>
      </c>
      <c r="H38" s="17" t="s">
        <v>32</v>
      </c>
      <c r="I38" s="35" t="s">
        <v>17</v>
      </c>
      <c r="J38" s="17">
        <v>69609</v>
      </c>
      <c r="K38" s="3" t="s">
        <v>30</v>
      </c>
      <c r="L38" s="3" t="s">
        <v>27</v>
      </c>
      <c r="M38" s="9">
        <v>8.67</v>
      </c>
      <c r="N38" s="11">
        <v>82989</v>
      </c>
      <c r="O38" s="11">
        <v>23237</v>
      </c>
    </row>
    <row r="39" spans="1:15" ht="15.5" x14ac:dyDescent="0.35">
      <c r="A39" s="29" t="s">
        <v>98</v>
      </c>
      <c r="B39" s="30"/>
      <c r="C39" s="30"/>
      <c r="D39" s="31"/>
      <c r="E39" s="31"/>
      <c r="F39" s="31"/>
      <c r="G39" s="30"/>
      <c r="H39" s="30"/>
      <c r="I39" s="30"/>
      <c r="J39" s="30"/>
      <c r="K39" s="31"/>
      <c r="L39" s="31"/>
      <c r="M39" s="32">
        <f>SUBTOTAL(109,Table1[Total ADA])</f>
        <v>76.569999999999993</v>
      </c>
      <c r="N39" s="34">
        <f>SUBTOTAL(109,Table1[(A)
Estimated
Total 2019–20
In-lieu of Property Taxes])</f>
        <v>732928</v>
      </c>
      <c r="O39" s="34">
        <f>SUBTOTAL(109,Table1[(B)
Estimated
In-lieu of 
Property Taxes
= (A) x 0.28])</f>
        <v>205219</v>
      </c>
    </row>
    <row r="40" spans="1:15" ht="23.25" customHeight="1" x14ac:dyDescent="0.35">
      <c r="A40" s="12" t="s">
        <v>15</v>
      </c>
    </row>
    <row r="41" spans="1:15" ht="15.5" customHeight="1" x14ac:dyDescent="0.35">
      <c r="A41" s="4" t="s">
        <v>1</v>
      </c>
    </row>
    <row r="42" spans="1:15" ht="15.5" customHeight="1" x14ac:dyDescent="0.35">
      <c r="A42" s="4" t="s">
        <v>16</v>
      </c>
    </row>
    <row r="43" spans="1:15" ht="15.5" customHeight="1" x14ac:dyDescent="0.35">
      <c r="A43" s="13" t="s">
        <v>94</v>
      </c>
    </row>
  </sheetData>
  <printOptions horizontalCentered="1"/>
  <pageMargins left="0.7" right="0.7" top="0.75" bottom="0.75" header="0.3" footer="0.3"/>
  <pageSetup paperSize="5" scale="51" fitToHeight="0" orientation="landscape" r:id="rId1"/>
  <headerFooter>
    <oddFooter>&amp;C&amp;"Arial,Regular"&amp;12Page &amp;P of &amp;N</oddFooter>
  </headerFooter>
  <ignoredErrors>
    <ignoredError sqref="B39:I39 A6:G6 I6 A7:G7 I7 A8:G8 I8 A9:G9 I9 A10:G10 I10 A11:G11 I11 A12:G12 I12 A13:G13 I13 A14:G14 I14 A15:G15 I15 A16:G16 I16 A17:G17 I17 A18:G18 I18 A19:G19 I19 A20:G20 I20 A21:G21 I21 A22:G22 I22 A23:G23 I23 A24:G24 I24 A25:G25 I25 A26:G26 I26 A27:G27 I27 A28:G28 I28 A29:G29 I29 A30:G30 I30 A31:G31 I31 A32:G32 I32 A33:G33 I33 A34:G34 I34 A35:G35 I35 A36:G36 I36 A37:G37 I37 A38:G38 I38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In-lieu for CW and CP</vt:lpstr>
      <vt:lpstr>'In-lieu for CW and CP'!Print_Area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In-lieu of Taxes for Countywide &amp; CountyProgram - Principal Apportionment (CA Dept of Education)</dc:title>
  <dc:subject>2019–20 First Special Advance Apportionment for Charter Schools.</dc:subject>
  <dc:creator/>
  <cp:lastModifiedBy/>
  <dcterms:created xsi:type="dcterms:W3CDTF">2024-01-25T16:02:44Z</dcterms:created>
  <dcterms:modified xsi:type="dcterms:W3CDTF">2025-04-10T18:25:36Z</dcterms:modified>
</cp:coreProperties>
</file>