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A95BBB27-17C3-446A-B5B7-4060C3A2B626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Payment Schedule County 25-26P1" sheetId="1" r:id="rId1"/>
  </sheets>
  <definedNames>
    <definedName name="_xlnm.Print_Titles" localSheetId="0">'Payment Schedule County 25-26P1'!$4:$4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C63" i="1"/>
  <c r="F63" i="1"/>
  <c r="D63" i="1"/>
  <c r="E63" i="1"/>
  <c r="G63" i="1"/>
</calcChain>
</file>

<file path=xl/sharedStrings.xml><?xml version="1.0" encoding="utf-8"?>
<sst xmlns="http://schemas.openxmlformats.org/spreadsheetml/2006/main" count="132" uniqueCount="130">
  <si>
    <t>Prepared by:</t>
  </si>
  <si>
    <t>California Department of Education</t>
  </si>
  <si>
    <t>School Fiscal Services Division</t>
  </si>
  <si>
    <t>County Code</t>
  </si>
  <si>
    <t>County 
Name</t>
  </si>
  <si>
    <t>Total P-1 Apportionment</t>
  </si>
  <si>
    <t>Total P-1 Apportionment Payments</t>
  </si>
  <si>
    <t xml:space="preserve">Monthly Payment Schedule by County 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</si>
  <si>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</si>
  <si>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</si>
  <si>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</si>
  <si>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</si>
  <si>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</si>
  <si>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</si>
  <si>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</si>
  <si>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</si>
  <si>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</si>
  <si>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</si>
  <si>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</si>
  <si>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</si>
  <si>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</si>
  <si>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</si>
  <si>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</si>
  <si>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</si>
  <si>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</si>
  <si>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</si>
  <si>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</si>
  <si>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</si>
  <si>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</si>
  <si>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</si>
  <si>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</si>
  <si>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</si>
  <si>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</si>
  <si>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</si>
  <si>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</si>
  <si>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</si>
  <si>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</si>
  <si>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</si>
  <si>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</si>
  <si>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</si>
  <si>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</si>
  <si>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</si>
  <si>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</si>
  <si>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</si>
  <si>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</si>
  <si>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</si>
  <si>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</si>
  <si>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</si>
  <si>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</si>
  <si>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</si>
  <si>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</si>
  <si>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</si>
  <si>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</si>
  <si>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</si>
  <si>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</si>
  <si>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</si>
  <si>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</si>
  <si>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</si>
  <si>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</si>
  <si>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</si>
  <si>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</si>
  <si>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</si>
  <si>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</si>
  <si>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</si>
  <si>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</si>
  <si>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</si>
  <si>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</si>
  <si>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</si>
  <si>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</si>
  <si>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</si>
  <si>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</si>
  <si>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</si>
  <si>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</si>
  <si>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</si>
  <si>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</si>
  <si>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</si>
  <si>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</si>
  <si>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</si>
  <si>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</si>
  <si>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</si>
  <si>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</si>
  <si>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</si>
  <si>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</si>
  <si>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</si>
  <si>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</si>
  <si>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</si>
  <si>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</si>
  <si>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</si>
  <si>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</si>
  <si>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</si>
  <si>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</si>
  <si>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</si>
  <si>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</si>
  <si>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</si>
  <si>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</si>
  <si>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</si>
  <si>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</si>
  <si>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</si>
  <si>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</si>
  <si>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</si>
  <si>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</si>
  <si>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</si>
  <si>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</si>
  <si>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</si>
  <si>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</si>
  <si>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</si>
  <si>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</si>
  <si>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</si>
  <si>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</si>
  <si>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</si>
  <si>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</si>
  <si>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</si>
  <si>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</si>
  <si>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</si>
  <si>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</si>
  <si>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</si>
  <si>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</si>
  <si>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</si>
  <si>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</si>
  <si>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</si>
  <si>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</si>
  <si>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</si>
  <si>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</si>
  <si>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</si>
  <si>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TOTAL</t>
  </si>
  <si>
    <t>2025–26 First Principal (P-1) Apportionment</t>
  </si>
  <si>
    <t>February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</si>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</sst>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0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</cellStyleXfs>
  <cellXfs count="19">
    <xf numFmtId="0" fontId="0" fillId="0" borderId="0" xfId="0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0" fillId="0" borderId="0" xfId="0" applyAlignment="1">
      <alignment horizontal="centerContinuous"/>
    </xf>
    <xf numFmtId="0" fontId="4" fillId="0" borderId="0" xfId="2" applyAlignment="1">
      <alignment horizontal="left"/>
    </xf>
    <xf numFmtId="0" fontId="3" fillId="0" borderId="0" xfId="1" applyAlignment="1">
      <alignment horizontal="left"/>
    </xf>
    <xf numFmtId="41" fontId="0" fillId="0" borderId="2" xfId="0" applyNumberFormat="1" applyBorder="1"/>
    <xf numFmtId="42" fontId="0" fillId="0" borderId="3" xfId="0" applyNumberFormat="1" applyBorder="1"/>
    <xf numFmtId="0" fontId="0" fillId="0" borderId="0" xfId="0" applyAlignment="1">
      <alignment horizontal="left"/>
    </xf>
    <xf numFmtId="0" fontId="0" fillId="0" borderId="3" xfId="0" applyNumberFormat="1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0" fillId="0" borderId="0" xfId="0" quotePrefix="1" applyNumberFormat="1"/>
    <xf numFmtId="0" fontId="2" fillId="0" borderId="2" xfId="5" applyFill="1" applyBorder="1" applyAlignment="1">
      <alignment horizontal="left"/>
    </xf>
    <xf numFmtId="0" fontId="2" fillId="0" borderId="0" xfId="5"/>
    <xf numFmtId="42" fontId="2" fillId="0" borderId="2" xfId="5" applyNumberFormat="1" applyFill="1" applyBorder="1"/>
    <xf numFmtId="0" fontId="0" fillId="2" borderId="1" xfId="0" applyNumberFormat="1" applyFill="1" applyBorder="1" applyAlignment="1">
      <alignment horizontal="center" wrapText="1"/>
    </xf>
    <xf numFmtId="17" fontId="0" fillId="2" borderId="1" xfId="0" quotePrefix="1" applyNumberFormat="1" applyFill="1" applyBorder="1" applyAlignment="1">
      <alignment horizontal="center" wrapText="1"/>
    </xf>
    <xf numFmtId="0" fontId="0" fillId="2" borderId="1" xfId="0" quotePrefix="1" applyNumberFormat="1" applyFill="1" applyBorder="1" applyAlignment="1">
      <alignment horizontal="center" wrapText="1"/>
    </xf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7000000}"/>
    <cellStyle name="Total" xfId="5" builtinId="25" customBuiltin="1"/>
  </cellStyles>
  <dxfs count="15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left style="thin">
          <color rgb="FFABABAB"/>
        </left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 outline="0">
        <top style="thin">
          <color auto="1"/>
        </top>
      </border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14"/>
      <tableStyleElement type="headerRow" dxfId="13"/>
      <tableStyleElement type="totalRow" dxfId="12"/>
    </tableStyle>
  </tableStyles>
  <colors>
    <mruColors>
      <color rgb="FFABABAB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H63" totalsRowCount="1" headerRowDxfId="11" tableBorderDxfId="10" headerRowCellStyle="Normal" dataCellStyle="Normal" totalsRowCellStyle="Total">
  <tableColumns count="8">
    <tableColumn id="1" xr3:uid="{00000000-0010-0000-0000-000001000000}" name="County Code" totalsRowLabel="TOTAL" dataDxfId="9" totalsRowDxfId="8" dataCellStyle="Normal" totalsRowCellStyle="Total"/>
    <tableColumn id="2" xr3:uid="{00000000-0010-0000-0000-000002000000}" name="County _x000a_Name" dataDxfId="7" dataCellStyle="Normal" totalsRowCellStyle="Total"/>
    <tableColumn id="3" xr3:uid="{00000000-0010-0000-0000-000003000000}" name="Total P-1 Apportionment" totalsRowFunction="sum" dataDxfId="6" totalsRowDxfId="5" dataCellStyle="Normal" totalsRowCellStyle="Total"/>
    <tableColumn id="4" xr3:uid="{00000000-0010-0000-0000-000004000000}" name="February 2026" totalsRowFunction="sum" totalsRowDxfId="4" dataCellStyle="Normal" totalsRowCellStyle="Total"/>
    <tableColumn id="5" xr3:uid="{00000000-0010-0000-0000-000005000000}" name="March 2026" totalsRowFunction="sum" totalsRowDxfId="3" dataCellStyle="Normal" totalsRowCellStyle="Total"/>
    <tableColumn id="6" xr3:uid="{00000000-0010-0000-0000-000006000000}" name="April 2026" totalsRowFunction="sum" totalsRowDxfId="2" dataCellStyle="Normal" totalsRowCellStyle="Total"/>
    <tableColumn id="7" xr3:uid="{00000000-0010-0000-0000-000007000000}" name="May 2026" totalsRowFunction="sum" totalsRowDxfId="1" dataCellStyle="Normal" totalsRowCellStyle="Total"/>
    <tableColumn id="8" xr3:uid="{00000000-0010-0000-0000-000008000000}" name="Total P-1 Apportionment Payments" totalsRowFunction="sum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County Data, 2025–26 First Principal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9"/>
  <sheetViews>
    <sheetView showGridLines="0" tabSelected="1" workbookViewId="0">
      <pane ySplit="4" topLeftCell="A5" activePane="bottomLeft" state="frozen"/>
      <selection pane="bottomLeft"/>
    </sheetView>
  </sheetViews>
  <sheetFormatPr defaultRowHeight="15.5" x14ac:dyDescent="0.35"/>
  <cols>
    <col min="1" max="1" width="7.765625" customWidth="1"/>
    <col min="2" max="2" width="15.3046875" customWidth="1"/>
    <col min="3" max="3" width="16.07421875" bestFit="1" customWidth="1"/>
    <col min="4" max="7" width="15.07421875" bestFit="1" customWidth="1"/>
    <col min="8" max="8" width="16" customWidth="1"/>
    <col min="9" max="9" width="10.53515625" customWidth="1"/>
    <col min="10" max="10" width="10.23046875" customWidth="1"/>
  </cols>
  <sheetData>
    <row r="1" spans="1:8" ht="18" x14ac:dyDescent="0.4">
      <c r="A1" s="6" t="s">
        <v>7</v>
      </c>
      <c r="B1" s="6"/>
      <c r="C1" s="9"/>
      <c r="D1" s="9"/>
      <c r="E1" s="4"/>
      <c r="F1" s="4"/>
      <c r="G1" s="4"/>
      <c r="H1" s="4"/>
    </row>
    <row r="2" spans="1:8" ht="16.5" x14ac:dyDescent="0.35">
      <c r="A2" s="9" t="s">
        <v>125</v>
      </c>
      <c r="B2" s="5"/>
      <c r="C2" s="9"/>
      <c r="D2" s="9"/>
      <c r="E2" s="4"/>
      <c r="F2" s="4"/>
      <c r="G2" s="4"/>
      <c r="H2" s="4"/>
    </row>
    <row r="3" spans="1:8" ht="16.5" x14ac:dyDescent="0.35">
      <c r="A3" s="9" t="s">
        <v>1</v>
      </c>
      <c r="B3" s="5"/>
      <c r="C3" s="9"/>
      <c r="D3" s="9"/>
      <c r="E3" s="4"/>
      <c r="F3" s="4"/>
      <c r="G3" s="4"/>
      <c r="H3" s="4"/>
    </row>
    <row r="4" spans="1:8" ht="46.5" x14ac:dyDescent="0.35">
      <c r="A4" s="16" t="s">
        <v>3</v>
      </c>
      <c r="B4" s="16" t="s">
        <v>4</v>
      </c>
      <c r="C4" s="16" t="s">
        <v>5</v>
      </c>
      <c r="D4" s="17" t="s">
        <v>126</v>
      </c>
      <c r="E4" s="18" t="s">
        <v>127</v>
      </c>
      <c r="F4" s="18" t="s">
        <v>128</v>
      </c>
      <c r="G4" s="18" t="s">
        <v>129</v>
      </c>
      <c r="H4" s="16" t="s">
        <v>6</v>
      </c>
    </row>
    <row r="5" spans="1:8" x14ac:dyDescent="0.35">
      <c r="A5" s="10" t="s">
        <v>66</v>
      </c>
      <c r="B5" s="10" t="s">
        <v>8</v>
      </c>
      <c r="C5" s="8">
        <v>1674930842</v>
      </c>
      <c r="D5" s="8">
        <v>151563830</v>
      </c>
      <c r="E5" s="8">
        <v>151563830</v>
      </c>
      <c r="F5" s="8">
        <v>151563830</v>
      </c>
      <c r="G5" s="8">
        <v>151563830</v>
      </c>
      <c r="H5" s="8">
        <v>606255320</v>
      </c>
    </row>
    <row r="6" spans="1:8" x14ac:dyDescent="0.35">
      <c r="A6" s="11" t="s">
        <v>67</v>
      </c>
      <c r="B6" s="11" t="s">
        <v>9</v>
      </c>
      <c r="C6" s="7">
        <v>2234912</v>
      </c>
      <c r="D6" s="7">
        <v>197575</v>
      </c>
      <c r="E6" s="7">
        <v>197575</v>
      </c>
      <c r="F6" s="7">
        <v>197575</v>
      </c>
      <c r="G6" s="7">
        <v>197575</v>
      </c>
      <c r="H6" s="7">
        <v>790300</v>
      </c>
    </row>
    <row r="7" spans="1:8" x14ac:dyDescent="0.35">
      <c r="A7" s="11" t="s">
        <v>68</v>
      </c>
      <c r="B7" s="11" t="s">
        <v>10</v>
      </c>
      <c r="C7" s="7">
        <v>20753509</v>
      </c>
      <c r="D7" s="7">
        <v>1122326</v>
      </c>
      <c r="E7" s="7">
        <v>1122326</v>
      </c>
      <c r="F7" s="7">
        <v>1122326</v>
      </c>
      <c r="G7" s="7">
        <v>1122326</v>
      </c>
      <c r="H7" s="7">
        <v>4489304</v>
      </c>
    </row>
    <row r="8" spans="1:8" x14ac:dyDescent="0.35">
      <c r="A8" s="11" t="s">
        <v>69</v>
      </c>
      <c r="B8" s="11" t="s">
        <v>11</v>
      </c>
      <c r="C8" s="7">
        <v>271088107</v>
      </c>
      <c r="D8" s="7">
        <v>23676917</v>
      </c>
      <c r="E8" s="7">
        <v>23676917</v>
      </c>
      <c r="F8" s="7">
        <v>23676917</v>
      </c>
      <c r="G8" s="7">
        <v>23676917</v>
      </c>
      <c r="H8" s="7">
        <v>94707668</v>
      </c>
    </row>
    <row r="9" spans="1:8" x14ac:dyDescent="0.35">
      <c r="A9" s="11" t="s">
        <v>70</v>
      </c>
      <c r="B9" s="11" t="s">
        <v>12</v>
      </c>
      <c r="C9" s="7">
        <v>26242014</v>
      </c>
      <c r="D9" s="7">
        <v>1872019</v>
      </c>
      <c r="E9" s="7">
        <v>1872019</v>
      </c>
      <c r="F9" s="7">
        <v>1872019</v>
      </c>
      <c r="G9" s="7">
        <v>1872019</v>
      </c>
      <c r="H9" s="7">
        <v>7488076</v>
      </c>
    </row>
    <row r="10" spans="1:8" x14ac:dyDescent="0.35">
      <c r="A10" s="11" t="s">
        <v>71</v>
      </c>
      <c r="B10" s="11" t="s">
        <v>13</v>
      </c>
      <c r="C10" s="7">
        <v>51804521</v>
      </c>
      <c r="D10" s="7">
        <v>3543116</v>
      </c>
      <c r="E10" s="7">
        <v>3543116</v>
      </c>
      <c r="F10" s="7">
        <v>3543116</v>
      </c>
      <c r="G10" s="7">
        <v>3543116</v>
      </c>
      <c r="H10" s="7">
        <v>14172464</v>
      </c>
    </row>
    <row r="11" spans="1:8" x14ac:dyDescent="0.35">
      <c r="A11" s="11" t="s">
        <v>72</v>
      </c>
      <c r="B11" s="11" t="s">
        <v>14</v>
      </c>
      <c r="C11" s="7">
        <v>1230882492</v>
      </c>
      <c r="D11" s="7">
        <v>111751952</v>
      </c>
      <c r="E11" s="7">
        <v>111751952</v>
      </c>
      <c r="F11" s="7">
        <v>111751952</v>
      </c>
      <c r="G11" s="7">
        <v>111751952</v>
      </c>
      <c r="H11" s="7">
        <v>447007808</v>
      </c>
    </row>
    <row r="12" spans="1:8" x14ac:dyDescent="0.35">
      <c r="A12" s="11" t="s">
        <v>73</v>
      </c>
      <c r="B12" s="11" t="s">
        <v>15</v>
      </c>
      <c r="C12" s="7">
        <v>38211521</v>
      </c>
      <c r="D12" s="7">
        <v>2345080</v>
      </c>
      <c r="E12" s="7">
        <v>2345080</v>
      </c>
      <c r="F12" s="7">
        <v>2345080</v>
      </c>
      <c r="G12" s="7">
        <v>2345080</v>
      </c>
      <c r="H12" s="7">
        <v>9380320</v>
      </c>
    </row>
    <row r="13" spans="1:8" x14ac:dyDescent="0.35">
      <c r="A13" s="11" t="s">
        <v>74</v>
      </c>
      <c r="B13" s="11" t="s">
        <v>16</v>
      </c>
      <c r="C13" s="7">
        <v>553379029</v>
      </c>
      <c r="D13" s="7">
        <v>49624099</v>
      </c>
      <c r="E13" s="7">
        <v>49624099</v>
      </c>
      <c r="F13" s="7">
        <v>49624099</v>
      </c>
      <c r="G13" s="7">
        <v>49624099</v>
      </c>
      <c r="H13" s="7">
        <v>198496396</v>
      </c>
    </row>
    <row r="14" spans="1:8" x14ac:dyDescent="0.35">
      <c r="A14" s="11" t="s">
        <v>75</v>
      </c>
      <c r="B14" s="11" t="s">
        <v>17</v>
      </c>
      <c r="C14" s="7">
        <v>2573396103</v>
      </c>
      <c r="D14" s="7">
        <v>224938176</v>
      </c>
      <c r="E14" s="7">
        <v>224938176</v>
      </c>
      <c r="F14" s="7">
        <v>224938176</v>
      </c>
      <c r="G14" s="7">
        <v>224938176</v>
      </c>
      <c r="H14" s="7">
        <v>899752704</v>
      </c>
    </row>
    <row r="15" spans="1:8" x14ac:dyDescent="0.35">
      <c r="A15" s="11" t="s">
        <v>76</v>
      </c>
      <c r="B15" s="11" t="s">
        <v>18</v>
      </c>
      <c r="C15" s="7">
        <v>79668163</v>
      </c>
      <c r="D15" s="7">
        <v>6460665</v>
      </c>
      <c r="E15" s="7">
        <v>6460665</v>
      </c>
      <c r="F15" s="7">
        <v>6460665</v>
      </c>
      <c r="G15" s="7">
        <v>6460665</v>
      </c>
      <c r="H15" s="7">
        <v>25842660</v>
      </c>
    </row>
    <row r="16" spans="1:8" x14ac:dyDescent="0.35">
      <c r="A16" s="11" t="s">
        <v>77</v>
      </c>
      <c r="B16" s="11" t="s">
        <v>19</v>
      </c>
      <c r="C16" s="7">
        <v>181088926</v>
      </c>
      <c r="D16" s="7">
        <v>14543192</v>
      </c>
      <c r="E16" s="7">
        <v>14543192</v>
      </c>
      <c r="F16" s="7">
        <v>14543192</v>
      </c>
      <c r="G16" s="7">
        <v>14543192</v>
      </c>
      <c r="H16" s="7">
        <v>58172768</v>
      </c>
    </row>
    <row r="17" spans="1:8" x14ac:dyDescent="0.35">
      <c r="A17" s="11" t="s">
        <v>78</v>
      </c>
      <c r="B17" s="11" t="s">
        <v>20</v>
      </c>
      <c r="C17" s="7">
        <v>490967326</v>
      </c>
      <c r="D17" s="7">
        <v>44051956</v>
      </c>
      <c r="E17" s="7">
        <v>44051956</v>
      </c>
      <c r="F17" s="7">
        <v>44051956</v>
      </c>
      <c r="G17" s="7">
        <v>44051956</v>
      </c>
      <c r="H17" s="7">
        <v>176207824</v>
      </c>
    </row>
    <row r="18" spans="1:8" x14ac:dyDescent="0.35">
      <c r="A18" s="11" t="s">
        <v>79</v>
      </c>
      <c r="B18" s="11" t="s">
        <v>21</v>
      </c>
      <c r="C18" s="7">
        <v>36619862</v>
      </c>
      <c r="D18" s="7">
        <v>3128170</v>
      </c>
      <c r="E18" s="7">
        <v>3128170</v>
      </c>
      <c r="F18" s="7">
        <v>3128170</v>
      </c>
      <c r="G18" s="7">
        <v>3128170</v>
      </c>
      <c r="H18" s="7">
        <v>12512680</v>
      </c>
    </row>
    <row r="19" spans="1:8" x14ac:dyDescent="0.35">
      <c r="A19" s="11" t="s">
        <v>80</v>
      </c>
      <c r="B19" s="11" t="s">
        <v>22</v>
      </c>
      <c r="C19" s="7">
        <v>2521226964</v>
      </c>
      <c r="D19" s="7">
        <v>217286783</v>
      </c>
      <c r="E19" s="7">
        <v>217286783</v>
      </c>
      <c r="F19" s="7">
        <v>217286783</v>
      </c>
      <c r="G19" s="7">
        <v>217286783</v>
      </c>
      <c r="H19" s="7">
        <v>869147132</v>
      </c>
    </row>
    <row r="20" spans="1:8" x14ac:dyDescent="0.35">
      <c r="A20" s="11" t="s">
        <v>81</v>
      </c>
      <c r="B20" s="11" t="s">
        <v>23</v>
      </c>
      <c r="C20" s="7">
        <v>368218069</v>
      </c>
      <c r="D20" s="7">
        <v>28942418</v>
      </c>
      <c r="E20" s="7">
        <v>28942418</v>
      </c>
      <c r="F20" s="7">
        <v>28942418</v>
      </c>
      <c r="G20" s="7">
        <v>28942418</v>
      </c>
      <c r="H20" s="7">
        <v>115769672</v>
      </c>
    </row>
    <row r="21" spans="1:8" x14ac:dyDescent="0.35">
      <c r="A21" s="11" t="s">
        <v>82</v>
      </c>
      <c r="B21" s="11" t="s">
        <v>24</v>
      </c>
      <c r="C21" s="7">
        <v>107744443</v>
      </c>
      <c r="D21" s="7">
        <v>9429838</v>
      </c>
      <c r="E21" s="7">
        <v>9429838</v>
      </c>
      <c r="F21" s="7">
        <v>9429838</v>
      </c>
      <c r="G21" s="7">
        <v>9429838</v>
      </c>
      <c r="H21" s="7">
        <v>37719352</v>
      </c>
    </row>
    <row r="22" spans="1:8" x14ac:dyDescent="0.35">
      <c r="A22" s="11" t="s">
        <v>83</v>
      </c>
      <c r="B22" s="11" t="s">
        <v>25</v>
      </c>
      <c r="C22" s="7">
        <v>44212434</v>
      </c>
      <c r="D22" s="7">
        <v>3586599</v>
      </c>
      <c r="E22" s="7">
        <v>3586599</v>
      </c>
      <c r="F22" s="7">
        <v>3586599</v>
      </c>
      <c r="G22" s="7">
        <v>3586599</v>
      </c>
      <c r="H22" s="7">
        <v>14346396</v>
      </c>
    </row>
    <row r="23" spans="1:8" x14ac:dyDescent="0.35">
      <c r="A23" s="11" t="s">
        <v>84</v>
      </c>
      <c r="B23" s="11" t="s">
        <v>26</v>
      </c>
      <c r="C23" s="7">
        <v>13695590980</v>
      </c>
      <c r="D23" s="7">
        <v>1205943450</v>
      </c>
      <c r="E23" s="7">
        <v>1205943450</v>
      </c>
      <c r="F23" s="7">
        <v>1205943450</v>
      </c>
      <c r="G23" s="7">
        <v>1205943450</v>
      </c>
      <c r="H23" s="7">
        <v>4823773800</v>
      </c>
    </row>
    <row r="24" spans="1:8" x14ac:dyDescent="0.35">
      <c r="A24" s="11" t="s">
        <v>85</v>
      </c>
      <c r="B24" s="11" t="s">
        <v>27</v>
      </c>
      <c r="C24" s="7">
        <v>394483259</v>
      </c>
      <c r="D24" s="7">
        <v>33253551</v>
      </c>
      <c r="E24" s="7">
        <v>33253551</v>
      </c>
      <c r="F24" s="7">
        <v>33253551</v>
      </c>
      <c r="G24" s="7">
        <v>33253551</v>
      </c>
      <c r="H24" s="7">
        <v>133014204</v>
      </c>
    </row>
    <row r="25" spans="1:8" x14ac:dyDescent="0.35">
      <c r="A25" s="11" t="s">
        <v>86</v>
      </c>
      <c r="B25" s="11" t="s">
        <v>28</v>
      </c>
      <c r="C25" s="7">
        <v>111964217</v>
      </c>
      <c r="D25" s="7">
        <v>8777816</v>
      </c>
      <c r="E25" s="7">
        <v>8777816</v>
      </c>
      <c r="F25" s="7">
        <v>8777816</v>
      </c>
      <c r="G25" s="7">
        <v>8777816</v>
      </c>
      <c r="H25" s="7">
        <v>35111264</v>
      </c>
    </row>
    <row r="26" spans="1:8" x14ac:dyDescent="0.35">
      <c r="A26" s="11" t="s">
        <v>87</v>
      </c>
      <c r="B26" s="11" t="s">
        <v>29</v>
      </c>
      <c r="C26" s="7">
        <v>13479728</v>
      </c>
      <c r="D26" s="7">
        <v>1038313</v>
      </c>
      <c r="E26" s="7">
        <v>1038313</v>
      </c>
      <c r="F26" s="7">
        <v>1038313</v>
      </c>
      <c r="G26" s="7">
        <v>1038313</v>
      </c>
      <c r="H26" s="7">
        <v>4153252</v>
      </c>
    </row>
    <row r="27" spans="1:8" x14ac:dyDescent="0.35">
      <c r="A27" s="11" t="s">
        <v>88</v>
      </c>
      <c r="B27" s="11" t="s">
        <v>30</v>
      </c>
      <c r="C27" s="7">
        <v>131016579</v>
      </c>
      <c r="D27" s="7">
        <v>11025760</v>
      </c>
      <c r="E27" s="7">
        <v>11025760</v>
      </c>
      <c r="F27" s="7">
        <v>11025760</v>
      </c>
      <c r="G27" s="7">
        <v>11025760</v>
      </c>
      <c r="H27" s="7">
        <v>44103040</v>
      </c>
    </row>
    <row r="28" spans="1:8" x14ac:dyDescent="0.35">
      <c r="A28" s="11" t="s">
        <v>89</v>
      </c>
      <c r="B28" s="11" t="s">
        <v>31</v>
      </c>
      <c r="C28" s="7">
        <v>739286590</v>
      </c>
      <c r="D28" s="7">
        <v>63193762</v>
      </c>
      <c r="E28" s="7">
        <v>63193762</v>
      </c>
      <c r="F28" s="7">
        <v>63193762</v>
      </c>
      <c r="G28" s="7">
        <v>63193762</v>
      </c>
      <c r="H28" s="7">
        <v>252775048</v>
      </c>
    </row>
    <row r="29" spans="1:8" x14ac:dyDescent="0.35">
      <c r="A29" s="11" t="s">
        <v>90</v>
      </c>
      <c r="B29" s="11" t="s">
        <v>32</v>
      </c>
      <c r="C29" s="7">
        <v>15259604</v>
      </c>
      <c r="D29" s="7">
        <v>1013952</v>
      </c>
      <c r="E29" s="7">
        <v>1013952</v>
      </c>
      <c r="F29" s="7">
        <v>1013952</v>
      </c>
      <c r="G29" s="7">
        <v>1013952</v>
      </c>
      <c r="H29" s="7">
        <v>4055808</v>
      </c>
    </row>
    <row r="30" spans="1:8" x14ac:dyDescent="0.35">
      <c r="A30" s="11" t="s">
        <v>91</v>
      </c>
      <c r="B30" s="11" t="s">
        <v>33</v>
      </c>
      <c r="C30" s="7">
        <v>7013118</v>
      </c>
      <c r="D30" s="7">
        <v>658113</v>
      </c>
      <c r="E30" s="7">
        <v>658113</v>
      </c>
      <c r="F30" s="7">
        <v>658113</v>
      </c>
      <c r="G30" s="7">
        <v>658113</v>
      </c>
      <c r="H30" s="7">
        <v>2632452</v>
      </c>
    </row>
    <row r="31" spans="1:8" x14ac:dyDescent="0.35">
      <c r="A31" s="11" t="s">
        <v>92</v>
      </c>
      <c r="B31" s="11" t="s">
        <v>34</v>
      </c>
      <c r="C31" s="7">
        <v>791192271</v>
      </c>
      <c r="D31" s="7">
        <v>65020283</v>
      </c>
      <c r="E31" s="7">
        <v>65020283</v>
      </c>
      <c r="F31" s="7">
        <v>65020283</v>
      </c>
      <c r="G31" s="7">
        <v>65020283</v>
      </c>
      <c r="H31" s="7">
        <v>260081132</v>
      </c>
    </row>
    <row r="32" spans="1:8" x14ac:dyDescent="0.35">
      <c r="A32" s="11" t="s">
        <v>93</v>
      </c>
      <c r="B32" s="11" t="s">
        <v>35</v>
      </c>
      <c r="C32" s="7">
        <v>98706246</v>
      </c>
      <c r="D32" s="7">
        <v>9239611</v>
      </c>
      <c r="E32" s="7">
        <v>9239611</v>
      </c>
      <c r="F32" s="7">
        <v>9239611</v>
      </c>
      <c r="G32" s="7">
        <v>9239611</v>
      </c>
      <c r="H32" s="7">
        <v>36958444</v>
      </c>
    </row>
    <row r="33" spans="1:8" x14ac:dyDescent="0.35">
      <c r="A33" s="11" t="s">
        <v>94</v>
      </c>
      <c r="B33" s="11" t="s">
        <v>36</v>
      </c>
      <c r="C33" s="7">
        <v>78924490</v>
      </c>
      <c r="D33" s="7">
        <v>6913335</v>
      </c>
      <c r="E33" s="7">
        <v>6913335</v>
      </c>
      <c r="F33" s="7">
        <v>6913335</v>
      </c>
      <c r="G33" s="7">
        <v>6913335</v>
      </c>
      <c r="H33" s="7">
        <v>27653340</v>
      </c>
    </row>
    <row r="34" spans="1:8" x14ac:dyDescent="0.35">
      <c r="A34" s="11" t="s">
        <v>95</v>
      </c>
      <c r="B34" s="11" t="s">
        <v>37</v>
      </c>
      <c r="C34" s="7">
        <v>2797182674</v>
      </c>
      <c r="D34" s="7">
        <v>235426034</v>
      </c>
      <c r="E34" s="7">
        <v>235426034</v>
      </c>
      <c r="F34" s="7">
        <v>235426034</v>
      </c>
      <c r="G34" s="7">
        <v>235426034</v>
      </c>
      <c r="H34" s="7">
        <v>941704136</v>
      </c>
    </row>
    <row r="35" spans="1:8" x14ac:dyDescent="0.35">
      <c r="A35" s="11" t="s">
        <v>96</v>
      </c>
      <c r="B35" s="11" t="s">
        <v>38</v>
      </c>
      <c r="C35" s="7">
        <v>459473305</v>
      </c>
      <c r="D35" s="7">
        <v>41648041</v>
      </c>
      <c r="E35" s="7">
        <v>41648041</v>
      </c>
      <c r="F35" s="7">
        <v>41648041</v>
      </c>
      <c r="G35" s="7">
        <v>41648041</v>
      </c>
      <c r="H35" s="7">
        <v>166592164</v>
      </c>
    </row>
    <row r="36" spans="1:8" x14ac:dyDescent="0.35">
      <c r="A36" s="11" t="s">
        <v>97</v>
      </c>
      <c r="B36" s="11" t="s">
        <v>39</v>
      </c>
      <c r="C36" s="7">
        <v>7821117</v>
      </c>
      <c r="D36" s="7">
        <v>261714</v>
      </c>
      <c r="E36" s="7">
        <v>261714</v>
      </c>
      <c r="F36" s="7">
        <v>261714</v>
      </c>
      <c r="G36" s="7">
        <v>261714</v>
      </c>
      <c r="H36" s="7">
        <v>1046856</v>
      </c>
    </row>
    <row r="37" spans="1:8" x14ac:dyDescent="0.35">
      <c r="A37" s="11" t="s">
        <v>98</v>
      </c>
      <c r="B37" s="11" t="s">
        <v>40</v>
      </c>
      <c r="C37" s="7">
        <v>4728516666</v>
      </c>
      <c r="D37" s="7">
        <v>414209086</v>
      </c>
      <c r="E37" s="7">
        <v>414209086</v>
      </c>
      <c r="F37" s="7">
        <v>414209086</v>
      </c>
      <c r="G37" s="7">
        <v>414209086</v>
      </c>
      <c r="H37" s="7">
        <v>1656836344</v>
      </c>
    </row>
    <row r="38" spans="1:8" x14ac:dyDescent="0.35">
      <c r="A38" s="11" t="s">
        <v>99</v>
      </c>
      <c r="B38" s="11" t="s">
        <v>41</v>
      </c>
      <c r="C38" s="7">
        <v>2462373753</v>
      </c>
      <c r="D38" s="7">
        <v>216808375</v>
      </c>
      <c r="E38" s="7">
        <v>216808375</v>
      </c>
      <c r="F38" s="7">
        <v>216808375</v>
      </c>
      <c r="G38" s="7">
        <v>216808375</v>
      </c>
      <c r="H38" s="7">
        <v>867233500</v>
      </c>
    </row>
    <row r="39" spans="1:8" x14ac:dyDescent="0.35">
      <c r="A39" s="11" t="s">
        <v>100</v>
      </c>
      <c r="B39" s="11" t="s">
        <v>42</v>
      </c>
      <c r="C39" s="7">
        <v>96598164</v>
      </c>
      <c r="D39" s="7">
        <v>7967208</v>
      </c>
      <c r="E39" s="7">
        <v>7967208</v>
      </c>
      <c r="F39" s="7">
        <v>7967208</v>
      </c>
      <c r="G39" s="7">
        <v>7967208</v>
      </c>
      <c r="H39" s="7">
        <v>31868832</v>
      </c>
    </row>
    <row r="40" spans="1:8" x14ac:dyDescent="0.35">
      <c r="A40" s="11" t="s">
        <v>101</v>
      </c>
      <c r="B40" s="11" t="s">
        <v>43</v>
      </c>
      <c r="C40" s="7">
        <v>4871730758</v>
      </c>
      <c r="D40" s="7">
        <v>432219725</v>
      </c>
      <c r="E40" s="7">
        <v>432219725</v>
      </c>
      <c r="F40" s="7">
        <v>432219725</v>
      </c>
      <c r="G40" s="7">
        <v>432219725</v>
      </c>
      <c r="H40" s="7">
        <v>1728878900</v>
      </c>
    </row>
    <row r="41" spans="1:8" x14ac:dyDescent="0.35">
      <c r="A41" s="11" t="s">
        <v>102</v>
      </c>
      <c r="B41" s="11" t="s">
        <v>44</v>
      </c>
      <c r="C41" s="7">
        <v>3580839032</v>
      </c>
      <c r="D41" s="7">
        <v>312919365</v>
      </c>
      <c r="E41" s="7">
        <v>312919365</v>
      </c>
      <c r="F41" s="7">
        <v>312919365</v>
      </c>
      <c r="G41" s="7">
        <v>312919365</v>
      </c>
      <c r="H41" s="7">
        <v>1251677460</v>
      </c>
    </row>
    <row r="42" spans="1:8" x14ac:dyDescent="0.35">
      <c r="A42" s="11" t="s">
        <v>103</v>
      </c>
      <c r="B42" s="11" t="s">
        <v>45</v>
      </c>
      <c r="C42" s="7">
        <v>457226003</v>
      </c>
      <c r="D42" s="7">
        <v>41243547</v>
      </c>
      <c r="E42" s="7">
        <v>41243547</v>
      </c>
      <c r="F42" s="7">
        <v>41243547</v>
      </c>
      <c r="G42" s="7">
        <v>41243547</v>
      </c>
      <c r="H42" s="7">
        <v>164974188</v>
      </c>
    </row>
    <row r="43" spans="1:8" x14ac:dyDescent="0.35">
      <c r="A43" s="11" t="s">
        <v>104</v>
      </c>
      <c r="B43" s="11" t="s">
        <v>46</v>
      </c>
      <c r="C43" s="7">
        <v>1705948239</v>
      </c>
      <c r="D43" s="7">
        <v>153165276</v>
      </c>
      <c r="E43" s="7">
        <v>153165276</v>
      </c>
      <c r="F43" s="7">
        <v>153165276</v>
      </c>
      <c r="G43" s="7">
        <v>153165276</v>
      </c>
      <c r="H43" s="7">
        <v>612661104</v>
      </c>
    </row>
    <row r="44" spans="1:8" x14ac:dyDescent="0.35">
      <c r="A44" s="11" t="s">
        <v>105</v>
      </c>
      <c r="B44" s="11" t="s">
        <v>47</v>
      </c>
      <c r="C44" s="7">
        <v>149050885</v>
      </c>
      <c r="D44" s="7">
        <v>12192048</v>
      </c>
      <c r="E44" s="7">
        <v>12192048</v>
      </c>
      <c r="F44" s="7">
        <v>12192048</v>
      </c>
      <c r="G44" s="7">
        <v>12192048</v>
      </c>
      <c r="H44" s="7">
        <v>48768192</v>
      </c>
    </row>
    <row r="45" spans="1:8" x14ac:dyDescent="0.35">
      <c r="A45" s="11" t="s">
        <v>106</v>
      </c>
      <c r="B45" s="11" t="s">
        <v>48</v>
      </c>
      <c r="C45" s="7">
        <v>273001624</v>
      </c>
      <c r="D45" s="7">
        <v>20407673</v>
      </c>
      <c r="E45" s="7">
        <v>20407673</v>
      </c>
      <c r="F45" s="7">
        <v>20407673</v>
      </c>
      <c r="G45" s="7">
        <v>20407673</v>
      </c>
      <c r="H45" s="7">
        <v>81630692</v>
      </c>
    </row>
    <row r="46" spans="1:8" x14ac:dyDescent="0.35">
      <c r="A46" s="11" t="s">
        <v>107</v>
      </c>
      <c r="B46" s="11" t="s">
        <v>49</v>
      </c>
      <c r="C46" s="7">
        <v>494214746</v>
      </c>
      <c r="D46" s="7">
        <v>39968617</v>
      </c>
      <c r="E46" s="7">
        <v>39968617</v>
      </c>
      <c r="F46" s="7">
        <v>39968617</v>
      </c>
      <c r="G46" s="7">
        <v>39968617</v>
      </c>
      <c r="H46" s="7">
        <v>159874468</v>
      </c>
    </row>
    <row r="47" spans="1:8" x14ac:dyDescent="0.35">
      <c r="A47" s="11" t="s">
        <v>108</v>
      </c>
      <c r="B47" s="11" t="s">
        <v>50</v>
      </c>
      <c r="C47" s="7">
        <v>1103702967</v>
      </c>
      <c r="D47" s="7">
        <v>106441286</v>
      </c>
      <c r="E47" s="7">
        <v>106441286</v>
      </c>
      <c r="F47" s="7">
        <v>106441286</v>
      </c>
      <c r="G47" s="7">
        <v>106441286</v>
      </c>
      <c r="H47" s="7">
        <v>425765144</v>
      </c>
    </row>
    <row r="48" spans="1:8" x14ac:dyDescent="0.35">
      <c r="A48" s="11" t="s">
        <v>109</v>
      </c>
      <c r="B48" s="11" t="s">
        <v>51</v>
      </c>
      <c r="C48" s="7">
        <v>304694580</v>
      </c>
      <c r="D48" s="7">
        <v>25586876</v>
      </c>
      <c r="E48" s="7">
        <v>25586876</v>
      </c>
      <c r="F48" s="7">
        <v>25586876</v>
      </c>
      <c r="G48" s="7">
        <v>25586876</v>
      </c>
      <c r="H48" s="7">
        <v>102347504</v>
      </c>
    </row>
    <row r="49" spans="1:8" x14ac:dyDescent="0.35">
      <c r="A49" s="11" t="s">
        <v>110</v>
      </c>
      <c r="B49" s="11" t="s">
        <v>52</v>
      </c>
      <c r="C49" s="7">
        <v>247453757</v>
      </c>
      <c r="D49" s="7">
        <v>19950903</v>
      </c>
      <c r="E49" s="7">
        <v>19950903</v>
      </c>
      <c r="F49" s="7">
        <v>19950903</v>
      </c>
      <c r="G49" s="7">
        <v>19950903</v>
      </c>
      <c r="H49" s="7">
        <v>79803612</v>
      </c>
    </row>
    <row r="50" spans="1:8" x14ac:dyDescent="0.35">
      <c r="A50" s="11" t="s">
        <v>111</v>
      </c>
      <c r="B50" s="11" t="s">
        <v>53</v>
      </c>
      <c r="C50" s="7">
        <v>5047160</v>
      </c>
      <c r="D50" s="7">
        <v>401872</v>
      </c>
      <c r="E50" s="7">
        <v>401872</v>
      </c>
      <c r="F50" s="7">
        <v>401872</v>
      </c>
      <c r="G50" s="7">
        <v>401872</v>
      </c>
      <c r="H50" s="7">
        <v>1607488</v>
      </c>
    </row>
    <row r="51" spans="1:8" x14ac:dyDescent="0.35">
      <c r="A51" s="11" t="s">
        <v>112</v>
      </c>
      <c r="B51" s="11" t="s">
        <v>54</v>
      </c>
      <c r="C51" s="7">
        <v>66850908</v>
      </c>
      <c r="D51" s="7">
        <v>5085779</v>
      </c>
      <c r="E51" s="7">
        <v>5085779</v>
      </c>
      <c r="F51" s="7">
        <v>5085779</v>
      </c>
      <c r="G51" s="7">
        <v>5085779</v>
      </c>
      <c r="H51" s="7">
        <v>20343116</v>
      </c>
    </row>
    <row r="52" spans="1:8" x14ac:dyDescent="0.35">
      <c r="A52" s="11" t="s">
        <v>113</v>
      </c>
      <c r="B52" s="11" t="s">
        <v>55</v>
      </c>
      <c r="C52" s="7">
        <v>541927387</v>
      </c>
      <c r="D52" s="7">
        <v>48822034</v>
      </c>
      <c r="E52" s="7">
        <v>48822034</v>
      </c>
      <c r="F52" s="7">
        <v>48822034</v>
      </c>
      <c r="G52" s="7">
        <v>48822034</v>
      </c>
      <c r="H52" s="7">
        <v>195288136</v>
      </c>
    </row>
    <row r="53" spans="1:8" x14ac:dyDescent="0.35">
      <c r="A53" s="11" t="s">
        <v>114</v>
      </c>
      <c r="B53" s="11" t="s">
        <v>56</v>
      </c>
      <c r="C53" s="7">
        <v>490328638</v>
      </c>
      <c r="D53" s="7">
        <v>43322245</v>
      </c>
      <c r="E53" s="7">
        <v>43322245</v>
      </c>
      <c r="F53" s="7">
        <v>43322245</v>
      </c>
      <c r="G53" s="7">
        <v>43322245</v>
      </c>
      <c r="H53" s="7">
        <v>173288980</v>
      </c>
    </row>
    <row r="54" spans="1:8" x14ac:dyDescent="0.35">
      <c r="A54" s="11" t="s">
        <v>115</v>
      </c>
      <c r="B54" s="11" t="s">
        <v>57</v>
      </c>
      <c r="C54" s="7">
        <v>1185224329</v>
      </c>
      <c r="D54" s="7">
        <v>96292543</v>
      </c>
      <c r="E54" s="7">
        <v>96292543</v>
      </c>
      <c r="F54" s="7">
        <v>96292543</v>
      </c>
      <c r="G54" s="7">
        <v>96292543</v>
      </c>
      <c r="H54" s="7">
        <v>385170172</v>
      </c>
    </row>
    <row r="55" spans="1:8" x14ac:dyDescent="0.35">
      <c r="A55" s="11" t="s">
        <v>116</v>
      </c>
      <c r="B55" s="11" t="s">
        <v>58</v>
      </c>
      <c r="C55" s="7">
        <v>290490540</v>
      </c>
      <c r="D55" s="7">
        <v>26329233</v>
      </c>
      <c r="E55" s="7">
        <v>26329233</v>
      </c>
      <c r="F55" s="7">
        <v>26329233</v>
      </c>
      <c r="G55" s="7">
        <v>26329233</v>
      </c>
      <c r="H55" s="7">
        <v>105316932</v>
      </c>
    </row>
    <row r="56" spans="1:8" x14ac:dyDescent="0.35">
      <c r="A56" s="11" t="s">
        <v>117</v>
      </c>
      <c r="B56" s="11" t="s">
        <v>59</v>
      </c>
      <c r="C56" s="7">
        <v>124897247</v>
      </c>
      <c r="D56" s="7">
        <v>10476487</v>
      </c>
      <c r="E56" s="7">
        <v>10476487</v>
      </c>
      <c r="F56" s="7">
        <v>10476487</v>
      </c>
      <c r="G56" s="7">
        <v>10476487</v>
      </c>
      <c r="H56" s="7">
        <v>41905948</v>
      </c>
    </row>
    <row r="57" spans="1:8" x14ac:dyDescent="0.35">
      <c r="A57" s="11" t="s">
        <v>118</v>
      </c>
      <c r="B57" s="11" t="s">
        <v>60</v>
      </c>
      <c r="C57" s="7">
        <v>20992014</v>
      </c>
      <c r="D57" s="7">
        <v>1557903</v>
      </c>
      <c r="E57" s="7">
        <v>1557903</v>
      </c>
      <c r="F57" s="7">
        <v>1557903</v>
      </c>
      <c r="G57" s="7">
        <v>1557903</v>
      </c>
      <c r="H57" s="7">
        <v>6231612</v>
      </c>
    </row>
    <row r="58" spans="1:8" x14ac:dyDescent="0.35">
      <c r="A58" s="11" t="s">
        <v>119</v>
      </c>
      <c r="B58" s="11" t="s">
        <v>61</v>
      </c>
      <c r="C58" s="7">
        <v>1348979835</v>
      </c>
      <c r="D58" s="7">
        <v>120007782</v>
      </c>
      <c r="E58" s="7">
        <v>120007782</v>
      </c>
      <c r="F58" s="7">
        <v>120007782</v>
      </c>
      <c r="G58" s="7">
        <v>120007782</v>
      </c>
      <c r="H58" s="7">
        <v>480031128</v>
      </c>
    </row>
    <row r="59" spans="1:8" x14ac:dyDescent="0.35">
      <c r="A59" s="11" t="s">
        <v>120</v>
      </c>
      <c r="B59" s="11" t="s">
        <v>62</v>
      </c>
      <c r="C59" s="7">
        <v>44031445</v>
      </c>
      <c r="D59" s="7">
        <v>3856447</v>
      </c>
      <c r="E59" s="7">
        <v>3856447</v>
      </c>
      <c r="F59" s="7">
        <v>3856447</v>
      </c>
      <c r="G59" s="7">
        <v>3856447</v>
      </c>
      <c r="H59" s="7">
        <v>15425788</v>
      </c>
    </row>
    <row r="60" spans="1:8" x14ac:dyDescent="0.35">
      <c r="A60" s="11" t="s">
        <v>121</v>
      </c>
      <c r="B60" s="11" t="s">
        <v>63</v>
      </c>
      <c r="C60" s="7">
        <v>1130618878</v>
      </c>
      <c r="D60" s="7">
        <v>101062300</v>
      </c>
      <c r="E60" s="7">
        <v>101062300</v>
      </c>
      <c r="F60" s="7">
        <v>101062300</v>
      </c>
      <c r="G60" s="7">
        <v>101062300</v>
      </c>
      <c r="H60" s="7">
        <v>404249200</v>
      </c>
    </row>
    <row r="61" spans="1:8" x14ac:dyDescent="0.35">
      <c r="A61" s="11" t="s">
        <v>122</v>
      </c>
      <c r="B61" s="11" t="s">
        <v>64</v>
      </c>
      <c r="C61" s="7">
        <v>255796187</v>
      </c>
      <c r="D61" s="7">
        <v>23309996</v>
      </c>
      <c r="E61" s="7">
        <v>23309996</v>
      </c>
      <c r="F61" s="7">
        <v>23309996</v>
      </c>
      <c r="G61" s="7">
        <v>23309996</v>
      </c>
      <c r="H61" s="7">
        <v>93239984</v>
      </c>
    </row>
    <row r="62" spans="1:8" x14ac:dyDescent="0.35">
      <c r="A62" s="11" t="s">
        <v>123</v>
      </c>
      <c r="B62" s="11" t="s">
        <v>65</v>
      </c>
      <c r="C62" s="7">
        <v>183379494</v>
      </c>
      <c r="D62" s="7">
        <v>16255157</v>
      </c>
      <c r="E62" s="7">
        <v>16255157</v>
      </c>
      <c r="F62" s="7">
        <v>16255157</v>
      </c>
      <c r="G62" s="7">
        <v>16255157</v>
      </c>
      <c r="H62" s="7">
        <v>65020628</v>
      </c>
    </row>
    <row r="63" spans="1:8" x14ac:dyDescent="0.35">
      <c r="A63" s="13" t="s">
        <v>124</v>
      </c>
      <c r="B63" s="14"/>
      <c r="C63" s="15">
        <f>SUBTOTAL(109,Table2[Total P-1 Apportionment])</f>
        <v>55777978651</v>
      </c>
      <c r="D63" s="15">
        <f>SUBTOTAL(109,Table2[February 2026])</f>
        <v>4881338209</v>
      </c>
      <c r="E63" s="15">
        <f>SUBTOTAL(109,Table2[March 2026])</f>
        <v>4881338209</v>
      </c>
      <c r="F63" s="15">
        <f>SUBTOTAL(109,Table2[April 2026])</f>
        <v>4881338209</v>
      </c>
      <c r="G63" s="15">
        <f>SUBTOTAL(109,Table2[May 2026])</f>
        <v>4881338209</v>
      </c>
      <c r="H63" s="15">
        <f>SUBTOTAL(109,Table2[Total P-1 Apportionment Payments])</f>
        <v>19525352836</v>
      </c>
    </row>
    <row r="64" spans="1:8" x14ac:dyDescent="0.35">
      <c r="A64" s="3" t="s">
        <v>0</v>
      </c>
    </row>
    <row r="65" spans="1:2" x14ac:dyDescent="0.35">
      <c r="A65" s="1" t="s">
        <v>1</v>
      </c>
    </row>
    <row r="66" spans="1:2" x14ac:dyDescent="0.35">
      <c r="A66" s="1" t="s">
        <v>2</v>
      </c>
      <c r="B66" s="3"/>
    </row>
    <row r="67" spans="1:2" x14ac:dyDescent="0.35">
      <c r="A67" s="12" t="s">
        <v>126</v>
      </c>
      <c r="B67" s="1"/>
    </row>
    <row r="68" spans="1:2" x14ac:dyDescent="0.35">
      <c r="B68" s="1"/>
    </row>
    <row r="69" spans="1:2" x14ac:dyDescent="0.35">
      <c r="B69" s="2"/>
    </row>
  </sheetData>
  <phoneticPr fontId="6" type="noConversion"/>
  <pageMargins left="0.7" right="0.7" top="0.75" bottom="0.75" header="0.3" footer="0.3"/>
  <pageSetup scale="92" fitToHeight="0" orientation="landscape" r:id="rId1"/>
  <ignoredErrors>
    <ignoredError sqref="A4 A5:A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Schedule County 25-26P1</vt:lpstr>
      <vt:lpstr>'Payment Schedule County 25-26P1'!Print_Titles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county - Principal Apportionment (CA Dept of Education)</dc:title>
  <dc:subject>Detailed payment schedule by county for fiscal year (FY) 2025–26 P-1 apportionment.</dc:subject>
  <dc:creator/>
  <cp:lastModifiedBy/>
  <dcterms:created xsi:type="dcterms:W3CDTF">2026-02-17T18:34:32Z</dcterms:created>
  <dcterms:modified xsi:type="dcterms:W3CDTF">2026-02-17T19:54:28Z</dcterms:modified>
</cp:coreProperties>
</file>