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21F747A-B264-4041-9B82-891DB7BBBB98}" xr6:coauthVersionLast="47" xr6:coauthVersionMax="47" xr10:uidLastSave="{00000000-0000-0000-0000-000000000000}"/>
  <bookViews>
    <workbookView xWindow="-28920" yWindow="-120" windowWidth="29040" windowHeight="15720" xr2:uid="{00000000-000D-0000-FFFF-FFFF00000000}"/>
  </bookViews>
  <sheets>
    <sheet name="In-lieu by DOR 26-27 Spec Adv" sheetId="2" r:id="rId1"/>
  </sheets>
  <definedNames>
    <definedName name="_xlnm.Print_Area" localSheetId="0">'In-lieu by DOR 26-27 Spec Adv'!$A$1:$Q$133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2" i="2" l="1"/>
  <c r="O42" i="2"/>
  <c r="N42" i="2"/>
  <c r="M42" i="2"/>
</calcChain>
</file>

<file path=xl/sharedStrings.xml><?xml version="1.0" encoding="utf-8"?>
<sst xmlns="http://schemas.openxmlformats.org/spreadsheetml/2006/main" count="386" uniqueCount="96">
  <si>
    <t>California Department of Education</t>
  </si>
  <si>
    <t>County
Code</t>
  </si>
  <si>
    <t>District
Code</t>
  </si>
  <si>
    <t>School
Code</t>
  </si>
  <si>
    <t>Charter
Number</t>
  </si>
  <si>
    <t>Charter Type</t>
  </si>
  <si>
    <t>Resident
County
Code</t>
  </si>
  <si>
    <t>Resident
District
Code</t>
  </si>
  <si>
    <t>Resident County Name</t>
  </si>
  <si>
    <t>Resident District Name</t>
  </si>
  <si>
    <t>Prepared by:</t>
  </si>
  <si>
    <t>School Fiscal Services Division</t>
  </si>
  <si>
    <t>(B)
Estimated
In-lieu of 
Property Taxes
= (A) x 0.28</t>
  </si>
  <si>
    <t>Countywide</t>
  </si>
  <si>
    <t>Charter School County Name</t>
  </si>
  <si>
    <t>Charter School Name</t>
  </si>
  <si>
    <t>In-lieu of Property Taxes by District of Residence for Countywide, County Program, and State Board of Education Approved Charter Schools</t>
  </si>
  <si>
    <t>Chartering Authority</t>
  </si>
  <si>
    <t>Estimated Total ADA Not Subject to In-lieu of Property Taxes Transfer</t>
  </si>
  <si>
    <t>Estimated Total ADA Subject to In-lieu of Property Taxes Transfer</t>
  </si>
  <si>
    <t>(C)
In-lieu of Property Taxes Transfer Rate per ADA</t>
  </si>
  <si>
    <t>19</t>
  </si>
  <si>
    <t>Los Angeles</t>
  </si>
  <si>
    <t>Los Angeles Unified</t>
  </si>
  <si>
    <t>30</t>
  </si>
  <si>
    <t>Orange</t>
  </si>
  <si>
    <t>33</t>
  </si>
  <si>
    <t>Riverside</t>
  </si>
  <si>
    <t>Garden Grove Unified</t>
  </si>
  <si>
    <t>Orange Unified</t>
  </si>
  <si>
    <t>Santa Ana Unified</t>
  </si>
  <si>
    <t>Tustin Unified</t>
  </si>
  <si>
    <t>Long Beach Unified</t>
  </si>
  <si>
    <t>Centinela Valley Union High</t>
  </si>
  <si>
    <t>Inglewood Unified</t>
  </si>
  <si>
    <t>Whittier Union High</t>
  </si>
  <si>
    <t>Compton Unified</t>
  </si>
  <si>
    <t>Moreno Valley Unified</t>
  </si>
  <si>
    <t>Anaheim Union High</t>
  </si>
  <si>
    <t>34</t>
  </si>
  <si>
    <t>0142091</t>
  </si>
  <si>
    <t>Sacramento</t>
  </si>
  <si>
    <t>Capital College and Career Academy</t>
  </si>
  <si>
    <t>2133</t>
  </si>
  <si>
    <t>Twin Rivers Unified</t>
  </si>
  <si>
    <t>Elk Grove Unified</t>
  </si>
  <si>
    <t>Folsom-Cordova Unified</t>
  </si>
  <si>
    <t>Sacramento City Unified</t>
  </si>
  <si>
    <t>San Juan Unified</t>
  </si>
  <si>
    <t>Natomas Unified</t>
  </si>
  <si>
    <t>0139964</t>
  </si>
  <si>
    <t>Orange County Classical Academy</t>
  </si>
  <si>
    <t>2127</t>
  </si>
  <si>
    <t>Capistrano Unified</t>
  </si>
  <si>
    <t>Fullerton Joint Union High</t>
  </si>
  <si>
    <t>Placentia-Yorba Linda Unified</t>
  </si>
  <si>
    <t>Saddleback Valley Unified</t>
  </si>
  <si>
    <t>Irvine Unified</t>
  </si>
  <si>
    <t>Jurupa Unified</t>
  </si>
  <si>
    <t>Corona-Norco Unified</t>
  </si>
  <si>
    <t>Riverside Unified</t>
  </si>
  <si>
    <t>Orange Co. Office of Education</t>
  </si>
  <si>
    <t>Sacramento Co. Office of Education</t>
  </si>
  <si>
    <t>Newport-Mesa Unified</t>
  </si>
  <si>
    <t>Paramount Unified</t>
  </si>
  <si>
    <t>0165357</t>
  </si>
  <si>
    <t>Orange County Academy of Sciences and Arts III</t>
  </si>
  <si>
    <t>2151</t>
  </si>
  <si>
    <t>0162586</t>
  </si>
  <si>
    <t>Riverside Co. Office of Education</t>
  </si>
  <si>
    <t>Scholarship Prep - Riverside County</t>
  </si>
  <si>
    <t>2131</t>
  </si>
  <si>
    <t>2026–27 First Special Advance Apportionment for Charter Schools</t>
  </si>
  <si>
    <r>
      <t xml:space="preserve">This schedule reflects in-lieu property taxes based on enrollment subject to </t>
    </r>
    <r>
      <rPr>
        <i/>
        <sz val="12"/>
        <rFont val="Arial"/>
        <family val="2"/>
      </rPr>
      <t>EC</t>
    </r>
    <r>
      <rPr>
        <sz val="12"/>
        <rFont val="Arial"/>
        <family val="2"/>
      </rPr>
      <t xml:space="preserve"> 47632(i) reported by district of residence in the Pupil Estimates for New and Significantly Expanding Charters data collection.</t>
    </r>
  </si>
  <si>
    <t>(A)
Estimated
Total 2026–27
In-lieu of Property Taxes</t>
  </si>
  <si>
    <t>29</t>
  </si>
  <si>
    <t>0168062</t>
  </si>
  <si>
    <t>Nevada</t>
  </si>
  <si>
    <t>Nevada Co. Office of Education</t>
  </si>
  <si>
    <t>College and Career Academy</t>
  </si>
  <si>
    <t>2177</t>
  </si>
  <si>
    <t>0165530</t>
  </si>
  <si>
    <t>Ednovate – OC College Prep</t>
  </si>
  <si>
    <t>2157</t>
  </si>
  <si>
    <t>0165639</t>
  </si>
  <si>
    <t>NOVA Academy OC</t>
  </si>
  <si>
    <t>2172</t>
  </si>
  <si>
    <t>0165662</t>
  </si>
  <si>
    <t>Orange County Prep - A Navigator School</t>
  </si>
  <si>
    <t>2170</t>
  </si>
  <si>
    <t>0165670</t>
  </si>
  <si>
    <t>California Republic Leadership Academy Orange County</t>
  </si>
  <si>
    <t>2169</t>
  </si>
  <si>
    <t>September 2026</t>
  </si>
  <si>
    <r>
      <t xml:space="preserve">LEGEND: ADA = Average Daily Attendance; "Countywide" = charter school authorized pursuant to </t>
    </r>
    <r>
      <rPr>
        <i/>
        <sz val="12"/>
        <color indexed="8"/>
        <rFont val="Arial"/>
        <family val="2"/>
      </rPr>
      <t xml:space="preserve">Education Code </t>
    </r>
    <r>
      <rPr>
        <sz val="12"/>
        <color indexed="8"/>
        <rFont val="Arial"/>
        <family val="2"/>
      </rPr>
      <t>(</t>
    </r>
    <r>
      <rPr>
        <i/>
        <sz val="12"/>
        <color indexed="8"/>
        <rFont val="Arial"/>
        <family val="2"/>
      </rPr>
      <t>EC</t>
    </r>
    <r>
      <rPr>
        <sz val="12"/>
        <color indexed="8"/>
        <rFont val="Arial"/>
        <family val="2"/>
      </rPr>
      <t xml:space="preserve">) 47605.6; "County Program" = charter school authorized pursuant to </t>
    </r>
    <r>
      <rPr>
        <i/>
        <sz val="12"/>
        <color rgb="FF000000"/>
        <rFont val="Arial"/>
        <family val="2"/>
      </rPr>
      <t>EC</t>
    </r>
    <r>
      <rPr>
        <sz val="12"/>
        <color indexed="8"/>
        <rFont val="Arial"/>
        <family val="2"/>
      </rPr>
      <t xml:space="preserve"> 47605.5; "SBE Approved" = charter school authorized pursuant to</t>
    </r>
    <r>
      <rPr>
        <i/>
        <sz val="12"/>
        <color rgb="FF000000"/>
        <rFont val="Arial"/>
        <family val="2"/>
      </rPr>
      <t xml:space="preserve"> EC</t>
    </r>
    <r>
      <rPr>
        <sz val="12"/>
        <color indexed="8"/>
        <rFont val="Arial"/>
        <family val="2"/>
      </rPr>
      <t xml:space="preserve"> 47605(k). "In-lieu of Property Taxes" = funds to be transferred to the charter school from districts of residence. </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</si>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</sst>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_([$$-409]* #,##0.00_);_([$$-409]* \(#,##0.00\);_([$$-409]* &quot;-&quot;??_);_(@_)"/>
  </numFmts>
  <fonts count="12" x14ac:knownFonts="1">
    <font>
      <sz val="12"/>
      <color theme="1"/>
      <name val="Arial"/>
      <family val="2"/>
    </font>
    <font>
      <sz val="11"/>
      <color theme="1"/>
      <name val="Calibri"/>
      <family val="2"/>
      <scheme val="minor"/>
    </font>
    <font>
      <b/>
      <sz val="12"/>
      <name val="Arial"/>
      <family val="2"/>
    </font>
    <font>
      <sz val="12"/>
      <name val="Arial"/>
      <family val="2"/>
    </font>
    <font>
      <sz val="12"/>
      <color indexed="8"/>
      <name val="Arial"/>
      <family val="2"/>
    </font>
    <font>
      <sz val="12"/>
      <color theme="1"/>
      <name val="Arial"/>
      <family val="2"/>
    </font>
    <font>
      <b/>
      <sz val="12"/>
      <color theme="0"/>
      <name val="Arial"/>
      <family val="2"/>
    </font>
    <font>
      <i/>
      <sz val="12"/>
      <color indexed="8"/>
      <name val="Arial"/>
      <family val="2"/>
    </font>
    <font>
      <i/>
      <sz val="12"/>
      <color rgb="FF000000"/>
      <name val="Arial"/>
      <family val="2"/>
    </font>
    <font>
      <i/>
      <sz val="12"/>
      <name val="Arial"/>
      <family val="2"/>
    </font>
    <font>
      <b/>
      <sz val="12"/>
      <color theme="1"/>
      <name val="Arial"/>
      <family val="2"/>
    </font>
    <font>
      <b/>
      <sz val="14"/>
      <name val="Arial"/>
      <family val="2"/>
    </font>
  </fonts>
  <fills count="3">
    <fill>
      <patternFill patternType="none"/>
    </fill>
    <fill>
      <patternFill patternType="gray125"/>
    </fill>
    <fill>
      <patternFill patternType="solid">
        <fgColor rgb="FF008000"/>
        <bgColor indexed="64"/>
      </patternFill>
    </fill>
  </fills>
  <borders count="2">
    <border>
      <left/>
      <right/>
      <top/>
      <bottom/>
      <diagonal/>
    </border>
    <border>
      <left style="thin">
        <color indexed="64"/>
      </left>
      <right style="thin">
        <color indexed="64"/>
      </right>
      <top/>
      <bottom/>
      <diagonal/>
    </border>
  </borders>
  <cellStyleXfs count="5">
    <xf numFmtId="0" fontId="0" fillId="0" borderId="0" applyNumberFormat="0" applyFill="0" applyBorder="0" applyAlignment="0" applyProtection="0"/>
    <xf numFmtId="43" fontId="1" fillId="0" borderId="0" applyFont="0" applyFill="0" applyBorder="0" applyAlignment="0" applyProtection="0"/>
    <xf numFmtId="0" fontId="11" fillId="0" borderId="0" applyNumberFormat="0" applyFill="0" applyAlignment="0" applyProtection="0"/>
    <xf numFmtId="0" fontId="3" fillId="0" borderId="0" applyNumberFormat="0" applyFill="0" applyBorder="0" applyAlignment="0" applyProtection="0"/>
    <xf numFmtId="0" fontId="10" fillId="0" borderId="0" applyNumberFormat="0" applyFill="0" applyAlignment="0" applyProtection="0"/>
  </cellStyleXfs>
  <cellXfs count="35">
    <xf numFmtId="0" fontId="0" fillId="0" borderId="0" xfId="0"/>
    <xf numFmtId="43" fontId="5" fillId="0" borderId="0" xfId="1" applyFont="1" applyBorder="1"/>
    <xf numFmtId="0" fontId="3" fillId="0" borderId="0" xfId="0" applyFont="1" applyAlignment="1">
      <alignment vertical="center"/>
    </xf>
    <xf numFmtId="0" fontId="4" fillId="0" borderId="0" xfId="0" applyFont="1" applyAlignment="1">
      <alignment horizontal="center"/>
    </xf>
    <xf numFmtId="0" fontId="3" fillId="0" borderId="0" xfId="0" applyFont="1" applyAlignment="1">
      <alignment horizontal="left"/>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quotePrefix="1" applyFont="1" applyAlignment="1">
      <alignment horizontal="center" vertical="center"/>
    </xf>
    <xf numFmtId="0" fontId="5" fillId="0" borderId="0" xfId="0" applyFont="1"/>
    <xf numFmtId="0" fontId="4" fillId="0" borderId="0" xfId="0" applyFont="1" applyAlignment="1">
      <alignment horizontal="left"/>
    </xf>
    <xf numFmtId="0" fontId="2" fillId="0" borderId="0" xfId="0" applyFont="1" applyAlignment="1">
      <alignment horizontal="left" vertical="center"/>
    </xf>
    <xf numFmtId="0" fontId="6" fillId="2" borderId="0" xfId="0" applyFont="1" applyFill="1" applyAlignment="1">
      <alignment horizontal="center" wrapText="1"/>
    </xf>
    <xf numFmtId="2" fontId="6" fillId="2" borderId="0" xfId="0" applyNumberFormat="1" applyFont="1" applyFill="1" applyAlignment="1">
      <alignment horizontal="center" wrapText="1"/>
    </xf>
    <xf numFmtId="2" fontId="6" fillId="2" borderId="1" xfId="0" applyNumberFormat="1" applyFont="1" applyFill="1" applyBorder="1" applyAlignment="1">
      <alignment horizontal="center" wrapText="1"/>
    </xf>
    <xf numFmtId="0" fontId="5" fillId="0" borderId="0" xfId="0" applyFont="1" applyAlignment="1">
      <alignment horizontal="left"/>
    </xf>
    <xf numFmtId="0" fontId="5" fillId="0" borderId="0" xfId="0" applyFont="1" applyAlignment="1">
      <alignment wrapText="1"/>
    </xf>
    <xf numFmtId="44" fontId="5" fillId="0" borderId="0" xfId="0" applyNumberFormat="1" applyFont="1"/>
    <xf numFmtId="165" fontId="5" fillId="0" borderId="0" xfId="0" applyNumberFormat="1" applyFont="1"/>
    <xf numFmtId="43" fontId="5" fillId="0" borderId="0" xfId="0" applyNumberFormat="1" applyFont="1"/>
    <xf numFmtId="0" fontId="5" fillId="0" borderId="0" xfId="0" applyFont="1" applyAlignment="1">
      <alignment horizontal="center"/>
    </xf>
    <xf numFmtId="43" fontId="10" fillId="0" borderId="0" xfId="0" applyNumberFormat="1" applyFont="1"/>
    <xf numFmtId="0" fontId="2" fillId="0" borderId="0" xfId="0" applyFont="1" applyAlignment="1">
      <alignment horizontal="left"/>
    </xf>
    <xf numFmtId="0" fontId="3" fillId="0" borderId="0" xfId="0" quotePrefix="1" applyFont="1" applyAlignment="1">
      <alignment horizontal="left"/>
    </xf>
    <xf numFmtId="0" fontId="5" fillId="0" borderId="0" xfId="0" applyFont="1" applyAlignment="1"/>
    <xf numFmtId="17" fontId="5" fillId="0" borderId="0" xfId="0" quotePrefix="1" applyNumberFormat="1" applyFont="1" applyAlignment="1"/>
    <xf numFmtId="0" fontId="10" fillId="0" borderId="0" xfId="0" applyFont="1" applyAlignment="1"/>
    <xf numFmtId="0" fontId="11" fillId="0" borderId="0" xfId="2" applyAlignment="1">
      <alignment vertical="center"/>
    </xf>
    <xf numFmtId="0" fontId="0" fillId="0" borderId="0" xfId="0" applyAlignment="1">
      <alignment horizontal="left"/>
    </xf>
    <xf numFmtId="0" fontId="0" fillId="0" borderId="0" xfId="0" applyAlignment="1">
      <alignment wrapText="1"/>
    </xf>
    <xf numFmtId="43" fontId="0" fillId="0" borderId="0" xfId="0" applyNumberFormat="1" applyBorder="1"/>
    <xf numFmtId="164" fontId="0" fillId="0" borderId="0" xfId="0" applyNumberFormat="1"/>
    <xf numFmtId="44" fontId="0" fillId="0" borderId="0" xfId="0" applyNumberFormat="1"/>
    <xf numFmtId="165" fontId="0" fillId="0" borderId="0" xfId="0" applyNumberFormat="1"/>
    <xf numFmtId="43" fontId="0" fillId="0" borderId="0" xfId="0" applyNumberFormat="1"/>
    <xf numFmtId="166" fontId="10" fillId="0" borderId="0" xfId="0" applyNumberFormat="1" applyFont="1"/>
  </cellXfs>
  <cellStyles count="5">
    <cellStyle name="Comma" xfId="1" builtinId="3"/>
    <cellStyle name="Heading 1" xfId="2" builtinId="16" customBuiltin="1"/>
    <cellStyle name="Heading 2" xfId="3" builtinId="17" customBuiltin="1"/>
    <cellStyle name="Normal" xfId="0" builtinId="0" customBuiltin="1"/>
    <cellStyle name="Total" xfId="4" builtinId="25" customBuiltin="1"/>
  </cellStyles>
  <dxfs count="36">
    <dxf>
      <font>
        <b val="0"/>
        <i val="0"/>
        <strike val="0"/>
        <condense val="0"/>
        <extend val="0"/>
        <outline val="0"/>
        <shadow val="0"/>
        <u val="none"/>
        <vertAlign val="baseline"/>
        <sz val="12"/>
        <color theme="1"/>
        <name val="Arial"/>
        <family val="2"/>
        <scheme val="none"/>
      </font>
      <numFmt numFmtId="34" formatCode="_(&quot;$&quot;* #,##0.00_);_(&quot;$&quot;* \(#,##0.00\);_(&quot;$&quot;* &quot;-&quot;??_);_(@_)"/>
    </dxf>
    <dxf>
      <numFmt numFmtId="35" formatCode="_(* #,##0.00_);_(* \(#,##0.00\);_(* &quot;-&quot;??_);_(@_)"/>
    </dxf>
    <dxf>
      <font>
        <b/>
        <i val="0"/>
        <strike val="0"/>
        <condense val="0"/>
        <extend val="0"/>
        <outline val="0"/>
        <shadow val="0"/>
        <u val="none"/>
        <vertAlign val="baseline"/>
        <sz val="12"/>
        <color theme="1"/>
        <name val="Arial"/>
        <family val="2"/>
        <scheme val="none"/>
      </font>
      <numFmt numFmtId="166" formatCode="_([$$-409]* #,##0.00_);_([$$-409]* \(#,##0.00\);_([$$-409]* &quot;-&quot;??_);_(@_)"/>
    </dxf>
    <dxf>
      <font>
        <b/>
        <i val="0"/>
        <strike val="0"/>
        <condense val="0"/>
        <extend val="0"/>
        <outline val="0"/>
        <shadow val="0"/>
        <u val="none"/>
        <vertAlign val="baseline"/>
        <sz val="12"/>
        <color theme="1"/>
        <name val="Arial"/>
        <family val="2"/>
        <scheme val="none"/>
      </font>
      <numFmt numFmtId="166" formatCode="_([$$-409]* #,##0.00_);_([$$-409]* \(#,##0.00\);_([$$-409]* &quot;-&quot;??_);_(@_)"/>
    </dxf>
    <dxf>
      <font>
        <b/>
        <i val="0"/>
        <strike val="0"/>
        <condense val="0"/>
        <extend val="0"/>
        <outline val="0"/>
        <shadow val="0"/>
        <u val="none"/>
        <vertAlign val="baseline"/>
        <sz val="12"/>
        <color theme="1"/>
        <name val="Arial"/>
        <family val="2"/>
        <scheme val="none"/>
      </font>
      <numFmt numFmtId="35" formatCode="_(* #,##0.00_);_(* \(#,##0.00\);_(* &quot;-&quot;??_);_(@_)"/>
    </dxf>
    <dxf>
      <font>
        <b/>
        <i val="0"/>
        <strike val="0"/>
        <condense val="0"/>
        <extend val="0"/>
        <outline val="0"/>
        <shadow val="0"/>
        <u val="none"/>
        <vertAlign val="baseline"/>
        <sz val="12"/>
        <color theme="1"/>
        <name val="Arial"/>
        <family val="2"/>
        <scheme val="none"/>
      </font>
      <numFmt numFmtId="35" formatCode="_(* #,##0.00_);_(* \(#,##0.00\);_(* &quot;-&quot;??_);_(@_)"/>
    </dxf>
    <dxf>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dxf>
    <dxf>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dxf>
    <dxf>
      <alignment horizontal="left" vertical="bottom" textRotation="0" wrapText="0" indent="0" justifyLastLine="0" shrinkToFit="0" readingOrder="0"/>
    </dxf>
    <dxf>
      <font>
        <b/>
        <i val="0"/>
        <strike val="0"/>
        <condense val="0"/>
        <extend val="0"/>
        <outline val="0"/>
        <shadow val="0"/>
        <u val="none"/>
        <vertAlign val="baseline"/>
        <sz val="12"/>
        <color theme="1"/>
        <name val="Arial"/>
        <family val="2"/>
        <scheme val="none"/>
      </font>
      <alignment horizontal="general" vertical="bottom" textRotation="0" wrapText="0" indent="0" justifyLastLine="0" shrinkToFit="0" readingOrder="0"/>
    </dxf>
    <dxf>
      <numFmt numFmtId="30" formatCode="@"/>
      <alignment horizontal="left" vertical="bottom" textRotation="0" wrapText="0" indent="0" justifyLastLine="0" shrinkToFit="0" readingOrder="0"/>
    </dxf>
    <dxf>
      <font>
        <strike val="0"/>
        <outline val="0"/>
        <shadow val="0"/>
        <u val="none"/>
        <vertAlign val="baseline"/>
        <sz val="12"/>
        <name val="Arial"/>
        <scheme val="none"/>
      </font>
      <numFmt numFmtId="2" formatCode="0.00"/>
    </dxf>
    <dxf>
      <numFmt numFmtId="2" formatCode="0.00"/>
    </dxf>
    <dxf>
      <font>
        <b/>
        <i val="0"/>
        <strike val="0"/>
        <condense val="0"/>
        <extend val="0"/>
        <outline val="0"/>
        <shadow val="0"/>
        <u val="none"/>
        <vertAlign val="baseline"/>
        <sz val="12"/>
        <color theme="0"/>
        <name val="Arial"/>
        <scheme val="none"/>
      </font>
      <numFmt numFmtId="2" formatCode="0.00"/>
      <fill>
        <patternFill patternType="solid">
          <fgColor indexed="64"/>
          <bgColor rgb="FF008000"/>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i val="0"/>
      </font>
      <border>
        <left style="thin">
          <color rgb="FFC0C0C0"/>
        </left>
        <right style="thin">
          <color rgb="FFC0C0C0"/>
        </right>
        <top style="thin">
          <color rgb="FFC0C0C0"/>
        </top>
        <bottom style="thin">
          <color rgb="FFC0C0C0"/>
        </bottom>
        <vertical style="thin">
          <color rgb="FFC0C0C0"/>
        </vertical>
        <horizontal style="thin">
          <color rgb="FFC0C0C0"/>
        </horizontal>
      </border>
    </dxf>
    <dxf>
      <font>
        <b/>
        <i val="0"/>
        <color theme="0"/>
      </font>
      <fill>
        <patternFill>
          <bgColor rgb="FF008000"/>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border>
        <left style="thin">
          <color rgb="FFC0C0C0"/>
        </left>
        <right style="thin">
          <color rgb="FFC0C0C0"/>
        </right>
        <top style="thin">
          <color rgb="FFC0C0C0"/>
        </top>
        <bottom style="thin">
          <color rgb="FFC0C0C0"/>
        </bottom>
        <vertical style="thin">
          <color rgb="FFC0C0C0"/>
        </vertical>
        <horizontal style="thin">
          <color rgb="FFC0C0C0"/>
        </horizontal>
      </border>
    </dxf>
  </dxfs>
  <tableStyles count="1" defaultTableStyle="TableStyleMedium2" defaultPivotStyle="PivotStyleLight16">
    <tableStyle name="PAS Table" pivot="0" count="3" xr9:uid="{00000000-0011-0000-FFFF-FFFF00000000}">
      <tableStyleElement type="wholeTable" dxfId="35"/>
      <tableStyleElement type="headerRow" dxfId="34"/>
      <tableStyleElement type="totalRow" dxfId="3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BAE38A-CBBD-4CDD-BDA8-9125C07054D7}" name="Table12" displayName="Table12" ref="A5:Q42" totalsRowCount="1" headerRowDxfId="32" dataDxfId="31" totalsRowDxfId="30" dataCellStyle="Normal">
  <tableColumns count="17">
    <tableColumn id="1" xr3:uid="{EB4BF93F-4EED-4F90-8524-3F0BE147C5E6}" name="County_x000a_Code" totalsRowLabel="TOTAL" dataDxfId="29" totalsRowDxfId="28" dataCellStyle="Normal"/>
    <tableColumn id="2" xr3:uid="{C448D372-7095-4783-BD84-7572FC0F8D31}" name="District_x000a_Code" dataDxfId="27" totalsRowDxfId="26" dataCellStyle="Normal"/>
    <tableColumn id="3" xr3:uid="{D8306F41-30DA-4FD1-85F8-F00F52C4DA5C}" name="School_x000a_Code" dataDxfId="25" totalsRowDxfId="24" dataCellStyle="Normal"/>
    <tableColumn id="4" xr3:uid="{C812A2E9-F0DD-4AC8-B112-9EF7AD97DFB3}" name="Charter School County Name" totalsRowDxfId="23" dataCellStyle="Normal"/>
    <tableColumn id="5" xr3:uid="{4391E48B-1825-42A7-8430-C42B71A5F11E}" name="Chartering Authority" dataDxfId="22" totalsRowDxfId="21" dataCellStyle="Normal"/>
    <tableColumn id="6" xr3:uid="{CDAB4F77-45FA-424A-BFE4-792F9BEBCDFE}" name="Charter School Name" dataDxfId="20" totalsRowDxfId="19" dataCellStyle="Normal"/>
    <tableColumn id="7" xr3:uid="{F35A6081-AE9E-4AF5-AF0E-9EFDD6919857}" name="Charter_x000a_Number" dataDxfId="18" totalsRowDxfId="17" dataCellStyle="Normal"/>
    <tableColumn id="8" xr3:uid="{62ACFE7A-A291-482E-958D-5D674DE15D02}" name="Charter Type" dataDxfId="16" totalsRowDxfId="15" dataCellStyle="Normal"/>
    <tableColumn id="9" xr3:uid="{0C92F2FE-E1C0-4410-AAF3-2523891EAB73}" name="Resident_x000a_County_x000a_Code" dataDxfId="14" totalsRowDxfId="13" dataCellStyle="Normal"/>
    <tableColumn id="10" xr3:uid="{1700549F-A04A-4721-8EB1-39552CBB028B}" name="Resident_x000a_District_x000a_Code" dataDxfId="12" totalsRowDxfId="11" dataCellStyle="Normal"/>
    <tableColumn id="11" xr3:uid="{B2A73F1B-85E7-4E8D-889C-33A943472094}" name="Resident County Name" dataDxfId="10" totalsRowDxfId="9" dataCellStyle="Normal"/>
    <tableColumn id="12" xr3:uid="{886E2D77-3BA1-4FED-9092-22FFD324CCA1}" name="Resident District Name" dataDxfId="8" totalsRowDxfId="7" dataCellStyle="Normal"/>
    <tableColumn id="13" xr3:uid="{20E02D84-D87A-460D-A882-1A93E255A94B}" name="Estimated Total ADA Not Subject to In-lieu of Property Taxes Transfer" totalsRowFunction="sum" dataDxfId="6" totalsRowDxfId="5" dataCellStyle="Normal"/>
    <tableColumn id="14" xr3:uid="{98410A1B-6138-4038-AFE6-161A3C4C3C0A}" name="Estimated Total ADA Subject to In-lieu of Property Taxes Transfer" totalsRowFunction="sum" totalsRowDxfId="4" dataCellStyle="Normal"/>
    <tableColumn id="15" xr3:uid="{FFE9AC6E-918E-4AF2-BA8F-EB065315095E}" name="(A)_x000a_Estimated_x000a_Total 2026–27_x000a_In-lieu of Property Taxes" totalsRowFunction="sum" totalsRowDxfId="3" dataCellStyle="Normal"/>
    <tableColumn id="16" xr3:uid="{9F7211AF-9703-43BE-A42A-6F62073513C4}" name="(B)_x000a_Estimated_x000a_In-lieu of _x000a_Property Taxes_x000a_= (A) x 0.28" totalsRowFunction="sum" totalsRowDxfId="2" dataCellStyle="Normal"/>
    <tableColumn id="18" xr3:uid="{0AC45ACE-83CD-4DF7-AAB1-ED7C6D3FC93B}" name="(C)_x000a_In-lieu of Property Taxes Transfer Rate per ADA" dataDxfId="1" totalsRowDxfId="0" dataCellStyle="Normal"/>
  </tableColumns>
  <tableStyleInfo name="PAS Table" showFirstColumn="0" showLastColumn="0" showRowStripes="1" showColumnStripes="0"/>
  <extLst>
    <ext xmlns:x14="http://schemas.microsoft.com/office/spreadsheetml/2009/9/main" uri="{504A1905-F514-4f6f-8877-14C23A59335A}">
      <x14:table altTextSummary="In-lieu of Taxes for Countywide, County Program, and SBE Approved Charter Schools, 2026–27 First Special Advance Apportionment for Charter School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53822-3102-40E2-8683-092856625DBA}">
  <sheetPr>
    <pageSetUpPr fitToPage="1"/>
  </sheetPr>
  <dimension ref="A1:Q133"/>
  <sheetViews>
    <sheetView tabSelected="1" zoomScaleNormal="100" workbookViewId="0"/>
  </sheetViews>
  <sheetFormatPr defaultColWidth="9.23046875" defaultRowHeight="15.5" x14ac:dyDescent="0.35"/>
  <cols>
    <col min="1" max="1" width="9.84375" style="8" customWidth="1"/>
    <col min="2" max="2" width="12.84375" style="8" customWidth="1"/>
    <col min="3" max="3" width="11.84375" style="8" customWidth="1"/>
    <col min="4" max="4" width="18.07421875" style="8" customWidth="1"/>
    <col min="5" max="5" width="35.07421875" style="8" customWidth="1"/>
    <col min="6" max="6" width="37.84375" style="8" customWidth="1"/>
    <col min="7" max="7" width="10.84375" style="8" customWidth="1"/>
    <col min="8" max="8" width="17.84375" style="8" customWidth="1"/>
    <col min="9" max="9" width="11.84375" style="8" customWidth="1"/>
    <col min="10" max="10" width="12.84375" style="8" customWidth="1"/>
    <col min="11" max="11" width="18.07421875" style="8" customWidth="1"/>
    <col min="12" max="12" width="35.07421875" style="8" customWidth="1"/>
    <col min="13" max="14" width="26.84375" style="8" customWidth="1"/>
    <col min="15" max="17" width="20.84375" style="8" customWidth="1"/>
    <col min="18" max="16384" width="9.23046875" style="8"/>
  </cols>
  <sheetData>
    <row r="1" spans="1:17" s="3" customFormat="1" ht="18" x14ac:dyDescent="0.35">
      <c r="A1" s="26" t="s">
        <v>16</v>
      </c>
      <c r="B1" s="2"/>
      <c r="C1" s="2"/>
      <c r="D1" s="2"/>
      <c r="E1" s="2"/>
      <c r="F1" s="2"/>
      <c r="G1" s="2"/>
      <c r="H1" s="2"/>
      <c r="I1" s="2"/>
      <c r="J1" s="2"/>
      <c r="K1" s="2"/>
      <c r="L1" s="2"/>
      <c r="M1" s="2"/>
      <c r="N1" s="2"/>
      <c r="O1" s="2"/>
      <c r="P1" s="2"/>
      <c r="Q1" s="2"/>
    </row>
    <row r="2" spans="1:17" s="3" customFormat="1" x14ac:dyDescent="0.35">
      <c r="A2" s="2" t="s">
        <v>72</v>
      </c>
      <c r="B2" s="2"/>
      <c r="C2" s="2"/>
      <c r="D2" s="2"/>
      <c r="E2" s="2"/>
      <c r="F2" s="2"/>
      <c r="G2" s="2"/>
      <c r="H2" s="2"/>
      <c r="I2" s="2"/>
      <c r="J2" s="2"/>
      <c r="K2" s="2"/>
      <c r="L2" s="2"/>
      <c r="M2" s="2"/>
      <c r="N2" s="2"/>
      <c r="O2" s="2"/>
      <c r="P2" s="2"/>
      <c r="Q2" s="2"/>
    </row>
    <row r="3" spans="1:17" x14ac:dyDescent="0.35">
      <c r="A3" s="4" t="s">
        <v>73</v>
      </c>
      <c r="B3" s="4"/>
      <c r="C3" s="4"/>
      <c r="D3" s="4"/>
      <c r="E3" s="4"/>
      <c r="F3" s="4"/>
      <c r="G3" s="5"/>
      <c r="H3" s="5"/>
      <c r="I3" s="5"/>
      <c r="J3" s="5"/>
      <c r="K3" s="5"/>
      <c r="L3" s="5"/>
      <c r="M3" s="5"/>
      <c r="N3" s="5"/>
      <c r="O3" s="6"/>
      <c r="P3" s="7"/>
      <c r="Q3" s="5"/>
    </row>
    <row r="4" spans="1:17" x14ac:dyDescent="0.35">
      <c r="A4" s="9" t="s">
        <v>94</v>
      </c>
      <c r="B4" s="10"/>
      <c r="C4" s="10"/>
      <c r="D4" s="10"/>
      <c r="E4" s="10"/>
      <c r="F4" s="10"/>
      <c r="G4" s="10"/>
      <c r="H4" s="10"/>
      <c r="I4" s="10"/>
      <c r="J4" s="10"/>
      <c r="K4" s="10"/>
      <c r="L4" s="10"/>
      <c r="M4" s="10"/>
      <c r="N4" s="10"/>
      <c r="O4" s="10"/>
      <c r="P4" s="10"/>
      <c r="Q4" s="10"/>
    </row>
    <row r="5" spans="1:17" ht="77.5" x14ac:dyDescent="0.35">
      <c r="A5" s="11" t="s">
        <v>1</v>
      </c>
      <c r="B5" s="11" t="s">
        <v>2</v>
      </c>
      <c r="C5" s="11" t="s">
        <v>3</v>
      </c>
      <c r="D5" s="11" t="s">
        <v>14</v>
      </c>
      <c r="E5" s="11" t="s">
        <v>17</v>
      </c>
      <c r="F5" s="11" t="s">
        <v>15</v>
      </c>
      <c r="G5" s="11" t="s">
        <v>4</v>
      </c>
      <c r="H5" s="11" t="s">
        <v>5</v>
      </c>
      <c r="I5" s="11" t="s">
        <v>6</v>
      </c>
      <c r="J5" s="11" t="s">
        <v>7</v>
      </c>
      <c r="K5" s="11" t="s">
        <v>8</v>
      </c>
      <c r="L5" s="11" t="s">
        <v>9</v>
      </c>
      <c r="M5" s="11" t="s">
        <v>18</v>
      </c>
      <c r="N5" s="11" t="s">
        <v>19</v>
      </c>
      <c r="O5" s="12" t="s">
        <v>74</v>
      </c>
      <c r="P5" s="12" t="s">
        <v>12</v>
      </c>
      <c r="Q5" s="13" t="s">
        <v>20</v>
      </c>
    </row>
    <row r="6" spans="1:17" x14ac:dyDescent="0.35">
      <c r="A6" s="27" t="s">
        <v>75</v>
      </c>
      <c r="B6" s="27">
        <v>10298</v>
      </c>
      <c r="C6" s="27" t="s">
        <v>76</v>
      </c>
      <c r="D6" t="s">
        <v>77</v>
      </c>
      <c r="E6" s="28" t="s">
        <v>78</v>
      </c>
      <c r="F6" s="28" t="s">
        <v>79</v>
      </c>
      <c r="G6" s="27" t="s">
        <v>80</v>
      </c>
      <c r="H6" s="27" t="s">
        <v>13</v>
      </c>
      <c r="I6" t="s">
        <v>21</v>
      </c>
      <c r="J6" s="27">
        <v>64352</v>
      </c>
      <c r="K6" t="s">
        <v>22</v>
      </c>
      <c r="L6" s="28" t="s">
        <v>33</v>
      </c>
      <c r="M6" s="29">
        <v>30</v>
      </c>
      <c r="N6" s="29">
        <v>0</v>
      </c>
      <c r="O6" s="30">
        <v>0</v>
      </c>
      <c r="P6" s="30">
        <v>0</v>
      </c>
      <c r="Q6" s="31">
        <v>0</v>
      </c>
    </row>
    <row r="7" spans="1:17" x14ac:dyDescent="0.35">
      <c r="A7" s="27" t="s">
        <v>75</v>
      </c>
      <c r="B7" s="27">
        <v>10298</v>
      </c>
      <c r="C7" s="27" t="s">
        <v>76</v>
      </c>
      <c r="D7" t="s">
        <v>77</v>
      </c>
      <c r="E7" s="28" t="s">
        <v>78</v>
      </c>
      <c r="F7" s="28" t="s">
        <v>79</v>
      </c>
      <c r="G7" s="27" t="s">
        <v>80</v>
      </c>
      <c r="H7" s="27" t="s">
        <v>13</v>
      </c>
      <c r="I7" t="s">
        <v>21</v>
      </c>
      <c r="J7" s="27">
        <v>64634</v>
      </c>
      <c r="K7" t="s">
        <v>22</v>
      </c>
      <c r="L7" s="28" t="s">
        <v>34</v>
      </c>
      <c r="M7" s="29">
        <v>20</v>
      </c>
      <c r="N7" s="29">
        <v>0</v>
      </c>
      <c r="O7" s="32">
        <v>0</v>
      </c>
      <c r="P7" s="32">
        <v>0</v>
      </c>
      <c r="Q7" s="33">
        <v>0</v>
      </c>
    </row>
    <row r="8" spans="1:17" x14ac:dyDescent="0.35">
      <c r="A8" s="27" t="s">
        <v>75</v>
      </c>
      <c r="B8" s="27">
        <v>10298</v>
      </c>
      <c r="C8" s="27" t="s">
        <v>76</v>
      </c>
      <c r="D8" t="s">
        <v>77</v>
      </c>
      <c r="E8" s="28" t="s">
        <v>78</v>
      </c>
      <c r="F8" s="28" t="s">
        <v>79</v>
      </c>
      <c r="G8" s="27" t="s">
        <v>80</v>
      </c>
      <c r="H8" s="27" t="s">
        <v>13</v>
      </c>
      <c r="I8" t="s">
        <v>21</v>
      </c>
      <c r="J8" s="27">
        <v>64725</v>
      </c>
      <c r="K8" t="s">
        <v>22</v>
      </c>
      <c r="L8" s="28" t="s">
        <v>32</v>
      </c>
      <c r="M8" s="29">
        <v>91</v>
      </c>
      <c r="N8" s="29">
        <v>0</v>
      </c>
      <c r="O8" s="32">
        <v>0</v>
      </c>
      <c r="P8" s="32">
        <v>0</v>
      </c>
      <c r="Q8" s="33">
        <v>0</v>
      </c>
    </row>
    <row r="9" spans="1:17" x14ac:dyDescent="0.35">
      <c r="A9" s="27" t="s">
        <v>75</v>
      </c>
      <c r="B9" s="27">
        <v>10298</v>
      </c>
      <c r="C9" s="27" t="s">
        <v>76</v>
      </c>
      <c r="D9" t="s">
        <v>77</v>
      </c>
      <c r="E9" s="28" t="s">
        <v>78</v>
      </c>
      <c r="F9" s="28" t="s">
        <v>79</v>
      </c>
      <c r="G9" s="27" t="s">
        <v>80</v>
      </c>
      <c r="H9" s="27" t="s">
        <v>13</v>
      </c>
      <c r="I9" t="s">
        <v>21</v>
      </c>
      <c r="J9" s="27">
        <v>64733</v>
      </c>
      <c r="K9" t="s">
        <v>22</v>
      </c>
      <c r="L9" s="28" t="s">
        <v>23</v>
      </c>
      <c r="M9" s="29">
        <v>289</v>
      </c>
      <c r="N9" s="29">
        <v>0</v>
      </c>
      <c r="O9" s="32">
        <v>0</v>
      </c>
      <c r="P9" s="32">
        <v>0</v>
      </c>
      <c r="Q9" s="33">
        <v>0</v>
      </c>
    </row>
    <row r="10" spans="1:17" x14ac:dyDescent="0.35">
      <c r="A10" s="27" t="s">
        <v>75</v>
      </c>
      <c r="B10" s="27">
        <v>10298</v>
      </c>
      <c r="C10" s="27" t="s">
        <v>76</v>
      </c>
      <c r="D10" t="s">
        <v>77</v>
      </c>
      <c r="E10" s="28" t="s">
        <v>78</v>
      </c>
      <c r="F10" s="28" t="s">
        <v>79</v>
      </c>
      <c r="G10" s="27" t="s">
        <v>80</v>
      </c>
      <c r="H10" s="27" t="s">
        <v>13</v>
      </c>
      <c r="I10" t="s">
        <v>21</v>
      </c>
      <c r="J10" s="27">
        <v>64873</v>
      </c>
      <c r="K10" t="s">
        <v>22</v>
      </c>
      <c r="L10" s="28" t="s">
        <v>64</v>
      </c>
      <c r="M10" s="29">
        <v>10</v>
      </c>
      <c r="N10" s="29">
        <v>0</v>
      </c>
      <c r="O10" s="32">
        <v>0</v>
      </c>
      <c r="P10" s="32">
        <v>0</v>
      </c>
      <c r="Q10" s="33">
        <v>0</v>
      </c>
    </row>
    <row r="11" spans="1:17" x14ac:dyDescent="0.35">
      <c r="A11" s="27" t="s">
        <v>75</v>
      </c>
      <c r="B11" s="27">
        <v>10298</v>
      </c>
      <c r="C11" s="27" t="s">
        <v>76</v>
      </c>
      <c r="D11" t="s">
        <v>77</v>
      </c>
      <c r="E11" s="28" t="s">
        <v>78</v>
      </c>
      <c r="F11" s="28" t="s">
        <v>79</v>
      </c>
      <c r="G11" s="27" t="s">
        <v>80</v>
      </c>
      <c r="H11" s="27" t="s">
        <v>13</v>
      </c>
      <c r="I11" t="s">
        <v>21</v>
      </c>
      <c r="J11" s="27">
        <v>73437</v>
      </c>
      <c r="K11" t="s">
        <v>22</v>
      </c>
      <c r="L11" s="28" t="s">
        <v>36</v>
      </c>
      <c r="M11" s="29">
        <v>10</v>
      </c>
      <c r="N11" s="29">
        <v>0</v>
      </c>
      <c r="O11" s="32">
        <v>0</v>
      </c>
      <c r="P11" s="32">
        <v>0</v>
      </c>
      <c r="Q11" s="33">
        <v>0</v>
      </c>
    </row>
    <row r="12" spans="1:17" x14ac:dyDescent="0.35">
      <c r="A12" s="27" t="s">
        <v>24</v>
      </c>
      <c r="B12" s="27">
        <v>10306</v>
      </c>
      <c r="C12" s="27" t="s">
        <v>50</v>
      </c>
      <c r="D12" t="s">
        <v>25</v>
      </c>
      <c r="E12" s="28" t="s">
        <v>61</v>
      </c>
      <c r="F12" s="28" t="s">
        <v>51</v>
      </c>
      <c r="G12" s="27" t="s">
        <v>52</v>
      </c>
      <c r="H12" s="27" t="s">
        <v>13</v>
      </c>
      <c r="I12" t="s">
        <v>24</v>
      </c>
      <c r="J12" s="27">
        <v>66514</v>
      </c>
      <c r="K12" t="s">
        <v>25</v>
      </c>
      <c r="L12" s="28" t="s">
        <v>54</v>
      </c>
      <c r="M12" s="29">
        <v>0.97</v>
      </c>
      <c r="N12" s="29">
        <v>0</v>
      </c>
      <c r="O12" s="32">
        <v>0</v>
      </c>
      <c r="P12" s="32">
        <v>0</v>
      </c>
      <c r="Q12" s="33">
        <v>0</v>
      </c>
    </row>
    <row r="13" spans="1:17" x14ac:dyDescent="0.35">
      <c r="A13" s="27" t="s">
        <v>24</v>
      </c>
      <c r="B13" s="27">
        <v>10306</v>
      </c>
      <c r="C13" s="27" t="s">
        <v>50</v>
      </c>
      <c r="D13" t="s">
        <v>25</v>
      </c>
      <c r="E13" s="28" t="s">
        <v>61</v>
      </c>
      <c r="F13" s="28" t="s">
        <v>51</v>
      </c>
      <c r="G13" s="27" t="s">
        <v>52</v>
      </c>
      <c r="H13" s="27" t="s">
        <v>13</v>
      </c>
      <c r="I13" t="s">
        <v>24</v>
      </c>
      <c r="J13" s="27">
        <v>73650</v>
      </c>
      <c r="K13" t="s">
        <v>25</v>
      </c>
      <c r="L13" s="28" t="s">
        <v>57</v>
      </c>
      <c r="M13" s="29">
        <v>0.97</v>
      </c>
      <c r="N13" s="29">
        <v>0</v>
      </c>
      <c r="O13" s="32">
        <v>0</v>
      </c>
      <c r="P13" s="32">
        <v>0</v>
      </c>
      <c r="Q13" s="33">
        <v>0</v>
      </c>
    </row>
    <row r="14" spans="1:17" x14ac:dyDescent="0.35">
      <c r="A14" s="27" t="s">
        <v>24</v>
      </c>
      <c r="B14" s="27">
        <v>10306</v>
      </c>
      <c r="C14" s="27" t="s">
        <v>50</v>
      </c>
      <c r="D14" t="s">
        <v>25</v>
      </c>
      <c r="E14" s="28" t="s">
        <v>61</v>
      </c>
      <c r="F14" s="28" t="s">
        <v>51</v>
      </c>
      <c r="G14" s="27" t="s">
        <v>52</v>
      </c>
      <c r="H14" s="27" t="s">
        <v>13</v>
      </c>
      <c r="I14" t="s">
        <v>24</v>
      </c>
      <c r="J14" s="27">
        <v>66431</v>
      </c>
      <c r="K14" t="s">
        <v>25</v>
      </c>
      <c r="L14" s="28" t="s">
        <v>38</v>
      </c>
      <c r="M14" s="29">
        <v>1.92</v>
      </c>
      <c r="N14" s="29">
        <v>0</v>
      </c>
      <c r="O14" s="32">
        <v>0</v>
      </c>
      <c r="P14" s="32">
        <v>0</v>
      </c>
      <c r="Q14" s="33">
        <v>0</v>
      </c>
    </row>
    <row r="15" spans="1:17" x14ac:dyDescent="0.35">
      <c r="A15" s="27" t="s">
        <v>24</v>
      </c>
      <c r="B15" s="27">
        <v>10306</v>
      </c>
      <c r="C15" s="27" t="s">
        <v>50</v>
      </c>
      <c r="D15" t="s">
        <v>25</v>
      </c>
      <c r="E15" s="28" t="s">
        <v>61</v>
      </c>
      <c r="F15" s="28" t="s">
        <v>51</v>
      </c>
      <c r="G15" s="27" t="s">
        <v>52</v>
      </c>
      <c r="H15" s="27" t="s">
        <v>13</v>
      </c>
      <c r="I15" t="s">
        <v>24</v>
      </c>
      <c r="J15" s="27">
        <v>66464</v>
      </c>
      <c r="K15" t="s">
        <v>25</v>
      </c>
      <c r="L15" s="28" t="s">
        <v>53</v>
      </c>
      <c r="M15" s="29">
        <v>0.97</v>
      </c>
      <c r="N15" s="29">
        <v>0</v>
      </c>
      <c r="O15" s="32">
        <v>0</v>
      </c>
      <c r="P15" s="32">
        <v>0</v>
      </c>
      <c r="Q15" s="33">
        <v>0</v>
      </c>
    </row>
    <row r="16" spans="1:17" x14ac:dyDescent="0.35">
      <c r="A16" s="27" t="s">
        <v>24</v>
      </c>
      <c r="B16" s="27">
        <v>10306</v>
      </c>
      <c r="C16" s="27" t="s">
        <v>50</v>
      </c>
      <c r="D16" t="s">
        <v>25</v>
      </c>
      <c r="E16" s="28" t="s">
        <v>61</v>
      </c>
      <c r="F16" s="28" t="s">
        <v>51</v>
      </c>
      <c r="G16" s="27" t="s">
        <v>52</v>
      </c>
      <c r="H16" s="27" t="s">
        <v>13</v>
      </c>
      <c r="I16" t="s">
        <v>24</v>
      </c>
      <c r="J16" s="27">
        <v>66522</v>
      </c>
      <c r="K16" t="s">
        <v>25</v>
      </c>
      <c r="L16" s="28" t="s">
        <v>28</v>
      </c>
      <c r="M16" s="29">
        <v>2.89</v>
      </c>
      <c r="N16" s="29">
        <v>0</v>
      </c>
      <c r="O16" s="32">
        <v>0</v>
      </c>
      <c r="P16" s="32">
        <v>0</v>
      </c>
      <c r="Q16" s="33">
        <v>0</v>
      </c>
    </row>
    <row r="17" spans="1:17" x14ac:dyDescent="0.35">
      <c r="A17" s="27" t="s">
        <v>24</v>
      </c>
      <c r="B17" s="27">
        <v>10306</v>
      </c>
      <c r="C17" s="27" t="s">
        <v>50</v>
      </c>
      <c r="D17" t="s">
        <v>25</v>
      </c>
      <c r="E17" s="28" t="s">
        <v>61</v>
      </c>
      <c r="F17" s="28" t="s">
        <v>51</v>
      </c>
      <c r="G17" s="27" t="s">
        <v>52</v>
      </c>
      <c r="H17" s="27" t="s">
        <v>13</v>
      </c>
      <c r="I17" t="s">
        <v>21</v>
      </c>
      <c r="J17" s="27">
        <v>64733</v>
      </c>
      <c r="K17" t="s">
        <v>22</v>
      </c>
      <c r="L17" s="28" t="s">
        <v>23</v>
      </c>
      <c r="M17" s="29">
        <v>0.97</v>
      </c>
      <c r="N17" s="29">
        <v>0</v>
      </c>
      <c r="O17" s="32">
        <v>0</v>
      </c>
      <c r="P17" s="32">
        <v>0</v>
      </c>
      <c r="Q17" s="33">
        <v>0</v>
      </c>
    </row>
    <row r="18" spans="1:17" x14ac:dyDescent="0.35">
      <c r="A18" s="27" t="s">
        <v>24</v>
      </c>
      <c r="B18" s="27">
        <v>10306</v>
      </c>
      <c r="C18" s="27" t="s">
        <v>50</v>
      </c>
      <c r="D18" t="s">
        <v>25</v>
      </c>
      <c r="E18" s="28" t="s">
        <v>61</v>
      </c>
      <c r="F18" s="28" t="s">
        <v>51</v>
      </c>
      <c r="G18" s="27" t="s">
        <v>52</v>
      </c>
      <c r="H18" s="27" t="s">
        <v>13</v>
      </c>
      <c r="I18" t="s">
        <v>26</v>
      </c>
      <c r="J18" s="27">
        <v>67033</v>
      </c>
      <c r="K18" t="s">
        <v>27</v>
      </c>
      <c r="L18" s="28" t="s">
        <v>59</v>
      </c>
      <c r="M18" s="29">
        <v>0.97</v>
      </c>
      <c r="N18" s="29">
        <v>0</v>
      </c>
      <c r="O18" s="32">
        <v>0</v>
      </c>
      <c r="P18" s="32">
        <v>0</v>
      </c>
      <c r="Q18" s="33">
        <v>0</v>
      </c>
    </row>
    <row r="19" spans="1:17" x14ac:dyDescent="0.35">
      <c r="A19" s="27" t="s">
        <v>24</v>
      </c>
      <c r="B19" s="27">
        <v>10306</v>
      </c>
      <c r="C19" s="27" t="s">
        <v>50</v>
      </c>
      <c r="D19" t="s">
        <v>25</v>
      </c>
      <c r="E19" s="28" t="s">
        <v>61</v>
      </c>
      <c r="F19" s="28" t="s">
        <v>51</v>
      </c>
      <c r="G19" s="27" t="s">
        <v>52</v>
      </c>
      <c r="H19" s="27" t="s">
        <v>13</v>
      </c>
      <c r="I19" t="s">
        <v>24</v>
      </c>
      <c r="J19" s="27">
        <v>66621</v>
      </c>
      <c r="K19" t="s">
        <v>25</v>
      </c>
      <c r="L19" s="28" t="s">
        <v>29</v>
      </c>
      <c r="M19" s="29">
        <v>5.74</v>
      </c>
      <c r="N19" s="29">
        <v>0</v>
      </c>
      <c r="O19" s="32">
        <v>0</v>
      </c>
      <c r="P19" s="32">
        <v>0</v>
      </c>
      <c r="Q19" s="33">
        <v>0</v>
      </c>
    </row>
    <row r="20" spans="1:17" x14ac:dyDescent="0.35">
      <c r="A20" s="27" t="s">
        <v>24</v>
      </c>
      <c r="B20" s="27">
        <v>10306</v>
      </c>
      <c r="C20" s="27" t="s">
        <v>50</v>
      </c>
      <c r="D20" t="s">
        <v>25</v>
      </c>
      <c r="E20" s="28" t="s">
        <v>61</v>
      </c>
      <c r="F20" s="28" t="s">
        <v>51</v>
      </c>
      <c r="G20" s="27" t="s">
        <v>52</v>
      </c>
      <c r="H20" s="27" t="s">
        <v>13</v>
      </c>
      <c r="I20" t="s">
        <v>24</v>
      </c>
      <c r="J20" s="27">
        <v>66647</v>
      </c>
      <c r="K20" t="s">
        <v>25</v>
      </c>
      <c r="L20" s="28" t="s">
        <v>55</v>
      </c>
      <c r="M20" s="29">
        <v>1.92</v>
      </c>
      <c r="N20" s="29">
        <v>0</v>
      </c>
      <c r="O20" s="32">
        <v>0</v>
      </c>
      <c r="P20" s="32">
        <v>0</v>
      </c>
      <c r="Q20" s="33">
        <v>0</v>
      </c>
    </row>
    <row r="21" spans="1:17" x14ac:dyDescent="0.35">
      <c r="A21" s="27" t="s">
        <v>24</v>
      </c>
      <c r="B21" s="27">
        <v>10306</v>
      </c>
      <c r="C21" s="27" t="s">
        <v>50</v>
      </c>
      <c r="D21" t="s">
        <v>25</v>
      </c>
      <c r="E21" s="28" t="s">
        <v>61</v>
      </c>
      <c r="F21" s="28" t="s">
        <v>51</v>
      </c>
      <c r="G21" s="27" t="s">
        <v>52</v>
      </c>
      <c r="H21" s="27" t="s">
        <v>13</v>
      </c>
      <c r="I21" t="s">
        <v>24</v>
      </c>
      <c r="J21" s="27">
        <v>73635</v>
      </c>
      <c r="K21" t="s">
        <v>25</v>
      </c>
      <c r="L21" s="28" t="s">
        <v>56</v>
      </c>
      <c r="M21" s="29">
        <v>0.97</v>
      </c>
      <c r="N21" s="29">
        <v>0</v>
      </c>
      <c r="O21" s="32">
        <v>0</v>
      </c>
      <c r="P21" s="32">
        <v>0</v>
      </c>
      <c r="Q21" s="33">
        <v>0</v>
      </c>
    </row>
    <row r="22" spans="1:17" x14ac:dyDescent="0.35">
      <c r="A22" s="27" t="s">
        <v>24</v>
      </c>
      <c r="B22" s="27">
        <v>10306</v>
      </c>
      <c r="C22" s="27" t="s">
        <v>50</v>
      </c>
      <c r="D22" t="s">
        <v>25</v>
      </c>
      <c r="E22" s="28" t="s">
        <v>61</v>
      </c>
      <c r="F22" s="28" t="s">
        <v>51</v>
      </c>
      <c r="G22" s="27" t="s">
        <v>52</v>
      </c>
      <c r="H22" s="27" t="s">
        <v>13</v>
      </c>
      <c r="I22" t="s">
        <v>24</v>
      </c>
      <c r="J22" s="27">
        <v>66670</v>
      </c>
      <c r="K22" t="s">
        <v>25</v>
      </c>
      <c r="L22" s="28" t="s">
        <v>30</v>
      </c>
      <c r="M22" s="29">
        <v>0.97</v>
      </c>
      <c r="N22" s="29">
        <v>0</v>
      </c>
      <c r="O22" s="32">
        <v>0</v>
      </c>
      <c r="P22" s="32">
        <v>0</v>
      </c>
      <c r="Q22" s="33">
        <v>0</v>
      </c>
    </row>
    <row r="23" spans="1:17" x14ac:dyDescent="0.35">
      <c r="A23" s="27" t="s">
        <v>24</v>
      </c>
      <c r="B23" s="27">
        <v>10306</v>
      </c>
      <c r="C23" s="27" t="s">
        <v>50</v>
      </c>
      <c r="D23" t="s">
        <v>25</v>
      </c>
      <c r="E23" s="28" t="s">
        <v>61</v>
      </c>
      <c r="F23" s="28" t="s">
        <v>51</v>
      </c>
      <c r="G23" s="27" t="s">
        <v>52</v>
      </c>
      <c r="H23" s="27" t="s">
        <v>13</v>
      </c>
      <c r="I23" t="s">
        <v>24</v>
      </c>
      <c r="J23" s="27">
        <v>73643</v>
      </c>
      <c r="K23" t="s">
        <v>25</v>
      </c>
      <c r="L23" s="28" t="s">
        <v>31</v>
      </c>
      <c r="M23" s="29">
        <v>5.74</v>
      </c>
      <c r="N23" s="29">
        <v>0</v>
      </c>
      <c r="O23" s="32">
        <v>0</v>
      </c>
      <c r="P23" s="32">
        <v>0</v>
      </c>
      <c r="Q23" s="33">
        <v>0</v>
      </c>
    </row>
    <row r="24" spans="1:17" x14ac:dyDescent="0.35">
      <c r="A24" s="27" t="s">
        <v>24</v>
      </c>
      <c r="B24" s="27">
        <v>10306</v>
      </c>
      <c r="C24" s="27" t="s">
        <v>50</v>
      </c>
      <c r="D24" t="s">
        <v>25</v>
      </c>
      <c r="E24" s="28" t="s">
        <v>61</v>
      </c>
      <c r="F24" s="28" t="s">
        <v>51</v>
      </c>
      <c r="G24" s="27" t="s">
        <v>52</v>
      </c>
      <c r="H24" s="27" t="s">
        <v>13</v>
      </c>
      <c r="I24" t="s">
        <v>21</v>
      </c>
      <c r="J24" s="27">
        <v>65128</v>
      </c>
      <c r="K24" t="s">
        <v>22</v>
      </c>
      <c r="L24" s="28" t="s">
        <v>35</v>
      </c>
      <c r="M24" s="29">
        <v>0.97</v>
      </c>
      <c r="N24" s="29">
        <v>0</v>
      </c>
      <c r="O24" s="32">
        <v>0</v>
      </c>
      <c r="P24" s="32">
        <v>0</v>
      </c>
      <c r="Q24" s="33">
        <v>0</v>
      </c>
    </row>
    <row r="25" spans="1:17" ht="31" x14ac:dyDescent="0.35">
      <c r="A25" s="27" t="s">
        <v>24</v>
      </c>
      <c r="B25" s="27">
        <v>10306</v>
      </c>
      <c r="C25" s="27" t="s">
        <v>65</v>
      </c>
      <c r="D25" t="s">
        <v>25</v>
      </c>
      <c r="E25" s="28" t="s">
        <v>61</v>
      </c>
      <c r="F25" s="28" t="s">
        <v>66</v>
      </c>
      <c r="G25" s="27" t="s">
        <v>67</v>
      </c>
      <c r="H25" s="27" t="s">
        <v>13</v>
      </c>
      <c r="I25" t="s">
        <v>24</v>
      </c>
      <c r="J25" s="27">
        <v>73643</v>
      </c>
      <c r="K25" t="s">
        <v>25</v>
      </c>
      <c r="L25" s="28" t="s">
        <v>31</v>
      </c>
      <c r="M25" s="29">
        <v>75.860000000000014</v>
      </c>
      <c r="N25" s="29">
        <v>0</v>
      </c>
      <c r="O25" s="32">
        <v>0</v>
      </c>
      <c r="P25" s="32">
        <v>0</v>
      </c>
      <c r="Q25" s="33">
        <v>0</v>
      </c>
    </row>
    <row r="26" spans="1:17" x14ac:dyDescent="0.35">
      <c r="A26" s="27" t="s">
        <v>24</v>
      </c>
      <c r="B26" s="27">
        <v>10306</v>
      </c>
      <c r="C26" s="27" t="s">
        <v>81</v>
      </c>
      <c r="D26" t="s">
        <v>25</v>
      </c>
      <c r="E26" s="28" t="s">
        <v>61</v>
      </c>
      <c r="F26" s="28" t="s">
        <v>82</v>
      </c>
      <c r="G26" s="27" t="s">
        <v>83</v>
      </c>
      <c r="H26" s="27" t="s">
        <v>13</v>
      </c>
      <c r="I26" t="s">
        <v>24</v>
      </c>
      <c r="J26" s="27">
        <v>73643</v>
      </c>
      <c r="K26" t="s">
        <v>25</v>
      </c>
      <c r="L26" s="28" t="s">
        <v>31</v>
      </c>
      <c r="M26" s="29">
        <v>23.75</v>
      </c>
      <c r="N26" s="29">
        <v>0</v>
      </c>
      <c r="O26" s="32">
        <v>0</v>
      </c>
      <c r="P26" s="32">
        <v>0</v>
      </c>
      <c r="Q26" s="33">
        <v>0</v>
      </c>
    </row>
    <row r="27" spans="1:17" x14ac:dyDescent="0.35">
      <c r="A27" s="27" t="s">
        <v>24</v>
      </c>
      <c r="B27" s="27">
        <v>10306</v>
      </c>
      <c r="C27" s="27" t="s">
        <v>84</v>
      </c>
      <c r="D27" t="s">
        <v>25</v>
      </c>
      <c r="E27" s="28" t="s">
        <v>61</v>
      </c>
      <c r="F27" s="28" t="s">
        <v>85</v>
      </c>
      <c r="G27" s="27" t="s">
        <v>86</v>
      </c>
      <c r="H27" s="27" t="s">
        <v>13</v>
      </c>
      <c r="I27" t="s">
        <v>24</v>
      </c>
      <c r="J27" s="27">
        <v>66621</v>
      </c>
      <c r="K27" t="s">
        <v>25</v>
      </c>
      <c r="L27" s="28" t="s">
        <v>29</v>
      </c>
      <c r="M27" s="29">
        <v>55.11</v>
      </c>
      <c r="N27" s="29">
        <v>0</v>
      </c>
      <c r="O27" s="32">
        <v>0</v>
      </c>
      <c r="P27" s="32">
        <v>0</v>
      </c>
      <c r="Q27" s="33">
        <v>0</v>
      </c>
    </row>
    <row r="28" spans="1:17" x14ac:dyDescent="0.35">
      <c r="A28" s="27" t="s">
        <v>24</v>
      </c>
      <c r="B28" s="27">
        <v>10306</v>
      </c>
      <c r="C28" s="27" t="s">
        <v>84</v>
      </c>
      <c r="D28" t="s">
        <v>25</v>
      </c>
      <c r="E28" s="28" t="s">
        <v>61</v>
      </c>
      <c r="F28" s="28" t="s">
        <v>85</v>
      </c>
      <c r="G28" s="27" t="s">
        <v>86</v>
      </c>
      <c r="H28" s="27" t="s">
        <v>13</v>
      </c>
      <c r="I28" t="s">
        <v>26</v>
      </c>
      <c r="J28" s="27">
        <v>67090</v>
      </c>
      <c r="K28" t="s">
        <v>27</v>
      </c>
      <c r="L28" s="28" t="s">
        <v>58</v>
      </c>
      <c r="M28" s="29">
        <v>0.93</v>
      </c>
      <c r="N28" s="29">
        <v>0</v>
      </c>
      <c r="O28" s="32">
        <v>0</v>
      </c>
      <c r="P28" s="32">
        <v>0</v>
      </c>
      <c r="Q28" s="33">
        <v>0</v>
      </c>
    </row>
    <row r="29" spans="1:17" x14ac:dyDescent="0.35">
      <c r="A29" s="27" t="s">
        <v>24</v>
      </c>
      <c r="B29" s="27">
        <v>10306</v>
      </c>
      <c r="C29" s="27" t="s">
        <v>87</v>
      </c>
      <c r="D29" t="s">
        <v>25</v>
      </c>
      <c r="E29" s="28" t="s">
        <v>61</v>
      </c>
      <c r="F29" s="28" t="s">
        <v>88</v>
      </c>
      <c r="G29" s="27" t="s">
        <v>89</v>
      </c>
      <c r="H29" s="27" t="s">
        <v>13</v>
      </c>
      <c r="I29" t="s">
        <v>24</v>
      </c>
      <c r="J29" s="27">
        <v>66670</v>
      </c>
      <c r="K29" t="s">
        <v>25</v>
      </c>
      <c r="L29" s="28" t="s">
        <v>30</v>
      </c>
      <c r="M29" s="29">
        <v>45</v>
      </c>
      <c r="N29" s="29">
        <v>0</v>
      </c>
      <c r="O29" s="32">
        <v>0</v>
      </c>
      <c r="P29" s="32">
        <v>0</v>
      </c>
      <c r="Q29" s="33">
        <v>0</v>
      </c>
    </row>
    <row r="30" spans="1:17" ht="31" x14ac:dyDescent="0.35">
      <c r="A30" s="27" t="s">
        <v>24</v>
      </c>
      <c r="B30" s="27">
        <v>10306</v>
      </c>
      <c r="C30" s="27" t="s">
        <v>90</v>
      </c>
      <c r="D30" t="s">
        <v>25</v>
      </c>
      <c r="E30" s="28" t="s">
        <v>61</v>
      </c>
      <c r="F30" s="28" t="s">
        <v>91</v>
      </c>
      <c r="G30" s="27" t="s">
        <v>92</v>
      </c>
      <c r="H30" s="27" t="s">
        <v>13</v>
      </c>
      <c r="I30" t="s">
        <v>24</v>
      </c>
      <c r="J30" s="27">
        <v>66464</v>
      </c>
      <c r="K30" t="s">
        <v>25</v>
      </c>
      <c r="L30" s="28" t="s">
        <v>53</v>
      </c>
      <c r="M30" s="29">
        <v>13.3</v>
      </c>
      <c r="N30" s="29">
        <v>0</v>
      </c>
      <c r="O30" s="32">
        <v>0</v>
      </c>
      <c r="P30" s="32">
        <v>0</v>
      </c>
      <c r="Q30" s="33">
        <v>0</v>
      </c>
    </row>
    <row r="31" spans="1:17" ht="31" x14ac:dyDescent="0.35">
      <c r="A31" s="27" t="s">
        <v>24</v>
      </c>
      <c r="B31" s="27">
        <v>10306</v>
      </c>
      <c r="C31" s="27" t="s">
        <v>90</v>
      </c>
      <c r="D31" t="s">
        <v>25</v>
      </c>
      <c r="E31" s="28" t="s">
        <v>61</v>
      </c>
      <c r="F31" s="28" t="s">
        <v>91</v>
      </c>
      <c r="G31" s="27" t="s">
        <v>92</v>
      </c>
      <c r="H31" s="27" t="s">
        <v>13</v>
      </c>
      <c r="I31" t="s">
        <v>24</v>
      </c>
      <c r="J31" s="27">
        <v>66597</v>
      </c>
      <c r="K31" t="s">
        <v>25</v>
      </c>
      <c r="L31" s="28" t="s">
        <v>63</v>
      </c>
      <c r="M31" s="29">
        <v>0</v>
      </c>
      <c r="N31" s="29">
        <v>0.95</v>
      </c>
      <c r="O31" s="32">
        <v>11220</v>
      </c>
      <c r="P31" s="32">
        <v>3142</v>
      </c>
      <c r="Q31" s="33">
        <v>11810.53</v>
      </c>
    </row>
    <row r="32" spans="1:17" ht="31" x14ac:dyDescent="0.35">
      <c r="A32" s="27" t="s">
        <v>24</v>
      </c>
      <c r="B32" s="27">
        <v>10306</v>
      </c>
      <c r="C32" s="27" t="s">
        <v>90</v>
      </c>
      <c r="D32" t="s">
        <v>25</v>
      </c>
      <c r="E32" s="28" t="s">
        <v>61</v>
      </c>
      <c r="F32" s="28" t="s">
        <v>91</v>
      </c>
      <c r="G32" s="27" t="s">
        <v>92</v>
      </c>
      <c r="H32" s="27" t="s">
        <v>13</v>
      </c>
      <c r="I32" t="s">
        <v>24</v>
      </c>
      <c r="J32" s="27">
        <v>73635</v>
      </c>
      <c r="K32" t="s">
        <v>25</v>
      </c>
      <c r="L32" s="28" t="s">
        <v>56</v>
      </c>
      <c r="M32" s="29">
        <v>130.15</v>
      </c>
      <c r="N32" s="29">
        <v>0</v>
      </c>
      <c r="O32" s="32">
        <v>0</v>
      </c>
      <c r="P32" s="32">
        <v>0</v>
      </c>
      <c r="Q32" s="33">
        <v>0</v>
      </c>
    </row>
    <row r="33" spans="1:17" ht="31" x14ac:dyDescent="0.35">
      <c r="A33" s="27" t="s">
        <v>24</v>
      </c>
      <c r="B33" s="27">
        <v>10306</v>
      </c>
      <c r="C33" s="27" t="s">
        <v>90</v>
      </c>
      <c r="D33" t="s">
        <v>25</v>
      </c>
      <c r="E33" s="28" t="s">
        <v>61</v>
      </c>
      <c r="F33" s="28" t="s">
        <v>91</v>
      </c>
      <c r="G33" s="27" t="s">
        <v>92</v>
      </c>
      <c r="H33" s="27" t="s">
        <v>13</v>
      </c>
      <c r="I33" t="s">
        <v>24</v>
      </c>
      <c r="J33" s="27">
        <v>73650</v>
      </c>
      <c r="K33" t="s">
        <v>25</v>
      </c>
      <c r="L33" s="28" t="s">
        <v>57</v>
      </c>
      <c r="M33" s="29">
        <v>1.9</v>
      </c>
      <c r="N33" s="29">
        <v>0</v>
      </c>
      <c r="O33" s="32">
        <v>0</v>
      </c>
      <c r="P33" s="32">
        <v>0</v>
      </c>
      <c r="Q33" s="33">
        <v>0</v>
      </c>
    </row>
    <row r="34" spans="1:17" x14ac:dyDescent="0.35">
      <c r="A34" s="27" t="s">
        <v>26</v>
      </c>
      <c r="B34" s="27">
        <v>10330</v>
      </c>
      <c r="C34" s="27" t="s">
        <v>68</v>
      </c>
      <c r="D34" t="s">
        <v>27</v>
      </c>
      <c r="E34" s="28" t="s">
        <v>69</v>
      </c>
      <c r="F34" s="28" t="s">
        <v>70</v>
      </c>
      <c r="G34" s="27" t="s">
        <v>71</v>
      </c>
      <c r="H34" s="27" t="s">
        <v>13</v>
      </c>
      <c r="I34" t="s">
        <v>26</v>
      </c>
      <c r="J34" s="27">
        <v>67124</v>
      </c>
      <c r="K34" t="s">
        <v>27</v>
      </c>
      <c r="L34" s="28" t="s">
        <v>37</v>
      </c>
      <c r="M34" s="29">
        <v>0.52</v>
      </c>
      <c r="N34" s="29">
        <v>0</v>
      </c>
      <c r="O34" s="32">
        <v>0</v>
      </c>
      <c r="P34" s="32">
        <v>0</v>
      </c>
      <c r="Q34" s="33">
        <v>0</v>
      </c>
    </row>
    <row r="35" spans="1:17" x14ac:dyDescent="0.35">
      <c r="A35" s="27" t="s">
        <v>26</v>
      </c>
      <c r="B35" s="27">
        <v>10330</v>
      </c>
      <c r="C35" s="27" t="s">
        <v>68</v>
      </c>
      <c r="D35" t="s">
        <v>27</v>
      </c>
      <c r="E35" s="28" t="s">
        <v>69</v>
      </c>
      <c r="F35" s="28" t="s">
        <v>70</v>
      </c>
      <c r="G35" s="27" t="s">
        <v>71</v>
      </c>
      <c r="H35" s="27" t="s">
        <v>13</v>
      </c>
      <c r="I35" t="s">
        <v>26</v>
      </c>
      <c r="J35" s="27">
        <v>67215</v>
      </c>
      <c r="K35" t="s">
        <v>27</v>
      </c>
      <c r="L35" s="28" t="s">
        <v>60</v>
      </c>
      <c r="M35" s="29">
        <v>12.19</v>
      </c>
      <c r="N35" s="29">
        <v>0</v>
      </c>
      <c r="O35" s="32">
        <v>0</v>
      </c>
      <c r="P35" s="32">
        <v>0</v>
      </c>
      <c r="Q35" s="33">
        <v>0</v>
      </c>
    </row>
    <row r="36" spans="1:17" x14ac:dyDescent="0.35">
      <c r="A36" s="27" t="s">
        <v>39</v>
      </c>
      <c r="B36" s="27">
        <v>10348</v>
      </c>
      <c r="C36" s="27" t="s">
        <v>40</v>
      </c>
      <c r="D36" t="s">
        <v>41</v>
      </c>
      <c r="E36" s="28" t="s">
        <v>62</v>
      </c>
      <c r="F36" s="28" t="s">
        <v>42</v>
      </c>
      <c r="G36" s="27" t="s">
        <v>43</v>
      </c>
      <c r="H36" s="27" t="s">
        <v>13</v>
      </c>
      <c r="I36" t="s">
        <v>39</v>
      </c>
      <c r="J36" s="27">
        <v>67314</v>
      </c>
      <c r="K36" t="s">
        <v>41</v>
      </c>
      <c r="L36" s="28" t="s">
        <v>45</v>
      </c>
      <c r="M36" s="29">
        <v>3.27</v>
      </c>
      <c r="N36" s="29">
        <v>0</v>
      </c>
      <c r="O36" s="32">
        <v>0</v>
      </c>
      <c r="P36" s="32">
        <v>0</v>
      </c>
      <c r="Q36" s="33">
        <v>0</v>
      </c>
    </row>
    <row r="37" spans="1:17" x14ac:dyDescent="0.35">
      <c r="A37" s="27" t="s">
        <v>39</v>
      </c>
      <c r="B37" s="27">
        <v>10348</v>
      </c>
      <c r="C37" s="27" t="s">
        <v>40</v>
      </c>
      <c r="D37" t="s">
        <v>41</v>
      </c>
      <c r="E37" s="28" t="s">
        <v>62</v>
      </c>
      <c r="F37" s="28" t="s">
        <v>42</v>
      </c>
      <c r="G37" s="27" t="s">
        <v>43</v>
      </c>
      <c r="H37" s="27" t="s">
        <v>13</v>
      </c>
      <c r="I37" t="s">
        <v>39</v>
      </c>
      <c r="J37" s="27">
        <v>67330</v>
      </c>
      <c r="K37" t="s">
        <v>41</v>
      </c>
      <c r="L37" s="28" t="s">
        <v>46</v>
      </c>
      <c r="M37" s="29">
        <v>2.46</v>
      </c>
      <c r="N37" s="29">
        <v>0</v>
      </c>
      <c r="O37" s="32">
        <v>0</v>
      </c>
      <c r="P37" s="32">
        <v>0</v>
      </c>
      <c r="Q37" s="33">
        <v>0</v>
      </c>
    </row>
    <row r="38" spans="1:17" x14ac:dyDescent="0.35">
      <c r="A38" s="27" t="s">
        <v>39</v>
      </c>
      <c r="B38" s="27">
        <v>10348</v>
      </c>
      <c r="C38" s="27" t="s">
        <v>40</v>
      </c>
      <c r="D38" t="s">
        <v>41</v>
      </c>
      <c r="E38" s="28" t="s">
        <v>62</v>
      </c>
      <c r="F38" s="28" t="s">
        <v>42</v>
      </c>
      <c r="G38" s="27" t="s">
        <v>43</v>
      </c>
      <c r="H38" s="27" t="s">
        <v>13</v>
      </c>
      <c r="I38" t="s">
        <v>39</v>
      </c>
      <c r="J38" s="27">
        <v>75283</v>
      </c>
      <c r="K38" t="s">
        <v>41</v>
      </c>
      <c r="L38" s="28" t="s">
        <v>49</v>
      </c>
      <c r="M38" s="29">
        <v>3.27</v>
      </c>
      <c r="N38" s="29">
        <v>0</v>
      </c>
      <c r="O38" s="32">
        <v>0</v>
      </c>
      <c r="P38" s="32">
        <v>0</v>
      </c>
      <c r="Q38" s="33">
        <v>0</v>
      </c>
    </row>
    <row r="39" spans="1:17" x14ac:dyDescent="0.35">
      <c r="A39" s="27" t="s">
        <v>39</v>
      </c>
      <c r="B39" s="27">
        <v>10348</v>
      </c>
      <c r="C39" s="27" t="s">
        <v>40</v>
      </c>
      <c r="D39" t="s">
        <v>41</v>
      </c>
      <c r="E39" s="28" t="s">
        <v>62</v>
      </c>
      <c r="F39" s="28" t="s">
        <v>42</v>
      </c>
      <c r="G39" s="27" t="s">
        <v>43</v>
      </c>
      <c r="H39" s="27" t="s">
        <v>13</v>
      </c>
      <c r="I39" t="s">
        <v>39</v>
      </c>
      <c r="J39" s="27">
        <v>67439</v>
      </c>
      <c r="K39" t="s">
        <v>41</v>
      </c>
      <c r="L39" s="28" t="s">
        <v>47</v>
      </c>
      <c r="M39" s="29">
        <v>4.91</v>
      </c>
      <c r="N39" s="29">
        <v>0</v>
      </c>
      <c r="O39" s="32">
        <v>0</v>
      </c>
      <c r="P39" s="32">
        <v>0</v>
      </c>
      <c r="Q39" s="33">
        <v>0</v>
      </c>
    </row>
    <row r="40" spans="1:17" x14ac:dyDescent="0.35">
      <c r="A40" s="27" t="s">
        <v>39</v>
      </c>
      <c r="B40" s="27">
        <v>10348</v>
      </c>
      <c r="C40" s="27" t="s">
        <v>40</v>
      </c>
      <c r="D40" t="s">
        <v>41</v>
      </c>
      <c r="E40" s="28" t="s">
        <v>62</v>
      </c>
      <c r="F40" s="28" t="s">
        <v>42</v>
      </c>
      <c r="G40" s="27" t="s">
        <v>43</v>
      </c>
      <c r="H40" s="27" t="s">
        <v>13</v>
      </c>
      <c r="I40" t="s">
        <v>39</v>
      </c>
      <c r="J40" s="27">
        <v>67447</v>
      </c>
      <c r="K40" t="s">
        <v>41</v>
      </c>
      <c r="L40" s="28" t="s">
        <v>48</v>
      </c>
      <c r="M40" s="29">
        <v>4.09</v>
      </c>
      <c r="N40" s="29">
        <v>0</v>
      </c>
      <c r="O40" s="32">
        <v>0</v>
      </c>
      <c r="P40" s="32">
        <v>0</v>
      </c>
      <c r="Q40" s="33">
        <v>0</v>
      </c>
    </row>
    <row r="41" spans="1:17" x14ac:dyDescent="0.35">
      <c r="A41" s="27" t="s">
        <v>39</v>
      </c>
      <c r="B41" s="27">
        <v>10348</v>
      </c>
      <c r="C41" s="27" t="s">
        <v>40</v>
      </c>
      <c r="D41" t="s">
        <v>41</v>
      </c>
      <c r="E41" s="28" t="s">
        <v>62</v>
      </c>
      <c r="F41" s="28" t="s">
        <v>42</v>
      </c>
      <c r="G41" s="27" t="s">
        <v>43</v>
      </c>
      <c r="H41" s="27" t="s">
        <v>13</v>
      </c>
      <c r="I41" t="s">
        <v>39</v>
      </c>
      <c r="J41" s="27">
        <v>76505</v>
      </c>
      <c r="K41" t="s">
        <v>41</v>
      </c>
      <c r="L41" s="28" t="s">
        <v>44</v>
      </c>
      <c r="M41" s="29">
        <v>22.92</v>
      </c>
      <c r="N41" s="29">
        <v>0</v>
      </c>
      <c r="O41" s="32">
        <v>0</v>
      </c>
      <c r="P41" s="32">
        <v>0</v>
      </c>
      <c r="Q41" s="33">
        <v>0</v>
      </c>
    </row>
    <row r="42" spans="1:17" x14ac:dyDescent="0.35">
      <c r="A42" s="25" t="s">
        <v>95</v>
      </c>
      <c r="B42" s="19"/>
      <c r="C42" s="19"/>
      <c r="G42" s="19"/>
      <c r="H42" s="19"/>
      <c r="I42" s="19"/>
      <c r="J42" s="19"/>
      <c r="M42" s="20">
        <f>SUBTOTAL(109,Table12[Estimated Total ADA Not Subject to In-lieu of Property Taxes Transfer])</f>
        <v>875.60000000000014</v>
      </c>
      <c r="N42" s="20">
        <f>SUBTOTAL(109,Table12[Estimated Total ADA Subject to In-lieu of Property Taxes Transfer])</f>
        <v>0.95</v>
      </c>
      <c r="O42" s="34">
        <f>SUBTOTAL(109,Table12[(A)
Estimated
Total 2026–27
In-lieu of Property Taxes])</f>
        <v>11220</v>
      </c>
      <c r="P42" s="34">
        <f>SUBTOTAL(109,Table12[(B)
Estimated
In-lieu of 
Property Taxes
= (A) x 0.28])</f>
        <v>3142</v>
      </c>
      <c r="Q42" s="16"/>
    </row>
    <row r="43" spans="1:17" x14ac:dyDescent="0.35">
      <c r="A43" s="25" t="s">
        <v>10</v>
      </c>
      <c r="B43" s="14"/>
      <c r="C43" s="14"/>
      <c r="F43" s="15"/>
      <c r="G43" s="14"/>
      <c r="H43" s="14"/>
      <c r="J43" s="14"/>
      <c r="L43" s="15"/>
      <c r="M43" s="1"/>
      <c r="N43" s="1"/>
      <c r="O43" s="17"/>
      <c r="P43" s="17"/>
      <c r="Q43" s="18"/>
    </row>
    <row r="44" spans="1:17" x14ac:dyDescent="0.35">
      <c r="A44" s="23" t="s">
        <v>0</v>
      </c>
      <c r="B44" s="14"/>
      <c r="C44" s="14"/>
      <c r="F44" s="15"/>
      <c r="G44" s="14"/>
      <c r="H44" s="14"/>
      <c r="J44" s="14"/>
      <c r="L44" s="15"/>
      <c r="M44" s="1"/>
      <c r="N44" s="1"/>
      <c r="O44" s="17"/>
      <c r="P44" s="17"/>
      <c r="Q44" s="18"/>
    </row>
    <row r="45" spans="1:17" x14ac:dyDescent="0.35">
      <c r="A45" s="23" t="s">
        <v>11</v>
      </c>
      <c r="B45" s="14"/>
      <c r="C45" s="14"/>
      <c r="F45" s="15"/>
      <c r="G45" s="14"/>
      <c r="H45" s="14"/>
      <c r="J45" s="14"/>
      <c r="L45" s="15"/>
      <c r="M45" s="1"/>
      <c r="N45" s="1"/>
      <c r="O45" s="17"/>
      <c r="P45" s="17"/>
      <c r="Q45" s="18"/>
    </row>
    <row r="46" spans="1:17" x14ac:dyDescent="0.35">
      <c r="A46" s="24" t="s">
        <v>93</v>
      </c>
      <c r="B46" s="14"/>
      <c r="C46" s="14"/>
      <c r="F46" s="15"/>
      <c r="G46" s="14"/>
      <c r="H46" s="14"/>
      <c r="J46" s="14"/>
      <c r="L46" s="15"/>
      <c r="M46" s="1"/>
      <c r="N46" s="1"/>
      <c r="O46" s="17"/>
      <c r="P46" s="17"/>
      <c r="Q46" s="18"/>
    </row>
    <row r="47" spans="1:17" x14ac:dyDescent="0.35">
      <c r="A47" s="14"/>
      <c r="B47" s="14"/>
      <c r="C47" s="14"/>
      <c r="E47" s="15"/>
      <c r="F47" s="15"/>
      <c r="G47" s="14"/>
      <c r="H47" s="14"/>
      <c r="J47" s="14"/>
      <c r="L47" s="15"/>
      <c r="M47" s="1"/>
      <c r="N47" s="1"/>
      <c r="O47" s="17"/>
      <c r="P47" s="17"/>
      <c r="Q47" s="18"/>
    </row>
    <row r="48" spans="1:17" x14ac:dyDescent="0.35">
      <c r="A48" s="14"/>
      <c r="B48" s="14"/>
      <c r="C48" s="14"/>
      <c r="E48" s="15"/>
      <c r="F48" s="15"/>
      <c r="G48" s="14"/>
      <c r="H48" s="14"/>
      <c r="J48" s="14"/>
      <c r="L48" s="15"/>
      <c r="M48" s="1"/>
      <c r="N48" s="1"/>
      <c r="O48" s="17"/>
      <c r="P48" s="17"/>
      <c r="Q48" s="18"/>
    </row>
    <row r="49" spans="1:17" x14ac:dyDescent="0.35">
      <c r="A49" s="14"/>
      <c r="B49" s="14"/>
      <c r="C49" s="14"/>
      <c r="E49" s="15"/>
      <c r="F49" s="15"/>
      <c r="G49" s="14"/>
      <c r="H49" s="14"/>
      <c r="J49" s="14"/>
      <c r="L49" s="15"/>
      <c r="M49" s="1"/>
      <c r="N49" s="1"/>
      <c r="O49" s="17"/>
      <c r="P49" s="17"/>
      <c r="Q49" s="18"/>
    </row>
    <row r="50" spans="1:17" x14ac:dyDescent="0.35">
      <c r="A50" s="14"/>
      <c r="B50" s="14"/>
      <c r="C50" s="14"/>
      <c r="E50" s="15"/>
      <c r="F50" s="15"/>
      <c r="G50" s="14"/>
      <c r="H50" s="14"/>
      <c r="J50" s="14"/>
      <c r="L50" s="15"/>
      <c r="M50" s="1"/>
      <c r="N50" s="1"/>
      <c r="O50" s="17"/>
      <c r="P50" s="17"/>
      <c r="Q50" s="18"/>
    </row>
    <row r="51" spans="1:17" x14ac:dyDescent="0.35">
      <c r="A51" s="14"/>
      <c r="B51" s="14"/>
      <c r="C51" s="14"/>
      <c r="E51" s="15"/>
      <c r="F51" s="15"/>
      <c r="G51" s="14"/>
      <c r="H51" s="14"/>
      <c r="J51" s="14"/>
      <c r="L51" s="15"/>
      <c r="M51" s="1"/>
      <c r="N51" s="1"/>
      <c r="O51" s="17"/>
      <c r="P51" s="17"/>
      <c r="Q51" s="18"/>
    </row>
    <row r="52" spans="1:17" x14ac:dyDescent="0.35">
      <c r="A52" s="14"/>
      <c r="B52" s="14"/>
      <c r="C52" s="14"/>
      <c r="E52" s="15"/>
      <c r="F52" s="15"/>
      <c r="G52" s="14"/>
      <c r="H52" s="14"/>
      <c r="J52" s="14"/>
      <c r="L52" s="15"/>
      <c r="M52" s="1"/>
      <c r="N52" s="1"/>
      <c r="O52" s="17"/>
      <c r="P52" s="17"/>
      <c r="Q52" s="18"/>
    </row>
    <row r="53" spans="1:17" x14ac:dyDescent="0.35">
      <c r="A53" s="14"/>
      <c r="B53" s="14"/>
      <c r="C53" s="14"/>
      <c r="E53" s="15"/>
      <c r="F53" s="15"/>
      <c r="G53" s="14"/>
      <c r="H53" s="14"/>
      <c r="J53" s="14"/>
      <c r="L53" s="15"/>
      <c r="M53" s="1"/>
      <c r="N53" s="1"/>
      <c r="O53" s="17"/>
      <c r="P53" s="17"/>
      <c r="Q53" s="18"/>
    </row>
    <row r="54" spans="1:17" x14ac:dyDescent="0.35">
      <c r="A54" s="14"/>
      <c r="B54" s="14"/>
      <c r="C54" s="14"/>
      <c r="E54" s="15"/>
      <c r="F54" s="15"/>
      <c r="G54" s="14"/>
      <c r="H54" s="14"/>
      <c r="J54" s="14"/>
      <c r="L54" s="15"/>
      <c r="M54" s="1"/>
      <c r="N54" s="1"/>
      <c r="O54" s="17"/>
      <c r="P54" s="17"/>
      <c r="Q54" s="18"/>
    </row>
    <row r="55" spans="1:17" x14ac:dyDescent="0.35">
      <c r="A55" s="14"/>
      <c r="B55" s="14"/>
      <c r="C55" s="14"/>
      <c r="E55" s="15"/>
      <c r="F55" s="15"/>
      <c r="G55" s="14"/>
      <c r="H55" s="14"/>
      <c r="J55" s="14"/>
      <c r="L55" s="15"/>
      <c r="M55" s="1"/>
      <c r="N55" s="1"/>
      <c r="O55" s="17"/>
      <c r="P55" s="17"/>
      <c r="Q55" s="18"/>
    </row>
    <row r="56" spans="1:17" x14ac:dyDescent="0.35">
      <c r="A56" s="14"/>
      <c r="B56" s="14"/>
      <c r="C56" s="14"/>
      <c r="E56" s="15"/>
      <c r="F56" s="15"/>
      <c r="G56" s="14"/>
      <c r="H56" s="14"/>
      <c r="J56" s="14"/>
      <c r="L56" s="15"/>
      <c r="M56" s="1"/>
      <c r="N56" s="1"/>
      <c r="O56" s="17"/>
      <c r="P56" s="17"/>
      <c r="Q56" s="18"/>
    </row>
    <row r="57" spans="1:17" x14ac:dyDescent="0.35">
      <c r="A57" s="14"/>
      <c r="B57" s="14"/>
      <c r="C57" s="14"/>
      <c r="E57" s="15"/>
      <c r="F57" s="15"/>
      <c r="G57" s="14"/>
      <c r="H57" s="14"/>
      <c r="J57" s="14"/>
      <c r="L57" s="15"/>
      <c r="M57" s="1"/>
      <c r="N57" s="1"/>
      <c r="O57" s="17"/>
      <c r="P57" s="17"/>
      <c r="Q57" s="18"/>
    </row>
    <row r="58" spans="1:17" x14ac:dyDescent="0.35">
      <c r="A58" s="14"/>
      <c r="B58" s="14"/>
      <c r="C58" s="14"/>
      <c r="E58" s="15"/>
      <c r="F58" s="15"/>
      <c r="G58" s="14"/>
      <c r="H58" s="14"/>
      <c r="J58" s="14"/>
      <c r="L58" s="15"/>
      <c r="M58" s="1"/>
      <c r="N58" s="1"/>
      <c r="O58" s="17"/>
      <c r="P58" s="17"/>
      <c r="Q58" s="18"/>
    </row>
    <row r="59" spans="1:17" x14ac:dyDescent="0.35">
      <c r="A59" s="14"/>
      <c r="B59" s="14"/>
      <c r="C59" s="14"/>
      <c r="E59" s="15"/>
      <c r="F59" s="15"/>
      <c r="G59" s="14"/>
      <c r="H59" s="14"/>
      <c r="J59" s="14"/>
      <c r="L59" s="15"/>
      <c r="M59" s="1"/>
      <c r="N59" s="1"/>
      <c r="O59" s="17"/>
      <c r="P59" s="17"/>
      <c r="Q59" s="18"/>
    </row>
    <row r="60" spans="1:17" x14ac:dyDescent="0.35">
      <c r="A60" s="14"/>
      <c r="B60" s="14"/>
      <c r="C60" s="14"/>
      <c r="E60" s="15"/>
      <c r="F60" s="15"/>
      <c r="G60" s="14"/>
      <c r="H60" s="14"/>
      <c r="J60" s="14"/>
      <c r="L60" s="15"/>
      <c r="M60" s="1"/>
      <c r="N60" s="1"/>
      <c r="O60" s="17"/>
      <c r="P60" s="17"/>
      <c r="Q60" s="18"/>
    </row>
    <row r="61" spans="1:17" x14ac:dyDescent="0.35">
      <c r="A61" s="14"/>
      <c r="B61" s="14"/>
      <c r="C61" s="14"/>
      <c r="E61" s="15"/>
      <c r="F61" s="15"/>
      <c r="G61" s="14"/>
      <c r="H61" s="14"/>
      <c r="J61" s="14"/>
      <c r="L61" s="15"/>
      <c r="M61" s="1"/>
      <c r="N61" s="1"/>
      <c r="O61" s="17"/>
      <c r="P61" s="17"/>
      <c r="Q61" s="18"/>
    </row>
    <row r="62" spans="1:17" x14ac:dyDescent="0.35">
      <c r="A62" s="14"/>
      <c r="B62" s="14"/>
      <c r="C62" s="14"/>
      <c r="E62" s="15"/>
      <c r="F62" s="15"/>
      <c r="G62" s="14"/>
      <c r="H62" s="14"/>
      <c r="J62" s="14"/>
      <c r="L62" s="15"/>
      <c r="M62" s="1"/>
      <c r="N62" s="1"/>
      <c r="O62" s="17"/>
      <c r="P62" s="17"/>
      <c r="Q62" s="18"/>
    </row>
    <row r="63" spans="1:17" x14ac:dyDescent="0.35">
      <c r="A63" s="14"/>
      <c r="B63" s="14"/>
      <c r="C63" s="14"/>
      <c r="E63" s="15"/>
      <c r="F63" s="15"/>
      <c r="G63" s="14"/>
      <c r="H63" s="14"/>
      <c r="J63" s="14"/>
      <c r="L63" s="15"/>
      <c r="M63" s="1"/>
      <c r="N63" s="1"/>
      <c r="O63" s="17"/>
      <c r="P63" s="17"/>
      <c r="Q63" s="18"/>
    </row>
    <row r="64" spans="1:17" x14ac:dyDescent="0.35">
      <c r="A64" s="14"/>
      <c r="B64" s="14"/>
      <c r="C64" s="14"/>
      <c r="E64" s="15"/>
      <c r="F64" s="15"/>
      <c r="G64" s="14"/>
      <c r="H64" s="14"/>
      <c r="J64" s="14"/>
      <c r="L64" s="15"/>
      <c r="M64" s="1"/>
      <c r="N64" s="1"/>
      <c r="O64" s="17"/>
      <c r="P64" s="17"/>
      <c r="Q64" s="18"/>
    </row>
    <row r="65" spans="1:17" x14ac:dyDescent="0.35">
      <c r="A65" s="14"/>
      <c r="B65" s="14"/>
      <c r="C65" s="14"/>
      <c r="E65" s="15"/>
      <c r="F65" s="15"/>
      <c r="G65" s="14"/>
      <c r="H65" s="14"/>
      <c r="J65" s="14"/>
      <c r="L65" s="15"/>
      <c r="M65" s="1"/>
      <c r="N65" s="1"/>
      <c r="O65" s="17"/>
      <c r="P65" s="17"/>
      <c r="Q65" s="18"/>
    </row>
    <row r="66" spans="1:17" x14ac:dyDescent="0.35">
      <c r="A66" s="14"/>
      <c r="B66" s="14"/>
      <c r="C66" s="14"/>
      <c r="E66" s="15"/>
      <c r="F66" s="15"/>
      <c r="G66" s="14"/>
      <c r="H66" s="14"/>
      <c r="J66" s="14"/>
      <c r="L66" s="15"/>
      <c r="M66" s="1"/>
      <c r="N66" s="1"/>
      <c r="O66" s="17"/>
      <c r="P66" s="17"/>
      <c r="Q66" s="18"/>
    </row>
    <row r="67" spans="1:17" x14ac:dyDescent="0.35">
      <c r="A67" s="14"/>
      <c r="B67" s="14"/>
      <c r="C67" s="14"/>
      <c r="E67" s="15"/>
      <c r="F67" s="15"/>
      <c r="G67" s="14"/>
      <c r="H67" s="14"/>
      <c r="J67" s="14"/>
      <c r="L67" s="15"/>
      <c r="M67" s="1"/>
      <c r="N67" s="1"/>
      <c r="O67" s="17"/>
      <c r="P67" s="17"/>
      <c r="Q67" s="18"/>
    </row>
    <row r="68" spans="1:17" x14ac:dyDescent="0.35">
      <c r="A68" s="14"/>
      <c r="B68" s="14"/>
      <c r="C68" s="14"/>
      <c r="E68" s="15"/>
      <c r="F68" s="15"/>
      <c r="G68" s="14"/>
      <c r="H68" s="14"/>
      <c r="J68" s="14"/>
      <c r="L68" s="15"/>
      <c r="M68" s="1"/>
      <c r="N68" s="1"/>
      <c r="O68" s="17"/>
      <c r="P68" s="17"/>
      <c r="Q68" s="18"/>
    </row>
    <row r="69" spans="1:17" x14ac:dyDescent="0.35">
      <c r="A69" s="14"/>
      <c r="B69" s="14"/>
      <c r="C69" s="14"/>
      <c r="E69" s="15"/>
      <c r="F69" s="15"/>
      <c r="G69" s="14"/>
      <c r="H69" s="14"/>
      <c r="J69" s="14"/>
      <c r="L69" s="15"/>
      <c r="M69" s="1"/>
      <c r="N69" s="1"/>
      <c r="O69" s="17"/>
      <c r="P69" s="17"/>
      <c r="Q69" s="18"/>
    </row>
    <row r="70" spans="1:17" x14ac:dyDescent="0.35">
      <c r="A70" s="14"/>
      <c r="B70" s="14"/>
      <c r="C70" s="14"/>
      <c r="E70" s="15"/>
      <c r="F70" s="15"/>
      <c r="G70" s="14"/>
      <c r="H70" s="14"/>
      <c r="J70" s="14"/>
      <c r="L70" s="15"/>
      <c r="M70" s="1"/>
      <c r="N70" s="1"/>
      <c r="O70" s="17"/>
      <c r="P70" s="17"/>
      <c r="Q70" s="18"/>
    </row>
    <row r="71" spans="1:17" x14ac:dyDescent="0.35">
      <c r="A71" s="14"/>
      <c r="B71" s="14"/>
      <c r="C71" s="14"/>
      <c r="E71" s="15"/>
      <c r="F71" s="15"/>
      <c r="G71" s="14"/>
      <c r="H71" s="14"/>
      <c r="J71" s="14"/>
      <c r="L71" s="15"/>
      <c r="M71" s="1"/>
      <c r="N71" s="1"/>
      <c r="O71" s="17"/>
      <c r="P71" s="17"/>
      <c r="Q71" s="18"/>
    </row>
    <row r="72" spans="1:17" x14ac:dyDescent="0.35">
      <c r="A72" s="14"/>
      <c r="B72" s="14"/>
      <c r="C72" s="14"/>
      <c r="E72" s="15"/>
      <c r="F72" s="15"/>
      <c r="G72" s="14"/>
      <c r="H72" s="14"/>
      <c r="J72" s="14"/>
      <c r="L72" s="15"/>
      <c r="M72" s="1"/>
      <c r="N72" s="1"/>
      <c r="O72" s="17"/>
      <c r="P72" s="17"/>
      <c r="Q72" s="18"/>
    </row>
    <row r="73" spans="1:17" x14ac:dyDescent="0.35">
      <c r="A73" s="14"/>
      <c r="B73" s="14"/>
      <c r="C73" s="14"/>
      <c r="E73" s="15"/>
      <c r="F73" s="15"/>
      <c r="G73" s="14"/>
      <c r="H73" s="14"/>
      <c r="J73" s="14"/>
      <c r="L73" s="15"/>
      <c r="M73" s="1"/>
      <c r="N73" s="1"/>
      <c r="O73" s="17"/>
      <c r="P73" s="17"/>
      <c r="Q73" s="18"/>
    </row>
    <row r="74" spans="1:17" x14ac:dyDescent="0.35">
      <c r="A74" s="14"/>
      <c r="B74" s="14"/>
      <c r="C74" s="14"/>
      <c r="E74" s="15"/>
      <c r="F74" s="15"/>
      <c r="G74" s="14"/>
      <c r="H74" s="14"/>
      <c r="J74" s="14"/>
      <c r="L74" s="15"/>
      <c r="M74" s="1"/>
      <c r="N74" s="1"/>
      <c r="O74" s="17"/>
      <c r="P74" s="17"/>
      <c r="Q74" s="18"/>
    </row>
    <row r="75" spans="1:17" x14ac:dyDescent="0.35">
      <c r="A75" s="14"/>
      <c r="B75" s="14"/>
      <c r="C75" s="14"/>
      <c r="E75" s="15"/>
      <c r="F75" s="15"/>
      <c r="G75" s="14"/>
      <c r="H75" s="14"/>
      <c r="J75" s="14"/>
      <c r="L75" s="15"/>
      <c r="M75" s="1"/>
      <c r="N75" s="1"/>
      <c r="O75" s="17"/>
      <c r="P75" s="17"/>
      <c r="Q75" s="18"/>
    </row>
    <row r="76" spans="1:17" x14ac:dyDescent="0.35">
      <c r="A76" s="14"/>
      <c r="B76" s="14"/>
      <c r="C76" s="14"/>
      <c r="E76" s="15"/>
      <c r="F76" s="15"/>
      <c r="G76" s="14"/>
      <c r="H76" s="14"/>
      <c r="J76" s="14"/>
      <c r="L76" s="15"/>
      <c r="M76" s="1"/>
      <c r="N76" s="1"/>
      <c r="O76" s="17"/>
      <c r="P76" s="17"/>
      <c r="Q76" s="18"/>
    </row>
    <row r="77" spans="1:17" x14ac:dyDescent="0.35">
      <c r="A77" s="14"/>
      <c r="B77" s="14"/>
      <c r="C77" s="14"/>
      <c r="E77" s="15"/>
      <c r="F77" s="15"/>
      <c r="G77" s="14"/>
      <c r="H77" s="14"/>
      <c r="J77" s="14"/>
      <c r="L77" s="15"/>
      <c r="M77" s="1"/>
      <c r="N77" s="1"/>
      <c r="O77" s="17"/>
      <c r="P77" s="17"/>
      <c r="Q77" s="18"/>
    </row>
    <row r="78" spans="1:17" x14ac:dyDescent="0.35">
      <c r="A78" s="14"/>
      <c r="B78" s="14"/>
      <c r="C78" s="14"/>
      <c r="E78" s="15"/>
      <c r="F78" s="15"/>
      <c r="G78" s="14"/>
      <c r="H78" s="14"/>
      <c r="J78" s="14"/>
      <c r="L78" s="15"/>
      <c r="M78" s="1"/>
      <c r="N78" s="1"/>
      <c r="O78" s="17"/>
      <c r="P78" s="17"/>
      <c r="Q78" s="18"/>
    </row>
    <row r="79" spans="1:17" x14ac:dyDescent="0.35">
      <c r="A79" s="14"/>
      <c r="B79" s="14"/>
      <c r="C79" s="14"/>
      <c r="E79" s="15"/>
      <c r="F79" s="15"/>
      <c r="G79" s="14"/>
      <c r="H79" s="14"/>
      <c r="J79" s="14"/>
      <c r="L79" s="15"/>
      <c r="M79" s="1"/>
      <c r="N79" s="1"/>
      <c r="O79" s="17"/>
      <c r="P79" s="17"/>
      <c r="Q79" s="18"/>
    </row>
    <row r="80" spans="1:17" x14ac:dyDescent="0.35">
      <c r="A80" s="14"/>
      <c r="B80" s="14"/>
      <c r="C80" s="14"/>
      <c r="E80" s="15"/>
      <c r="F80" s="15"/>
      <c r="G80" s="14"/>
      <c r="H80" s="14"/>
      <c r="J80" s="14"/>
      <c r="L80" s="15"/>
      <c r="M80" s="1"/>
      <c r="N80" s="1"/>
      <c r="O80" s="17"/>
      <c r="P80" s="17"/>
      <c r="Q80" s="18"/>
    </row>
    <row r="81" spans="1:17" x14ac:dyDescent="0.35">
      <c r="A81" s="14"/>
      <c r="B81" s="14"/>
      <c r="C81" s="14"/>
      <c r="E81" s="15"/>
      <c r="F81" s="15"/>
      <c r="G81" s="14"/>
      <c r="H81" s="14"/>
      <c r="J81" s="14"/>
      <c r="L81" s="15"/>
      <c r="M81" s="1"/>
      <c r="N81" s="1"/>
      <c r="O81" s="17"/>
      <c r="P81" s="17"/>
      <c r="Q81" s="18"/>
    </row>
    <row r="82" spans="1:17" x14ac:dyDescent="0.35">
      <c r="A82" s="14"/>
      <c r="B82" s="14"/>
      <c r="C82" s="14"/>
      <c r="E82" s="15"/>
      <c r="F82" s="15"/>
      <c r="G82" s="14"/>
      <c r="H82" s="14"/>
      <c r="J82" s="14"/>
      <c r="L82" s="15"/>
      <c r="M82" s="1"/>
      <c r="N82" s="1"/>
      <c r="O82" s="17"/>
      <c r="P82" s="17"/>
      <c r="Q82" s="18"/>
    </row>
    <row r="83" spans="1:17" x14ac:dyDescent="0.35">
      <c r="A83" s="14"/>
      <c r="B83" s="14"/>
      <c r="C83" s="14"/>
      <c r="E83" s="15"/>
      <c r="F83" s="15"/>
      <c r="G83" s="14"/>
      <c r="H83" s="14"/>
      <c r="J83" s="14"/>
      <c r="L83" s="15"/>
      <c r="M83" s="1"/>
      <c r="N83" s="1"/>
      <c r="O83" s="17"/>
      <c r="P83" s="17"/>
      <c r="Q83" s="18"/>
    </row>
    <row r="84" spans="1:17" x14ac:dyDescent="0.35">
      <c r="A84" s="14"/>
      <c r="B84" s="14"/>
      <c r="C84" s="14"/>
      <c r="E84" s="15"/>
      <c r="F84" s="15"/>
      <c r="G84" s="14"/>
      <c r="H84" s="14"/>
      <c r="J84" s="14"/>
      <c r="L84" s="15"/>
      <c r="M84" s="1"/>
      <c r="N84" s="1"/>
      <c r="O84" s="17"/>
      <c r="P84" s="17"/>
      <c r="Q84" s="18"/>
    </row>
    <row r="85" spans="1:17" x14ac:dyDescent="0.35">
      <c r="A85" s="14"/>
      <c r="B85" s="14"/>
      <c r="C85" s="14"/>
      <c r="E85" s="15"/>
      <c r="F85" s="15"/>
      <c r="G85" s="14"/>
      <c r="H85" s="14"/>
      <c r="J85" s="14"/>
      <c r="L85" s="15"/>
      <c r="M85" s="1"/>
      <c r="N85" s="1"/>
      <c r="O85" s="17"/>
      <c r="P85" s="17"/>
      <c r="Q85" s="18"/>
    </row>
    <row r="86" spans="1:17" x14ac:dyDescent="0.35">
      <c r="A86" s="14"/>
      <c r="B86" s="14"/>
      <c r="C86" s="14"/>
      <c r="E86" s="15"/>
      <c r="F86" s="15"/>
      <c r="G86" s="14"/>
      <c r="H86" s="14"/>
      <c r="J86" s="14"/>
      <c r="L86" s="15"/>
      <c r="M86" s="1"/>
      <c r="N86" s="1"/>
      <c r="O86" s="17"/>
      <c r="P86" s="17"/>
      <c r="Q86" s="18"/>
    </row>
    <row r="87" spans="1:17" x14ac:dyDescent="0.35">
      <c r="A87" s="14"/>
      <c r="B87" s="14"/>
      <c r="C87" s="14"/>
      <c r="E87" s="15"/>
      <c r="F87" s="15"/>
      <c r="G87" s="14"/>
      <c r="H87" s="14"/>
      <c r="J87" s="14"/>
      <c r="L87" s="15"/>
      <c r="M87" s="1"/>
      <c r="N87" s="1"/>
      <c r="O87" s="17"/>
      <c r="P87" s="17"/>
      <c r="Q87" s="18"/>
    </row>
    <row r="88" spans="1:17" x14ac:dyDescent="0.35">
      <c r="A88" s="14"/>
      <c r="B88" s="14"/>
      <c r="C88" s="14"/>
      <c r="E88" s="15"/>
      <c r="F88" s="15"/>
      <c r="G88" s="14"/>
      <c r="H88" s="14"/>
      <c r="J88" s="14"/>
      <c r="L88" s="15"/>
      <c r="M88" s="1"/>
      <c r="N88" s="1"/>
      <c r="O88" s="17"/>
      <c r="P88" s="17"/>
      <c r="Q88" s="18"/>
    </row>
    <row r="89" spans="1:17" x14ac:dyDescent="0.35">
      <c r="A89" s="14"/>
      <c r="B89" s="14"/>
      <c r="C89" s="14"/>
      <c r="E89" s="15"/>
      <c r="F89" s="15"/>
      <c r="G89" s="14"/>
      <c r="H89" s="14"/>
      <c r="J89" s="14"/>
      <c r="L89" s="15"/>
      <c r="M89" s="1"/>
      <c r="N89" s="1"/>
      <c r="O89" s="17"/>
      <c r="P89" s="17"/>
      <c r="Q89" s="18"/>
    </row>
    <row r="90" spans="1:17" x14ac:dyDescent="0.35">
      <c r="A90" s="14"/>
      <c r="B90" s="14"/>
      <c r="C90" s="14"/>
      <c r="E90" s="15"/>
      <c r="F90" s="15"/>
      <c r="G90" s="14"/>
      <c r="H90" s="14"/>
      <c r="J90" s="14"/>
      <c r="L90" s="15"/>
      <c r="M90" s="1"/>
      <c r="N90" s="1"/>
      <c r="O90" s="17"/>
      <c r="P90" s="17"/>
      <c r="Q90" s="18"/>
    </row>
    <row r="91" spans="1:17" x14ac:dyDescent="0.35">
      <c r="A91" s="14"/>
      <c r="B91" s="14"/>
      <c r="C91" s="14"/>
      <c r="E91" s="15"/>
      <c r="F91" s="15"/>
      <c r="G91" s="14"/>
      <c r="H91" s="14"/>
      <c r="J91" s="14"/>
      <c r="L91" s="15"/>
      <c r="M91" s="1"/>
      <c r="N91" s="1"/>
      <c r="O91" s="17"/>
      <c r="P91" s="17"/>
      <c r="Q91" s="18"/>
    </row>
    <row r="92" spans="1:17" x14ac:dyDescent="0.35">
      <c r="A92" s="14"/>
      <c r="B92" s="14"/>
      <c r="C92" s="14"/>
      <c r="E92" s="15"/>
      <c r="F92" s="15"/>
      <c r="G92" s="14"/>
      <c r="H92" s="14"/>
      <c r="J92" s="14"/>
      <c r="L92" s="15"/>
      <c r="M92" s="1"/>
      <c r="N92" s="1"/>
      <c r="O92" s="17"/>
      <c r="P92" s="17"/>
      <c r="Q92" s="18"/>
    </row>
    <row r="93" spans="1:17" x14ac:dyDescent="0.35">
      <c r="A93" s="14"/>
      <c r="B93" s="14"/>
      <c r="C93" s="14"/>
      <c r="E93" s="15"/>
      <c r="F93" s="15"/>
      <c r="G93" s="14"/>
      <c r="H93" s="14"/>
      <c r="J93" s="14"/>
      <c r="L93" s="15"/>
      <c r="M93" s="1"/>
      <c r="N93" s="1"/>
      <c r="O93" s="17"/>
      <c r="P93" s="17"/>
      <c r="Q93" s="18"/>
    </row>
    <row r="94" spans="1:17" x14ac:dyDescent="0.35">
      <c r="A94" s="14"/>
      <c r="B94" s="14"/>
      <c r="C94" s="14"/>
      <c r="E94" s="15"/>
      <c r="F94" s="15"/>
      <c r="G94" s="14"/>
      <c r="H94" s="14"/>
      <c r="J94" s="14"/>
      <c r="L94" s="15"/>
      <c r="M94" s="1"/>
      <c r="N94" s="1"/>
      <c r="O94" s="17"/>
      <c r="P94" s="17"/>
      <c r="Q94" s="18"/>
    </row>
    <row r="95" spans="1:17" x14ac:dyDescent="0.35">
      <c r="A95" s="14"/>
      <c r="B95" s="14"/>
      <c r="C95" s="14"/>
      <c r="E95" s="15"/>
      <c r="F95" s="15"/>
      <c r="G95" s="14"/>
      <c r="H95" s="14"/>
      <c r="J95" s="14"/>
      <c r="L95" s="15"/>
      <c r="M95" s="1"/>
      <c r="N95" s="1"/>
      <c r="O95" s="17"/>
      <c r="P95" s="17"/>
      <c r="Q95" s="18"/>
    </row>
    <row r="96" spans="1:17" x14ac:dyDescent="0.35">
      <c r="A96" s="14"/>
      <c r="B96" s="14"/>
      <c r="C96" s="14"/>
      <c r="E96" s="15"/>
      <c r="F96" s="15"/>
      <c r="G96" s="14"/>
      <c r="H96" s="14"/>
      <c r="J96" s="14"/>
      <c r="L96" s="15"/>
      <c r="M96" s="1"/>
      <c r="N96" s="1"/>
      <c r="O96" s="17"/>
      <c r="P96" s="17"/>
      <c r="Q96" s="18"/>
    </row>
    <row r="97" spans="1:17" x14ac:dyDescent="0.35">
      <c r="A97" s="14"/>
      <c r="B97" s="14"/>
      <c r="C97" s="14"/>
      <c r="E97" s="15"/>
      <c r="F97" s="15"/>
      <c r="G97" s="14"/>
      <c r="H97" s="14"/>
      <c r="J97" s="14"/>
      <c r="L97" s="15"/>
      <c r="M97" s="1"/>
      <c r="N97" s="1"/>
      <c r="O97" s="17"/>
      <c r="P97" s="17"/>
      <c r="Q97" s="18"/>
    </row>
    <row r="98" spans="1:17" x14ac:dyDescent="0.35">
      <c r="A98" s="14"/>
      <c r="B98" s="14"/>
      <c r="C98" s="14"/>
      <c r="E98" s="15"/>
      <c r="F98" s="15"/>
      <c r="G98" s="14"/>
      <c r="H98" s="14"/>
      <c r="J98" s="14"/>
      <c r="L98" s="15"/>
      <c r="M98" s="1"/>
      <c r="N98" s="1"/>
      <c r="O98" s="17"/>
      <c r="P98" s="17"/>
      <c r="Q98" s="18"/>
    </row>
    <row r="99" spans="1:17" x14ac:dyDescent="0.35">
      <c r="A99" s="14"/>
      <c r="B99" s="14"/>
      <c r="C99" s="14"/>
      <c r="E99" s="15"/>
      <c r="F99" s="15"/>
      <c r="G99" s="14"/>
      <c r="H99" s="14"/>
      <c r="J99" s="14"/>
      <c r="L99" s="15"/>
      <c r="M99" s="1"/>
      <c r="N99" s="1"/>
      <c r="O99" s="17"/>
      <c r="P99" s="17"/>
      <c r="Q99" s="18"/>
    </row>
    <row r="100" spans="1:17" x14ac:dyDescent="0.35">
      <c r="A100" s="14"/>
      <c r="B100" s="14"/>
      <c r="C100" s="14"/>
      <c r="E100" s="15"/>
      <c r="F100" s="15"/>
      <c r="G100" s="14"/>
      <c r="H100" s="14"/>
      <c r="J100" s="14"/>
      <c r="L100" s="15"/>
      <c r="M100" s="1"/>
      <c r="N100" s="1"/>
      <c r="O100" s="17"/>
      <c r="P100" s="17"/>
      <c r="Q100" s="18"/>
    </row>
    <row r="101" spans="1:17" x14ac:dyDescent="0.35">
      <c r="A101" s="14"/>
      <c r="B101" s="14"/>
      <c r="C101" s="14"/>
      <c r="E101" s="15"/>
      <c r="F101" s="15"/>
      <c r="G101" s="14"/>
      <c r="H101" s="14"/>
      <c r="J101" s="14"/>
      <c r="L101" s="15"/>
      <c r="M101" s="1"/>
      <c r="N101" s="1"/>
      <c r="O101" s="17"/>
      <c r="P101" s="17"/>
      <c r="Q101" s="18"/>
    </row>
    <row r="102" spans="1:17" x14ac:dyDescent="0.35">
      <c r="A102" s="14"/>
      <c r="B102" s="14"/>
      <c r="C102" s="14"/>
      <c r="E102" s="15"/>
      <c r="F102" s="15"/>
      <c r="G102" s="14"/>
      <c r="H102" s="14"/>
      <c r="J102" s="14"/>
      <c r="L102" s="15"/>
      <c r="M102" s="1"/>
      <c r="N102" s="1"/>
      <c r="O102" s="17"/>
      <c r="P102" s="17"/>
      <c r="Q102" s="18"/>
    </row>
    <row r="103" spans="1:17" x14ac:dyDescent="0.35">
      <c r="A103" s="14"/>
      <c r="B103" s="14"/>
      <c r="C103" s="14"/>
      <c r="E103" s="15"/>
      <c r="F103" s="15"/>
      <c r="G103" s="14"/>
      <c r="H103" s="14"/>
      <c r="J103" s="14"/>
      <c r="L103" s="15"/>
      <c r="M103" s="1"/>
      <c r="N103" s="1"/>
      <c r="O103" s="17"/>
      <c r="P103" s="17"/>
      <c r="Q103" s="18"/>
    </row>
    <row r="104" spans="1:17" x14ac:dyDescent="0.35">
      <c r="A104" s="14"/>
      <c r="B104" s="14"/>
      <c r="C104" s="14"/>
      <c r="E104" s="15"/>
      <c r="F104" s="15"/>
      <c r="G104" s="14"/>
      <c r="H104" s="14"/>
      <c r="J104" s="14"/>
      <c r="L104" s="15"/>
      <c r="M104" s="1"/>
      <c r="N104" s="1"/>
      <c r="O104" s="17"/>
      <c r="P104" s="17"/>
      <c r="Q104" s="18"/>
    </row>
    <row r="105" spans="1:17" x14ac:dyDescent="0.35">
      <c r="A105" s="14"/>
      <c r="B105" s="14"/>
      <c r="C105" s="14"/>
      <c r="E105" s="15"/>
      <c r="F105" s="15"/>
      <c r="G105" s="14"/>
      <c r="H105" s="14"/>
      <c r="J105" s="14"/>
      <c r="L105" s="15"/>
      <c r="M105" s="1"/>
      <c r="N105" s="1"/>
      <c r="O105" s="17"/>
      <c r="P105" s="17"/>
      <c r="Q105" s="18"/>
    </row>
    <row r="106" spans="1:17" x14ac:dyDescent="0.35">
      <c r="A106" s="14"/>
      <c r="B106" s="14"/>
      <c r="C106" s="14"/>
      <c r="E106" s="15"/>
      <c r="F106" s="15"/>
      <c r="G106" s="14"/>
      <c r="H106" s="14"/>
      <c r="J106" s="14"/>
      <c r="L106" s="15"/>
      <c r="M106" s="1"/>
      <c r="N106" s="1"/>
      <c r="O106" s="17"/>
      <c r="P106" s="17"/>
      <c r="Q106" s="18"/>
    </row>
    <row r="107" spans="1:17" x14ac:dyDescent="0.35">
      <c r="A107" s="14"/>
      <c r="B107" s="14"/>
      <c r="C107" s="14"/>
      <c r="E107" s="15"/>
      <c r="F107" s="15"/>
      <c r="G107" s="14"/>
      <c r="H107" s="14"/>
      <c r="J107" s="14"/>
      <c r="L107" s="15"/>
      <c r="M107" s="1"/>
      <c r="N107" s="1"/>
      <c r="O107" s="17"/>
      <c r="P107" s="17"/>
      <c r="Q107" s="18"/>
    </row>
    <row r="108" spans="1:17" x14ac:dyDescent="0.35">
      <c r="A108" s="14"/>
      <c r="B108" s="14"/>
      <c r="C108" s="14"/>
      <c r="E108" s="15"/>
      <c r="F108" s="15"/>
      <c r="G108" s="14"/>
      <c r="H108" s="14"/>
      <c r="J108" s="14"/>
      <c r="L108" s="15"/>
      <c r="M108" s="1"/>
      <c r="N108" s="1"/>
      <c r="O108" s="17"/>
      <c r="P108" s="17"/>
      <c r="Q108" s="18"/>
    </row>
    <row r="109" spans="1:17" x14ac:dyDescent="0.35">
      <c r="A109" s="14"/>
      <c r="B109" s="14"/>
      <c r="C109" s="14"/>
      <c r="E109" s="15"/>
      <c r="F109" s="15"/>
      <c r="G109" s="14"/>
      <c r="H109" s="14"/>
      <c r="J109" s="14"/>
      <c r="L109" s="15"/>
      <c r="M109" s="1"/>
      <c r="N109" s="1"/>
      <c r="O109" s="17"/>
      <c r="P109" s="17"/>
      <c r="Q109" s="18"/>
    </row>
    <row r="110" spans="1:17" x14ac:dyDescent="0.35">
      <c r="A110" s="14"/>
      <c r="B110" s="14"/>
      <c r="C110" s="14"/>
      <c r="E110" s="15"/>
      <c r="F110" s="15"/>
      <c r="G110" s="14"/>
      <c r="H110" s="14"/>
      <c r="J110" s="14"/>
      <c r="L110" s="15"/>
      <c r="M110" s="1"/>
      <c r="N110" s="1"/>
      <c r="O110" s="17"/>
      <c r="P110" s="17"/>
      <c r="Q110" s="18"/>
    </row>
    <row r="111" spans="1:17" x14ac:dyDescent="0.35">
      <c r="A111" s="14"/>
      <c r="B111" s="14"/>
      <c r="C111" s="14"/>
      <c r="E111" s="15"/>
      <c r="F111" s="15"/>
      <c r="G111" s="14"/>
      <c r="H111" s="14"/>
      <c r="J111" s="14"/>
      <c r="L111" s="15"/>
      <c r="M111" s="1"/>
      <c r="N111" s="1"/>
      <c r="O111" s="17"/>
      <c r="P111" s="17"/>
      <c r="Q111" s="18"/>
    </row>
    <row r="112" spans="1:17" x14ac:dyDescent="0.35">
      <c r="A112" s="14"/>
      <c r="B112" s="14"/>
      <c r="C112" s="14"/>
      <c r="E112" s="15"/>
      <c r="F112" s="15"/>
      <c r="G112" s="14"/>
      <c r="H112" s="14"/>
      <c r="J112" s="14"/>
      <c r="L112" s="15"/>
      <c r="M112" s="1"/>
      <c r="N112" s="1"/>
      <c r="O112" s="17"/>
      <c r="P112" s="17"/>
      <c r="Q112" s="18"/>
    </row>
    <row r="113" spans="1:17" x14ac:dyDescent="0.35">
      <c r="A113" s="14"/>
      <c r="B113" s="14"/>
      <c r="C113" s="14"/>
      <c r="E113" s="15"/>
      <c r="F113" s="15"/>
      <c r="G113" s="14"/>
      <c r="H113" s="14"/>
      <c r="J113" s="14"/>
      <c r="L113" s="15"/>
      <c r="M113" s="1"/>
      <c r="N113" s="1"/>
      <c r="O113" s="17"/>
      <c r="P113" s="17"/>
      <c r="Q113" s="18"/>
    </row>
    <row r="114" spans="1:17" x14ac:dyDescent="0.35">
      <c r="A114" s="14"/>
      <c r="B114" s="14"/>
      <c r="C114" s="14"/>
      <c r="E114" s="15"/>
      <c r="F114" s="15"/>
      <c r="G114" s="14"/>
      <c r="H114" s="14"/>
      <c r="J114" s="14"/>
      <c r="L114" s="15"/>
      <c r="M114" s="1"/>
      <c r="N114" s="1"/>
      <c r="O114" s="17"/>
      <c r="P114" s="17"/>
      <c r="Q114" s="18"/>
    </row>
    <row r="115" spans="1:17" x14ac:dyDescent="0.35">
      <c r="A115" s="14"/>
      <c r="B115" s="14"/>
      <c r="C115" s="14"/>
      <c r="E115" s="15"/>
      <c r="F115" s="15"/>
      <c r="G115" s="14"/>
      <c r="H115" s="14"/>
      <c r="J115" s="14"/>
      <c r="L115" s="15"/>
      <c r="M115" s="1"/>
      <c r="N115" s="1"/>
      <c r="O115" s="17"/>
      <c r="P115" s="17"/>
      <c r="Q115" s="18"/>
    </row>
    <row r="116" spans="1:17" x14ac:dyDescent="0.35">
      <c r="A116" s="14"/>
      <c r="B116" s="14"/>
      <c r="C116" s="14"/>
      <c r="E116" s="15"/>
      <c r="F116" s="15"/>
      <c r="G116" s="14"/>
      <c r="H116" s="14"/>
      <c r="J116" s="14"/>
      <c r="L116" s="15"/>
      <c r="M116" s="1"/>
      <c r="N116" s="1"/>
      <c r="O116" s="17"/>
      <c r="P116" s="17"/>
      <c r="Q116" s="18"/>
    </row>
    <row r="117" spans="1:17" x14ac:dyDescent="0.35">
      <c r="A117" s="14"/>
      <c r="B117" s="14"/>
      <c r="C117" s="14"/>
      <c r="E117" s="15"/>
      <c r="F117" s="15"/>
      <c r="G117" s="14"/>
      <c r="H117" s="14"/>
      <c r="J117" s="14"/>
      <c r="L117" s="15"/>
      <c r="M117" s="1"/>
      <c r="N117" s="1"/>
      <c r="O117" s="17"/>
      <c r="P117" s="17"/>
      <c r="Q117" s="18"/>
    </row>
    <row r="118" spans="1:17" x14ac:dyDescent="0.35">
      <c r="A118" s="14"/>
      <c r="B118" s="14"/>
      <c r="C118" s="14"/>
      <c r="E118" s="15"/>
      <c r="F118" s="15"/>
      <c r="G118" s="14"/>
      <c r="H118" s="14"/>
      <c r="J118" s="14"/>
      <c r="L118" s="15"/>
      <c r="M118" s="1"/>
      <c r="N118" s="1"/>
      <c r="O118" s="17"/>
      <c r="P118" s="17"/>
      <c r="Q118" s="18"/>
    </row>
    <row r="119" spans="1:17" x14ac:dyDescent="0.35">
      <c r="A119" s="14"/>
      <c r="B119" s="14"/>
      <c r="C119" s="14"/>
      <c r="E119" s="15"/>
      <c r="F119" s="15"/>
      <c r="G119" s="14"/>
      <c r="H119" s="14"/>
      <c r="J119" s="14"/>
      <c r="L119" s="15"/>
      <c r="M119" s="1"/>
      <c r="N119" s="1"/>
      <c r="O119" s="17"/>
      <c r="P119" s="17"/>
      <c r="Q119" s="18"/>
    </row>
    <row r="120" spans="1:17" x14ac:dyDescent="0.35">
      <c r="A120" s="14"/>
      <c r="B120" s="14"/>
      <c r="C120" s="14"/>
      <c r="E120" s="15"/>
      <c r="F120" s="15"/>
      <c r="G120" s="14"/>
      <c r="H120" s="14"/>
      <c r="J120" s="14"/>
      <c r="L120" s="15"/>
      <c r="M120" s="1"/>
      <c r="N120" s="1"/>
      <c r="O120" s="17"/>
      <c r="P120" s="17"/>
      <c r="Q120" s="18"/>
    </row>
    <row r="121" spans="1:17" x14ac:dyDescent="0.35">
      <c r="A121" s="14"/>
      <c r="B121" s="14"/>
      <c r="C121" s="14"/>
      <c r="E121" s="15"/>
      <c r="F121" s="15"/>
      <c r="G121" s="14"/>
      <c r="H121" s="14"/>
      <c r="J121" s="14"/>
      <c r="L121" s="15"/>
      <c r="M121" s="1"/>
      <c r="N121" s="1"/>
      <c r="O121" s="17"/>
      <c r="P121" s="17"/>
      <c r="Q121" s="18"/>
    </row>
    <row r="122" spans="1:17" x14ac:dyDescent="0.35">
      <c r="A122" s="14"/>
      <c r="B122" s="14"/>
      <c r="C122" s="14"/>
      <c r="E122" s="15"/>
      <c r="F122" s="15"/>
      <c r="G122" s="14"/>
      <c r="H122" s="14"/>
      <c r="J122" s="14"/>
      <c r="L122" s="15"/>
      <c r="M122" s="1"/>
      <c r="N122" s="1"/>
      <c r="O122" s="17"/>
      <c r="P122" s="17"/>
      <c r="Q122" s="18"/>
    </row>
    <row r="123" spans="1:17" x14ac:dyDescent="0.35">
      <c r="A123" s="14"/>
      <c r="B123" s="14"/>
      <c r="C123" s="14"/>
      <c r="E123" s="15"/>
      <c r="F123" s="15"/>
      <c r="G123" s="14"/>
      <c r="H123" s="14"/>
      <c r="J123" s="14"/>
      <c r="L123" s="15"/>
      <c r="M123" s="1"/>
      <c r="N123" s="1"/>
      <c r="O123" s="17"/>
      <c r="P123" s="17"/>
      <c r="Q123" s="18"/>
    </row>
    <row r="124" spans="1:17" x14ac:dyDescent="0.35">
      <c r="A124" s="14"/>
      <c r="B124" s="14"/>
      <c r="C124" s="14"/>
      <c r="E124" s="15"/>
      <c r="F124" s="15"/>
      <c r="G124" s="14"/>
      <c r="H124" s="14"/>
      <c r="J124" s="14"/>
      <c r="L124" s="15"/>
      <c r="M124" s="1"/>
      <c r="N124" s="1"/>
      <c r="O124" s="17"/>
      <c r="P124" s="17"/>
      <c r="Q124" s="18"/>
    </row>
    <row r="125" spans="1:17" x14ac:dyDescent="0.35">
      <c r="A125" s="14"/>
      <c r="B125" s="14"/>
      <c r="C125" s="14"/>
      <c r="E125" s="15"/>
      <c r="F125" s="15"/>
      <c r="G125" s="14"/>
      <c r="H125" s="14"/>
      <c r="J125" s="14"/>
      <c r="L125" s="15"/>
      <c r="M125" s="1"/>
      <c r="N125" s="1"/>
      <c r="O125" s="17"/>
      <c r="P125" s="17"/>
      <c r="Q125" s="18"/>
    </row>
    <row r="126" spans="1:17" x14ac:dyDescent="0.35">
      <c r="A126" s="14"/>
      <c r="B126" s="14"/>
      <c r="C126" s="14"/>
      <c r="E126" s="15"/>
      <c r="F126" s="15"/>
      <c r="G126" s="14"/>
      <c r="H126" s="14"/>
      <c r="J126" s="14"/>
      <c r="L126" s="15"/>
      <c r="M126" s="1"/>
      <c r="N126" s="1"/>
      <c r="O126" s="17"/>
      <c r="P126" s="17"/>
      <c r="Q126" s="18"/>
    </row>
    <row r="127" spans="1:17" x14ac:dyDescent="0.35">
      <c r="A127" s="14"/>
      <c r="B127" s="14"/>
      <c r="C127" s="14"/>
      <c r="E127" s="15"/>
      <c r="F127" s="15"/>
      <c r="G127" s="14"/>
      <c r="H127" s="14"/>
      <c r="J127" s="14"/>
      <c r="L127" s="15"/>
      <c r="M127" s="1"/>
      <c r="N127" s="1"/>
      <c r="O127" s="17"/>
      <c r="P127" s="17"/>
      <c r="Q127" s="18"/>
    </row>
    <row r="128" spans="1:17" x14ac:dyDescent="0.35">
      <c r="A128" s="14"/>
      <c r="B128" s="14"/>
      <c r="C128" s="14"/>
      <c r="E128" s="15"/>
      <c r="F128" s="15"/>
      <c r="G128" s="14"/>
      <c r="H128" s="14"/>
      <c r="J128" s="14"/>
      <c r="L128" s="15"/>
      <c r="M128" s="1"/>
      <c r="N128" s="1"/>
      <c r="O128" s="17"/>
      <c r="P128" s="17"/>
      <c r="Q128" s="18"/>
    </row>
    <row r="129" spans="1:17" x14ac:dyDescent="0.35">
      <c r="A129" s="14"/>
      <c r="B129" s="14"/>
      <c r="C129" s="14"/>
      <c r="E129" s="15"/>
      <c r="F129" s="15"/>
      <c r="G129" s="14"/>
      <c r="H129" s="14"/>
      <c r="J129" s="14"/>
      <c r="L129" s="15"/>
      <c r="M129" s="1"/>
      <c r="N129" s="1"/>
      <c r="O129" s="17"/>
      <c r="P129" s="17"/>
      <c r="Q129" s="18"/>
    </row>
    <row r="130" spans="1:17" x14ac:dyDescent="0.35">
      <c r="A130" s="21"/>
    </row>
    <row r="131" spans="1:17" x14ac:dyDescent="0.35">
      <c r="A131" s="4"/>
    </row>
    <row r="132" spans="1:17" x14ac:dyDescent="0.35">
      <c r="A132" s="4"/>
    </row>
    <row r="133" spans="1:17" x14ac:dyDescent="0.35">
      <c r="A133" s="22"/>
    </row>
  </sheetData>
  <printOptions horizontalCentered="1"/>
  <pageMargins left="0.7" right="0.7" top="0.75" bottom="0.75" header="0.3" footer="0.3"/>
  <pageSetup paperSize="5" scale="38" fitToHeight="0" orientation="landscape" r:id="rId1"/>
  <ignoredErrors>
    <ignoredError sqref="A6:A41 G6:G41 I6:I41 C6:C41"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In-lieu by DOR 26-27 Spec Adv</vt:lpstr>
      <vt:lpstr>'In-lieu by DOR 26-27 Spec Adv'!Print_Area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In-lieu of Property Taxes DOR - Principal Apportionment (CA Dept of Education)</dc:title>
  <dc:subject>In-lieu of Property Taxes by District of Residence for Countywide, County Program, and State Board of Education Approved Charter Schools for fiscal year (FY) 2026–27 First Special Advance Apportionment for Charter Schools (CS Adv).</dc:subject>
  <dc:creator/>
  <cp:lastModifiedBy/>
  <dcterms:created xsi:type="dcterms:W3CDTF">2026-09-23T22:03:49Z</dcterms:created>
  <dcterms:modified xsi:type="dcterms:W3CDTF">2026-09-25T15:38:48Z</dcterms:modified>
</cp:coreProperties>
</file>