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E8306ED8-B491-4AE5-BFD8-CFA5283EF59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yment Schedule County 24-25P2" sheetId="1" r:id="rId1"/>
  </sheets>
  <definedNames>
    <definedName name="_xlnm.Print_Titles" localSheetId="0">'Payment Schedule County 24-25P2'!$6:$6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C65" i="1" l="1"/>
  <c r="F65" i="1"/>
  <c r="D65" i="1"/>
</calcChain>
</file>

<file path=xl/sharedStrings.xml><?xml version="1.0" encoding="utf-8"?>
<sst xmlns="http://schemas.openxmlformats.org/spreadsheetml/2006/main" count="132" uniqueCount="131">
  <si>
    <t>Prepared by:</t>
  </si>
  <si>
    <t>California Department of Education</t>
  </si>
  <si>
    <t>School Fiscal Services Division</t>
  </si>
  <si>
    <t>County Code</t>
  </si>
  <si>
    <t>County 
Name</t>
  </si>
  <si>
    <t xml:space="preserve">Monthly Payment Schedule by County 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</si>
  <si>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</si>
  <si>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</si>
  <si>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</si>
  <si>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</si>
  <si>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</si>
  <si>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</si>
  <si>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</si>
  <si>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</si>
  <si>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</si>
  <si>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</si>
  <si>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</si>
  <si>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</si>
  <si>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</si>
  <si>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</si>
  <si>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</si>
  <si>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</si>
  <si>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</si>
  <si>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</si>
  <si>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</si>
  <si>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</si>
  <si>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</si>
  <si>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</si>
  <si>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</si>
  <si>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</si>
  <si>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</si>
  <si>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</si>
  <si>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</si>
  <si>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</si>
  <si>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</si>
  <si>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</si>
  <si>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</si>
  <si>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</si>
  <si>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</si>
  <si>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</si>
  <si>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</si>
  <si>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</si>
  <si>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</si>
  <si>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</si>
  <si>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</si>
  <si>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</si>
  <si>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</si>
  <si>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</si>
  <si>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</si>
  <si>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</si>
  <si>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</si>
  <si>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</si>
  <si>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</si>
  <si>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</si>
  <si>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</si>
  <si>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</si>
  <si>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</si>
  <si>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</si>
  <si>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</si>
  <si>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</si>
  <si>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</si>
  <si>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</si>
  <si>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</si>
  <si>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</si>
  <si>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</si>
  <si>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</si>
  <si>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</si>
  <si>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</si>
  <si>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</si>
  <si>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</si>
  <si>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</si>
  <si>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</si>
  <si>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</si>
  <si>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</si>
  <si>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</si>
  <si>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</si>
  <si>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</si>
  <si>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</si>
  <si>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</si>
  <si>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</si>
  <si>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</si>
  <si>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</si>
  <si>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</si>
  <si>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</si>
  <si>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</si>
  <si>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</si>
  <si>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</si>
  <si>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</si>
  <si>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</si>
  <si>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</si>
  <si>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</si>
  <si>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</si>
  <si>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</si>
  <si>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</si>
  <si>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</si>
  <si>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</si>
  <si>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</si>
  <si>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</si>
  <si>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</si>
  <si>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</si>
  <si>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</si>
  <si>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</si>
  <si>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</si>
  <si>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</si>
  <si>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</si>
  <si>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</si>
  <si>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</si>
  <si>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</si>
  <si>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</si>
  <si>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</si>
  <si>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</si>
  <si>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</si>
  <si>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</si>
  <si>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</si>
  <si>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</si>
  <si>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</si>
  <si>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</si>
  <si>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</si>
  <si>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</si>
  <si>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</si>
  <si>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</si>
  <si>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</si>
  <si>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TOTAL</t>
  </si>
  <si>
    <t>Total P-2 Apportionment</t>
  </si>
  <si>
    <t>Balance Due 
(Total P-2 Apportionment minus Payments to Date)</t>
  </si>
  <si>
    <t>2024–25 Second Principal (P-2) Apportionment</t>
  </si>
  <si>
    <t>June 2025</t>
  </si>
  <si>
    <t>June 2025
(P-2 Deferral Exemptions)
SCO Pay Date:
6/30/25*</t>
  </si>
  <si>
    <t>LEGEND: SCO = State Controller's Office</t>
  </si>
  <si>
    <t>*Payment information noted in the table below reflects the latest information available from the SCO.</t>
  </si>
  <si>
    <t>July 2025
(P-2 June Deferred)
SCO Pay Date:
7/18/25*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</si>
</sst>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9">
    <xf numFmtId="0" fontId="0" fillId="0" borderId="0" xfId="0"/>
    <xf numFmtId="0" fontId="0" fillId="0" borderId="0" xfId="0" applyBorder="1" applyAlignment="1">
      <alignment horizontal="left"/>
    </xf>
    <xf numFmtId="0" fontId="6" fillId="0" borderId="0" xfId="0" applyFont="1" applyAlignment="1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41" fontId="0" fillId="0" borderId="2" xfId="0" applyNumberFormat="1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1" fillId="2" borderId="1" xfId="6" applyNumberFormat="1">
      <alignment horizontal="center" wrapText="1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0" fillId="0" borderId="0" xfId="0" quotePrefix="1" applyNumberFormat="1"/>
    <xf numFmtId="0" fontId="2" fillId="0" borderId="2" xfId="5" applyFill="1" applyBorder="1" applyAlignment="1">
      <alignment horizontal="left"/>
    </xf>
    <xf numFmtId="0" fontId="2" fillId="0" borderId="0" xfId="5"/>
    <xf numFmtId="42" fontId="2" fillId="0" borderId="2" xfId="5" applyNumberFormat="1" applyFill="1" applyBorder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4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3" formatCode="_(* #,##0_);_(* \(#,##0\);_(* &quot;-&quot;_);_(@_)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left style="thin">
          <color rgb="FFABABAB"/>
        </left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top style="thin">
          <color auto="1"/>
        </top>
      </border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3"/>
      <tableStyleElement type="headerRow" dxfId="12"/>
      <tableStyleElement type="totalRow" dxfId="11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F65" totalsRowCount="1" headerRowDxfId="10" tableBorderDxfId="9" dataCellStyle="Normal" totalsRowCellStyle="Total">
  <tableColumns count="6">
    <tableColumn id="1" xr3:uid="{00000000-0010-0000-0000-000001000000}" name="County Code" totalsRowLabel="TOTAL" dataDxfId="8" totalsRowDxfId="7" dataCellStyle="Normal" totalsRowCellStyle="Total"/>
    <tableColumn id="2" xr3:uid="{00000000-0010-0000-0000-000002000000}" name="County _x000a_Name" dataDxfId="6" dataCellStyle="Normal" totalsRowCellStyle="Total"/>
    <tableColumn id="3" xr3:uid="{00000000-0010-0000-0000-000003000000}" name="Total P-2 Apportionment" totalsRowFunction="sum" dataDxfId="5" totalsRowDxfId="4" dataCellStyle="Normal" totalsRowCellStyle="Total"/>
    <tableColumn id="4" xr3:uid="{00000000-0010-0000-0000-000004000000}" name="Balance Due _x000a_(Total P-2 Apportionment minus Payments to Date)" totalsRowFunction="sum" totalsRowDxfId="3" dataCellStyle="Normal" totalsRowCellStyle="Total"/>
    <tableColumn id="8" xr3:uid="{E3BC10E9-52BE-418C-AB9B-CD589C221517}" name="June 2025_x000a_(P-2 Deferral Exemptions)_x000a_SCO Pay Date:_x000a_6/30/25*" totalsRowFunction="sum" dataDxfId="2" totalsRowDxfId="1" totalsRowCellStyle="Total"/>
    <tableColumn id="6" xr3:uid="{00000000-0010-0000-0000-000006000000}" name="July 2025_x000a_(P-2 June Deferred)_x000a_SCO Pay Date:_x000a_7/18/25*" totalsRowFunction="sum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4-25 Second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71"/>
  <sheetViews>
    <sheetView tabSelected="1" workbookViewId="0">
      <pane ySplit="6" topLeftCell="A7" activePane="bottomLeft" state="frozen"/>
      <selection pane="bottomLeft"/>
    </sheetView>
  </sheetViews>
  <sheetFormatPr defaultRowHeight="15" x14ac:dyDescent="0.2"/>
  <cols>
    <col min="1" max="1" width="7.77734375" customWidth="1"/>
    <col min="2" max="2" width="14" bestFit="1" customWidth="1"/>
    <col min="3" max="3" width="16.109375" bestFit="1" customWidth="1"/>
    <col min="4" max="6" width="16.77734375" customWidth="1"/>
    <col min="7" max="7" width="10.5546875" customWidth="1"/>
    <col min="8" max="8" width="10.21875" customWidth="1"/>
  </cols>
  <sheetData>
    <row r="1" spans="1:6" ht="18" x14ac:dyDescent="0.25">
      <c r="A1" s="8" t="s">
        <v>5</v>
      </c>
      <c r="B1" s="8"/>
      <c r="C1" s="11"/>
      <c r="D1" s="11"/>
      <c r="E1" s="11"/>
      <c r="F1" s="6"/>
    </row>
    <row r="2" spans="1:6" ht="16.5" x14ac:dyDescent="0.25">
      <c r="A2" s="11" t="s">
        <v>125</v>
      </c>
      <c r="B2" s="7"/>
      <c r="C2" s="11"/>
      <c r="D2" s="11"/>
      <c r="E2" s="11"/>
      <c r="F2" s="6"/>
    </row>
    <row r="3" spans="1:6" ht="16.5" x14ac:dyDescent="0.25">
      <c r="A3" s="11" t="s">
        <v>1</v>
      </c>
      <c r="B3" s="7"/>
      <c r="C3" s="11"/>
      <c r="D3" s="11"/>
      <c r="E3" s="11"/>
      <c r="F3" s="6"/>
    </row>
    <row r="4" spans="1:6" ht="16.5" x14ac:dyDescent="0.25">
      <c r="A4" s="1" t="s">
        <v>128</v>
      </c>
      <c r="B4" s="7"/>
      <c r="C4" s="11"/>
      <c r="D4" s="11"/>
      <c r="E4" s="11"/>
      <c r="F4" s="6"/>
    </row>
    <row r="5" spans="1:6" ht="16.5" x14ac:dyDescent="0.25">
      <c r="A5" s="2" t="s">
        <v>129</v>
      </c>
      <c r="B5" s="7"/>
      <c r="C5" s="11"/>
      <c r="D5" s="11"/>
      <c r="E5" s="11"/>
      <c r="F5" s="6"/>
    </row>
    <row r="6" spans="1:6" ht="78.75" x14ac:dyDescent="0.25">
      <c r="A6" s="12" t="s">
        <v>3</v>
      </c>
      <c r="B6" s="12" t="s">
        <v>4</v>
      </c>
      <c r="C6" s="12" t="s">
        <v>123</v>
      </c>
      <c r="D6" s="12" t="s">
        <v>124</v>
      </c>
      <c r="E6" s="12" t="s">
        <v>127</v>
      </c>
      <c r="F6" s="12" t="s">
        <v>130</v>
      </c>
    </row>
    <row r="7" spans="1:6" x14ac:dyDescent="0.2">
      <c r="A7" s="13" t="s">
        <v>64</v>
      </c>
      <c r="B7" s="13" t="s">
        <v>6</v>
      </c>
      <c r="C7" s="10">
        <v>1616006551</v>
      </c>
      <c r="D7" s="10">
        <v>113649395</v>
      </c>
      <c r="E7" s="10">
        <v>13997501</v>
      </c>
      <c r="F7" s="10">
        <v>99651894</v>
      </c>
    </row>
    <row r="8" spans="1:6" x14ac:dyDescent="0.2">
      <c r="A8" s="14" t="s">
        <v>65</v>
      </c>
      <c r="B8" s="14" t="s">
        <v>7</v>
      </c>
      <c r="C8" s="9">
        <v>2028647</v>
      </c>
      <c r="D8" s="9">
        <v>74347</v>
      </c>
      <c r="E8" s="9">
        <v>0</v>
      </c>
      <c r="F8" s="9">
        <v>74347</v>
      </c>
    </row>
    <row r="9" spans="1:6" x14ac:dyDescent="0.2">
      <c r="A9" s="14" t="s">
        <v>66</v>
      </c>
      <c r="B9" s="14" t="s">
        <v>8</v>
      </c>
      <c r="C9" s="9">
        <v>22834959</v>
      </c>
      <c r="D9" s="9">
        <v>1438090</v>
      </c>
      <c r="E9" s="9">
        <v>0</v>
      </c>
      <c r="F9" s="9">
        <v>1438090</v>
      </c>
    </row>
    <row r="10" spans="1:6" x14ac:dyDescent="0.2">
      <c r="A10" s="14" t="s">
        <v>67</v>
      </c>
      <c r="B10" s="14" t="s">
        <v>9</v>
      </c>
      <c r="C10" s="9">
        <v>252640711</v>
      </c>
      <c r="D10" s="9">
        <v>8277087</v>
      </c>
      <c r="E10" s="9">
        <v>0</v>
      </c>
      <c r="F10" s="9">
        <v>8277087</v>
      </c>
    </row>
    <row r="11" spans="1:6" x14ac:dyDescent="0.2">
      <c r="A11" s="14" t="s">
        <v>68</v>
      </c>
      <c r="B11" s="14" t="s">
        <v>10</v>
      </c>
      <c r="C11" s="9">
        <v>27554992</v>
      </c>
      <c r="D11" s="9">
        <v>2599327</v>
      </c>
      <c r="E11" s="9">
        <v>0</v>
      </c>
      <c r="F11" s="9">
        <v>2599327</v>
      </c>
    </row>
    <row r="12" spans="1:6" x14ac:dyDescent="0.2">
      <c r="A12" s="14" t="s">
        <v>69</v>
      </c>
      <c r="B12" s="14" t="s">
        <v>11</v>
      </c>
      <c r="C12" s="9">
        <v>47678334</v>
      </c>
      <c r="D12" s="9">
        <v>-1825396</v>
      </c>
      <c r="E12" s="9">
        <v>0</v>
      </c>
      <c r="F12" s="9">
        <v>-1825396</v>
      </c>
    </row>
    <row r="13" spans="1:6" x14ac:dyDescent="0.2">
      <c r="A13" s="14" t="s">
        <v>70</v>
      </c>
      <c r="B13" s="14" t="s">
        <v>12</v>
      </c>
      <c r="C13" s="9">
        <v>1153624455</v>
      </c>
      <c r="D13" s="9">
        <v>62544980</v>
      </c>
      <c r="E13" s="9">
        <v>0</v>
      </c>
      <c r="F13" s="9">
        <v>62544980</v>
      </c>
    </row>
    <row r="14" spans="1:6" x14ac:dyDescent="0.2">
      <c r="A14" s="14" t="s">
        <v>71</v>
      </c>
      <c r="B14" s="14" t="s">
        <v>13</v>
      </c>
      <c r="C14" s="9">
        <v>34908002</v>
      </c>
      <c r="D14" s="9">
        <v>-2973153</v>
      </c>
      <c r="E14" s="9">
        <v>0</v>
      </c>
      <c r="F14" s="9">
        <v>-2973153</v>
      </c>
    </row>
    <row r="15" spans="1:6" x14ac:dyDescent="0.2">
      <c r="A15" s="14" t="s">
        <v>72</v>
      </c>
      <c r="B15" s="14" t="s">
        <v>14</v>
      </c>
      <c r="C15" s="9">
        <v>525830952</v>
      </c>
      <c r="D15" s="9">
        <v>38258542</v>
      </c>
      <c r="E15" s="9">
        <v>0</v>
      </c>
      <c r="F15" s="9">
        <v>38258542</v>
      </c>
    </row>
    <row r="16" spans="1:6" x14ac:dyDescent="0.2">
      <c r="A16" s="14" t="s">
        <v>73</v>
      </c>
      <c r="B16" s="14" t="s">
        <v>15</v>
      </c>
      <c r="C16" s="9">
        <v>2346600167</v>
      </c>
      <c r="D16" s="9">
        <v>-43605562</v>
      </c>
      <c r="E16" s="9">
        <v>0</v>
      </c>
      <c r="F16" s="9">
        <v>-43605562</v>
      </c>
    </row>
    <row r="17" spans="1:6" x14ac:dyDescent="0.2">
      <c r="A17" s="14" t="s">
        <v>74</v>
      </c>
      <c r="B17" s="14" t="s">
        <v>16</v>
      </c>
      <c r="C17" s="9">
        <v>76516585</v>
      </c>
      <c r="D17" s="9">
        <v>-467113</v>
      </c>
      <c r="E17" s="9">
        <v>0</v>
      </c>
      <c r="F17" s="9">
        <v>-467113</v>
      </c>
    </row>
    <row r="18" spans="1:6" x14ac:dyDescent="0.2">
      <c r="A18" s="14" t="s">
        <v>75</v>
      </c>
      <c r="B18" s="14" t="s">
        <v>17</v>
      </c>
      <c r="C18" s="9">
        <v>167275589</v>
      </c>
      <c r="D18" s="9">
        <v>4622235</v>
      </c>
      <c r="E18" s="9">
        <v>0</v>
      </c>
      <c r="F18" s="9">
        <v>4622235</v>
      </c>
    </row>
    <row r="19" spans="1:6" x14ac:dyDescent="0.2">
      <c r="A19" s="14" t="s">
        <v>76</v>
      </c>
      <c r="B19" s="14" t="s">
        <v>18</v>
      </c>
      <c r="C19" s="9">
        <v>440674702</v>
      </c>
      <c r="D19" s="9">
        <v>-15166386</v>
      </c>
      <c r="E19" s="9">
        <v>0</v>
      </c>
      <c r="F19" s="9">
        <v>-15166386</v>
      </c>
    </row>
    <row r="20" spans="1:6" x14ac:dyDescent="0.2">
      <c r="A20" s="14" t="s">
        <v>77</v>
      </c>
      <c r="B20" s="14" t="s">
        <v>19</v>
      </c>
      <c r="C20" s="9">
        <v>36093436</v>
      </c>
      <c r="D20" s="9">
        <v>2153618</v>
      </c>
      <c r="E20" s="9">
        <v>0</v>
      </c>
      <c r="F20" s="9">
        <v>2153618</v>
      </c>
    </row>
    <row r="21" spans="1:6" x14ac:dyDescent="0.2">
      <c r="A21" s="14" t="s">
        <v>78</v>
      </c>
      <c r="B21" s="14" t="s">
        <v>20</v>
      </c>
      <c r="C21" s="9">
        <v>2295659023</v>
      </c>
      <c r="D21" s="9">
        <v>-31324951</v>
      </c>
      <c r="E21" s="9">
        <v>0</v>
      </c>
      <c r="F21" s="9">
        <v>-31324951</v>
      </c>
    </row>
    <row r="22" spans="1:6" x14ac:dyDescent="0.2">
      <c r="A22" s="14" t="s">
        <v>79</v>
      </c>
      <c r="B22" s="14" t="s">
        <v>21</v>
      </c>
      <c r="C22" s="9">
        <v>363872500</v>
      </c>
      <c r="D22" s="9">
        <v>-2851866</v>
      </c>
      <c r="E22" s="9">
        <v>0</v>
      </c>
      <c r="F22" s="9">
        <v>-2851866</v>
      </c>
    </row>
    <row r="23" spans="1:6" x14ac:dyDescent="0.2">
      <c r="A23" s="14" t="s">
        <v>80</v>
      </c>
      <c r="B23" s="14" t="s">
        <v>22</v>
      </c>
      <c r="C23" s="9">
        <v>99388290</v>
      </c>
      <c r="D23" s="9">
        <v>272692</v>
      </c>
      <c r="E23" s="9">
        <v>0</v>
      </c>
      <c r="F23" s="9">
        <v>272692</v>
      </c>
    </row>
    <row r="24" spans="1:6" x14ac:dyDescent="0.2">
      <c r="A24" s="14" t="s">
        <v>81</v>
      </c>
      <c r="B24" s="14" t="s">
        <v>23</v>
      </c>
      <c r="C24" s="9">
        <v>39299228</v>
      </c>
      <c r="D24" s="9">
        <v>-1189412</v>
      </c>
      <c r="E24" s="9">
        <v>0</v>
      </c>
      <c r="F24" s="9">
        <v>-1189412</v>
      </c>
    </row>
    <row r="25" spans="1:6" x14ac:dyDescent="0.2">
      <c r="A25" s="14" t="s">
        <v>82</v>
      </c>
      <c r="B25" s="14" t="s">
        <v>24</v>
      </c>
      <c r="C25" s="9">
        <v>12859249302</v>
      </c>
      <c r="D25" s="9">
        <v>-24064537</v>
      </c>
      <c r="E25" s="9">
        <v>0</v>
      </c>
      <c r="F25" s="9">
        <v>-24064537</v>
      </c>
    </row>
    <row r="26" spans="1:6" x14ac:dyDescent="0.2">
      <c r="A26" s="14" t="s">
        <v>83</v>
      </c>
      <c r="B26" s="14" t="s">
        <v>25</v>
      </c>
      <c r="C26" s="9">
        <v>364080626</v>
      </c>
      <c r="D26" s="9">
        <v>-6491717</v>
      </c>
      <c r="E26" s="9">
        <v>0</v>
      </c>
      <c r="F26" s="9">
        <v>-6491717</v>
      </c>
    </row>
    <row r="27" spans="1:6" x14ac:dyDescent="0.2">
      <c r="A27" s="14" t="s">
        <v>84</v>
      </c>
      <c r="B27" s="14" t="s">
        <v>26</v>
      </c>
      <c r="C27" s="9">
        <v>118702690</v>
      </c>
      <c r="D27" s="9">
        <v>11428458</v>
      </c>
      <c r="E27" s="9">
        <v>0</v>
      </c>
      <c r="F27" s="9">
        <v>11428458</v>
      </c>
    </row>
    <row r="28" spans="1:6" x14ac:dyDescent="0.2">
      <c r="A28" s="14" t="s">
        <v>85</v>
      </c>
      <c r="B28" s="14" t="s">
        <v>27</v>
      </c>
      <c r="C28" s="9">
        <v>11801236</v>
      </c>
      <c r="D28" s="9">
        <v>279543</v>
      </c>
      <c r="E28" s="9">
        <v>0</v>
      </c>
      <c r="F28" s="9">
        <v>279543</v>
      </c>
    </row>
    <row r="29" spans="1:6" x14ac:dyDescent="0.2">
      <c r="A29" s="14" t="s">
        <v>86</v>
      </c>
      <c r="B29" s="14" t="s">
        <v>28</v>
      </c>
      <c r="C29" s="9">
        <v>120482836</v>
      </c>
      <c r="D29" s="9">
        <v>-1444240</v>
      </c>
      <c r="E29" s="9">
        <v>0</v>
      </c>
      <c r="F29" s="9">
        <v>-1444240</v>
      </c>
    </row>
    <row r="30" spans="1:6" x14ac:dyDescent="0.2">
      <c r="A30" s="14" t="s">
        <v>87</v>
      </c>
      <c r="B30" s="14" t="s">
        <v>29</v>
      </c>
      <c r="C30" s="9">
        <v>688420107</v>
      </c>
      <c r="D30" s="9">
        <v>-19808013</v>
      </c>
      <c r="E30" s="9">
        <v>0</v>
      </c>
      <c r="F30" s="9">
        <v>-19808013</v>
      </c>
    </row>
    <row r="31" spans="1:6" x14ac:dyDescent="0.2">
      <c r="A31" s="14" t="s">
        <v>88</v>
      </c>
      <c r="B31" s="14" t="s">
        <v>30</v>
      </c>
      <c r="C31" s="9">
        <v>13595362</v>
      </c>
      <c r="D31" s="9">
        <v>-985007</v>
      </c>
      <c r="E31" s="9">
        <v>0</v>
      </c>
      <c r="F31" s="9">
        <v>-985007</v>
      </c>
    </row>
    <row r="32" spans="1:6" x14ac:dyDescent="0.2">
      <c r="A32" s="14" t="s">
        <v>89</v>
      </c>
      <c r="B32" s="14" t="s">
        <v>31</v>
      </c>
      <c r="C32" s="9">
        <v>6715782</v>
      </c>
      <c r="D32" s="9">
        <v>389083</v>
      </c>
      <c r="E32" s="9">
        <v>0</v>
      </c>
      <c r="F32" s="9">
        <v>389083</v>
      </c>
    </row>
    <row r="33" spans="1:6" x14ac:dyDescent="0.2">
      <c r="A33" s="14" t="s">
        <v>90</v>
      </c>
      <c r="B33" s="14" t="s">
        <v>32</v>
      </c>
      <c r="C33" s="9">
        <v>733180689</v>
      </c>
      <c r="D33" s="9">
        <v>-8254837</v>
      </c>
      <c r="E33" s="9">
        <v>0</v>
      </c>
      <c r="F33" s="9">
        <v>-8254837</v>
      </c>
    </row>
    <row r="34" spans="1:6" x14ac:dyDescent="0.2">
      <c r="A34" s="14" t="s">
        <v>91</v>
      </c>
      <c r="B34" s="14" t="s">
        <v>33</v>
      </c>
      <c r="C34" s="9">
        <v>82739140</v>
      </c>
      <c r="D34" s="9">
        <v>9768153</v>
      </c>
      <c r="E34" s="9">
        <v>0</v>
      </c>
      <c r="F34" s="9">
        <v>9768153</v>
      </c>
    </row>
    <row r="35" spans="1:6" x14ac:dyDescent="0.2">
      <c r="A35" s="14" t="s">
        <v>92</v>
      </c>
      <c r="B35" s="14" t="s">
        <v>34</v>
      </c>
      <c r="C35" s="9">
        <v>70871347</v>
      </c>
      <c r="D35" s="9">
        <v>6047491</v>
      </c>
      <c r="E35" s="9">
        <v>0</v>
      </c>
      <c r="F35" s="9">
        <v>6047491</v>
      </c>
    </row>
    <row r="36" spans="1:6" x14ac:dyDescent="0.2">
      <c r="A36" s="14" t="s">
        <v>93</v>
      </c>
      <c r="B36" s="14" t="s">
        <v>35</v>
      </c>
      <c r="C36" s="9">
        <v>2821911686</v>
      </c>
      <c r="D36" s="9">
        <v>230946042</v>
      </c>
      <c r="E36" s="9">
        <v>69751</v>
      </c>
      <c r="F36" s="9">
        <v>230876291</v>
      </c>
    </row>
    <row r="37" spans="1:6" x14ac:dyDescent="0.2">
      <c r="A37" s="14" t="s">
        <v>94</v>
      </c>
      <c r="B37" s="14" t="s">
        <v>36</v>
      </c>
      <c r="C37" s="9">
        <v>432564690</v>
      </c>
      <c r="D37" s="9">
        <v>32303846</v>
      </c>
      <c r="E37" s="9">
        <v>0</v>
      </c>
      <c r="F37" s="9">
        <v>32303846</v>
      </c>
    </row>
    <row r="38" spans="1:6" x14ac:dyDescent="0.2">
      <c r="A38" s="14" t="s">
        <v>95</v>
      </c>
      <c r="B38" s="14" t="s">
        <v>37</v>
      </c>
      <c r="C38" s="9">
        <v>7226986</v>
      </c>
      <c r="D38" s="9">
        <v>699657</v>
      </c>
      <c r="E38" s="9">
        <v>0</v>
      </c>
      <c r="F38" s="9">
        <v>699657</v>
      </c>
    </row>
    <row r="39" spans="1:6" x14ac:dyDescent="0.2">
      <c r="A39" s="14" t="s">
        <v>96</v>
      </c>
      <c r="B39" s="14" t="s">
        <v>38</v>
      </c>
      <c r="C39" s="9">
        <v>4031209141</v>
      </c>
      <c r="D39" s="9">
        <v>-277014941</v>
      </c>
      <c r="E39" s="9">
        <v>0</v>
      </c>
      <c r="F39" s="9">
        <v>-277014941</v>
      </c>
    </row>
    <row r="40" spans="1:6" x14ac:dyDescent="0.2">
      <c r="A40" s="14" t="s">
        <v>97</v>
      </c>
      <c r="B40" s="14" t="s">
        <v>39</v>
      </c>
      <c r="C40" s="9">
        <v>2231925983</v>
      </c>
      <c r="D40" s="9">
        <v>-71124981</v>
      </c>
      <c r="E40" s="9">
        <v>0</v>
      </c>
      <c r="F40" s="9">
        <v>-71124981</v>
      </c>
    </row>
    <row r="41" spans="1:6" x14ac:dyDescent="0.2">
      <c r="A41" s="14" t="s">
        <v>98</v>
      </c>
      <c r="B41" s="14" t="s">
        <v>40</v>
      </c>
      <c r="C41" s="9">
        <v>90457336</v>
      </c>
      <c r="D41" s="9">
        <v>4114403</v>
      </c>
      <c r="E41" s="9">
        <v>0</v>
      </c>
      <c r="F41" s="9">
        <v>4114403</v>
      </c>
    </row>
    <row r="42" spans="1:6" x14ac:dyDescent="0.2">
      <c r="A42" s="14" t="s">
        <v>99</v>
      </c>
      <c r="B42" s="14" t="s">
        <v>41</v>
      </c>
      <c r="C42" s="9">
        <v>4434946690</v>
      </c>
      <c r="D42" s="9">
        <v>-70723676</v>
      </c>
      <c r="E42" s="9">
        <v>0</v>
      </c>
      <c r="F42" s="9">
        <v>-70723676</v>
      </c>
    </row>
    <row r="43" spans="1:6" x14ac:dyDescent="0.2">
      <c r="A43" s="14" t="s">
        <v>100</v>
      </c>
      <c r="B43" s="14" t="s">
        <v>42</v>
      </c>
      <c r="C43" s="9">
        <v>3340420456</v>
      </c>
      <c r="D43" s="9">
        <v>167102532</v>
      </c>
      <c r="E43" s="9">
        <v>40541</v>
      </c>
      <c r="F43" s="9">
        <v>167061991</v>
      </c>
    </row>
    <row r="44" spans="1:6" x14ac:dyDescent="0.2">
      <c r="A44" s="14" t="s">
        <v>101</v>
      </c>
      <c r="B44" s="14" t="s">
        <v>43</v>
      </c>
      <c r="C44" s="9">
        <v>429557775</v>
      </c>
      <c r="D44" s="9">
        <v>46031494</v>
      </c>
      <c r="E44" s="9">
        <v>0</v>
      </c>
      <c r="F44" s="9">
        <v>46031494</v>
      </c>
    </row>
    <row r="45" spans="1:6" x14ac:dyDescent="0.2">
      <c r="A45" s="14" t="s">
        <v>102</v>
      </c>
      <c r="B45" s="14" t="s">
        <v>44</v>
      </c>
      <c r="C45" s="9">
        <v>1525465181</v>
      </c>
      <c r="D45" s="9">
        <v>-34296610</v>
      </c>
      <c r="E45" s="9">
        <v>0</v>
      </c>
      <c r="F45" s="9">
        <v>-34296610</v>
      </c>
    </row>
    <row r="46" spans="1:6" x14ac:dyDescent="0.2">
      <c r="A46" s="14" t="s">
        <v>103</v>
      </c>
      <c r="B46" s="14" t="s">
        <v>45</v>
      </c>
      <c r="C46" s="9">
        <v>139496282</v>
      </c>
      <c r="D46" s="9">
        <v>11640750</v>
      </c>
      <c r="E46" s="9">
        <v>0</v>
      </c>
      <c r="F46" s="9">
        <v>11640750</v>
      </c>
    </row>
    <row r="47" spans="1:6" x14ac:dyDescent="0.2">
      <c r="A47" s="14" t="s">
        <v>104</v>
      </c>
      <c r="B47" s="14" t="s">
        <v>46</v>
      </c>
      <c r="C47" s="9">
        <v>277931634</v>
      </c>
      <c r="D47" s="9">
        <v>11450117</v>
      </c>
      <c r="E47" s="9">
        <v>0</v>
      </c>
      <c r="F47" s="9">
        <v>11450117</v>
      </c>
    </row>
    <row r="48" spans="1:6" x14ac:dyDescent="0.2">
      <c r="A48" s="14" t="s">
        <v>105</v>
      </c>
      <c r="B48" s="14" t="s">
        <v>47</v>
      </c>
      <c r="C48" s="9">
        <v>482575967</v>
      </c>
      <c r="D48" s="9">
        <v>2740736</v>
      </c>
      <c r="E48" s="9">
        <v>0</v>
      </c>
      <c r="F48" s="9">
        <v>2740736</v>
      </c>
    </row>
    <row r="49" spans="1:6" x14ac:dyDescent="0.2">
      <c r="A49" s="14" t="s">
        <v>106</v>
      </c>
      <c r="B49" s="14" t="s">
        <v>48</v>
      </c>
      <c r="C49" s="9">
        <v>1011702239</v>
      </c>
      <c r="D49" s="9">
        <v>61134911</v>
      </c>
      <c r="E49" s="9">
        <v>0</v>
      </c>
      <c r="F49" s="9">
        <v>61134911</v>
      </c>
    </row>
    <row r="50" spans="1:6" x14ac:dyDescent="0.2">
      <c r="A50" s="14" t="s">
        <v>107</v>
      </c>
      <c r="B50" s="14" t="s">
        <v>49</v>
      </c>
      <c r="C50" s="9">
        <v>289971367</v>
      </c>
      <c r="D50" s="9">
        <v>15087657</v>
      </c>
      <c r="E50" s="9">
        <v>0</v>
      </c>
      <c r="F50" s="9">
        <v>15087657</v>
      </c>
    </row>
    <row r="51" spans="1:6" x14ac:dyDescent="0.2">
      <c r="A51" s="14" t="s">
        <v>108</v>
      </c>
      <c r="B51" s="14" t="s">
        <v>50</v>
      </c>
      <c r="C51" s="9">
        <v>234531098</v>
      </c>
      <c r="D51" s="9">
        <v>8725990</v>
      </c>
      <c r="E51" s="9">
        <v>0</v>
      </c>
      <c r="F51" s="9">
        <v>8725990</v>
      </c>
    </row>
    <row r="52" spans="1:6" x14ac:dyDescent="0.2">
      <c r="A52" s="14" t="s">
        <v>109</v>
      </c>
      <c r="B52" s="14" t="s">
        <v>51</v>
      </c>
      <c r="C52" s="9">
        <v>4876082</v>
      </c>
      <c r="D52" s="9">
        <v>317572</v>
      </c>
      <c r="E52" s="9">
        <v>0</v>
      </c>
      <c r="F52" s="9">
        <v>317572</v>
      </c>
    </row>
    <row r="53" spans="1:6" x14ac:dyDescent="0.2">
      <c r="A53" s="14" t="s">
        <v>110</v>
      </c>
      <c r="B53" s="14" t="s">
        <v>52</v>
      </c>
      <c r="C53" s="9">
        <v>62589588</v>
      </c>
      <c r="D53" s="9">
        <v>1224658</v>
      </c>
      <c r="E53" s="9">
        <v>0</v>
      </c>
      <c r="F53" s="9">
        <v>1224658</v>
      </c>
    </row>
    <row r="54" spans="1:6" x14ac:dyDescent="0.2">
      <c r="A54" s="14" t="s">
        <v>111</v>
      </c>
      <c r="B54" s="14" t="s">
        <v>53</v>
      </c>
      <c r="C54" s="9">
        <v>485559516</v>
      </c>
      <c r="D54" s="9">
        <v>-14367179</v>
      </c>
      <c r="E54" s="9">
        <v>0</v>
      </c>
      <c r="F54" s="9">
        <v>-14367179</v>
      </c>
    </row>
    <row r="55" spans="1:6" x14ac:dyDescent="0.2">
      <c r="A55" s="14" t="s">
        <v>112</v>
      </c>
      <c r="B55" s="14" t="s">
        <v>54</v>
      </c>
      <c r="C55" s="9">
        <v>466774667</v>
      </c>
      <c r="D55" s="9">
        <v>35781829</v>
      </c>
      <c r="E55" s="9">
        <v>0</v>
      </c>
      <c r="F55" s="9">
        <v>35781829</v>
      </c>
    </row>
    <row r="56" spans="1:6" x14ac:dyDescent="0.2">
      <c r="A56" s="14" t="s">
        <v>113</v>
      </c>
      <c r="B56" s="14" t="s">
        <v>55</v>
      </c>
      <c r="C56" s="9">
        <v>1090093303</v>
      </c>
      <c r="D56" s="9">
        <v>-26640109</v>
      </c>
      <c r="E56" s="9">
        <v>0</v>
      </c>
      <c r="F56" s="9">
        <v>-26640109</v>
      </c>
    </row>
    <row r="57" spans="1:6" x14ac:dyDescent="0.2">
      <c r="A57" s="14" t="s">
        <v>114</v>
      </c>
      <c r="B57" s="14" t="s">
        <v>56</v>
      </c>
      <c r="C57" s="9">
        <v>264866144</v>
      </c>
      <c r="D57" s="9">
        <v>-849460</v>
      </c>
      <c r="E57" s="9">
        <v>0</v>
      </c>
      <c r="F57" s="9">
        <v>-849460</v>
      </c>
    </row>
    <row r="58" spans="1:6" x14ac:dyDescent="0.2">
      <c r="A58" s="14" t="s">
        <v>115</v>
      </c>
      <c r="B58" s="14" t="s">
        <v>57</v>
      </c>
      <c r="C58" s="9">
        <v>115974043</v>
      </c>
      <c r="D58" s="9">
        <v>-619390</v>
      </c>
      <c r="E58" s="9">
        <v>0</v>
      </c>
      <c r="F58" s="9">
        <v>-619390</v>
      </c>
    </row>
    <row r="59" spans="1:6" x14ac:dyDescent="0.2">
      <c r="A59" s="14" t="s">
        <v>116</v>
      </c>
      <c r="B59" s="14" t="s">
        <v>58</v>
      </c>
      <c r="C59" s="9">
        <v>20159832</v>
      </c>
      <c r="D59" s="9">
        <v>1080253</v>
      </c>
      <c r="E59" s="9">
        <v>0</v>
      </c>
      <c r="F59" s="9">
        <v>1080253</v>
      </c>
    </row>
    <row r="60" spans="1:6" x14ac:dyDescent="0.2">
      <c r="A60" s="14" t="s">
        <v>117</v>
      </c>
      <c r="B60" s="14" t="s">
        <v>59</v>
      </c>
      <c r="C60" s="9">
        <v>1222701913</v>
      </c>
      <c r="D60" s="9">
        <v>-14640810</v>
      </c>
      <c r="E60" s="9">
        <v>0</v>
      </c>
      <c r="F60" s="9">
        <v>-14640810</v>
      </c>
    </row>
    <row r="61" spans="1:6" x14ac:dyDescent="0.2">
      <c r="A61" s="14" t="s">
        <v>118</v>
      </c>
      <c r="B61" s="14" t="s">
        <v>60</v>
      </c>
      <c r="C61" s="9">
        <v>42394674</v>
      </c>
      <c r="D61" s="9">
        <v>2693219</v>
      </c>
      <c r="E61" s="9">
        <v>0</v>
      </c>
      <c r="F61" s="9">
        <v>2693219</v>
      </c>
    </row>
    <row r="62" spans="1:6" x14ac:dyDescent="0.2">
      <c r="A62" s="14" t="s">
        <v>119</v>
      </c>
      <c r="B62" s="14" t="s">
        <v>61</v>
      </c>
      <c r="C62" s="9">
        <v>1017554778</v>
      </c>
      <c r="D62" s="9">
        <v>10755675</v>
      </c>
      <c r="E62" s="9">
        <v>0</v>
      </c>
      <c r="F62" s="9">
        <v>10755675</v>
      </c>
    </row>
    <row r="63" spans="1:6" x14ac:dyDescent="0.2">
      <c r="A63" s="14" t="s">
        <v>120</v>
      </c>
      <c r="B63" s="14" t="s">
        <v>62</v>
      </c>
      <c r="C63" s="9">
        <v>236505956</v>
      </c>
      <c r="D63" s="9">
        <v>7180928</v>
      </c>
      <c r="E63" s="9">
        <v>0</v>
      </c>
      <c r="F63" s="9">
        <v>7180928</v>
      </c>
    </row>
    <row r="64" spans="1:6" x14ac:dyDescent="0.2">
      <c r="A64" s="14" t="s">
        <v>121</v>
      </c>
      <c r="B64" s="14" t="s">
        <v>63</v>
      </c>
      <c r="C64" s="9">
        <v>163542364</v>
      </c>
      <c r="D64" s="9">
        <v>-5175130</v>
      </c>
      <c r="E64" s="9">
        <v>0</v>
      </c>
      <c r="F64" s="9">
        <v>-5175130</v>
      </c>
    </row>
    <row r="65" spans="1:6" ht="15.75" x14ac:dyDescent="0.25">
      <c r="A65" s="16" t="s">
        <v>122</v>
      </c>
      <c r="B65" s="17"/>
      <c r="C65" s="18">
        <f>SUBTOTAL(109,Table2[Total P-2 Apportionment])</f>
        <v>51593813611</v>
      </c>
      <c r="D65" s="18">
        <f>SUBTOTAL(109,Table2[Balance Due 
(Total P-2 Apportionment minus Payments to Date)])</f>
        <v>236910834</v>
      </c>
      <c r="E65" s="18">
        <f>SUBTOTAL(109,Table2[June 2025
(P-2 Deferral Exemptions)
SCO Pay Date:
6/30/25*])</f>
        <v>14107793</v>
      </c>
      <c r="F65" s="18">
        <f>SUBTOTAL(109,Table2[July 2025
(P-2 June Deferred)
SCO Pay Date:
7/18/25*])</f>
        <v>222803041</v>
      </c>
    </row>
    <row r="66" spans="1:6" ht="15.75" x14ac:dyDescent="0.25">
      <c r="A66" s="5" t="s">
        <v>0</v>
      </c>
    </row>
    <row r="67" spans="1:6" x14ac:dyDescent="0.2">
      <c r="A67" s="3" t="s">
        <v>1</v>
      </c>
    </row>
    <row r="68" spans="1:6" ht="15.75" x14ac:dyDescent="0.25">
      <c r="A68" s="3" t="s">
        <v>2</v>
      </c>
      <c r="B68" s="5"/>
    </row>
    <row r="69" spans="1:6" x14ac:dyDescent="0.2">
      <c r="A69" s="15" t="s">
        <v>126</v>
      </c>
      <c r="B69" s="3"/>
    </row>
    <row r="70" spans="1:6" x14ac:dyDescent="0.2">
      <c r="B70" s="3"/>
    </row>
    <row r="71" spans="1:6" x14ac:dyDescent="0.2">
      <c r="B71" s="4"/>
    </row>
  </sheetData>
  <pageMargins left="0.7" right="0.7" top="0.75" bottom="0.75" header="0.3" footer="0.3"/>
  <pageSetup scale="92" fitToHeight="0" orientation="landscape" r:id="rId1"/>
  <ignoredErrors>
    <ignoredError sqref="A6 A7:A6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24-25P2</vt:lpstr>
      <vt:lpstr>'Payment Schedule County 24-25P2'!Print_Titles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2024-25 P-2 - Principal Apportionment (CA Dept of Education)</dc:title>
  <dc:subject>Detailed payment schedule by county for fiscal year (FY) 2024-25 P-2 apportionment.</dc:subject>
  <dc:creator/>
  <cp:lastModifiedBy/>
  <dcterms:created xsi:type="dcterms:W3CDTF">2025-05-15T18:17:27Z</dcterms:created>
  <dcterms:modified xsi:type="dcterms:W3CDTF">2025-06-06T16:57:52Z</dcterms:modified>
</cp:coreProperties>
</file>