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3050" windowWidth="19170" windowHeight="6380" tabRatio="717" activeTab="0"/>
  </bookViews>
  <sheets>
    <sheet name="AB825 Cluster 1st Appt Revised" sheetId="1" r:id="rId1"/>
  </sheets>
  <definedNames>
    <definedName name="_xlnm.Print_Area" localSheetId="0">'AB825 Cluster 1st Appt Revised'!$A$4:$BE$1155</definedName>
    <definedName name="_xlnm.Print_Titles" localSheetId="0">'AB825 Cluster 1st Appt Revised'!$A:$E,'AB825 Cluster 1st Appt Revised'!$4:$8</definedName>
    <definedName name="qry_Aggre_distschools_LFCS_SBCCBEDS" localSheetId="0">'AB825 Cluster 1st Appt Revised'!$A$10:$E$578</definedName>
  </definedNames>
  <calcPr fullCalcOnLoad="1"/>
</workbook>
</file>

<file path=xl/sharedStrings.xml><?xml version="1.0" encoding="utf-8"?>
<sst xmlns="http://schemas.openxmlformats.org/spreadsheetml/2006/main" count="3310" uniqueCount="2227">
  <si>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</si>
  <si>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</si>
  <si>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</si>
  <si>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</si>
  <si>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</si>
  <si>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</si>
  <si>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</si>
  <si>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 Elementary</t>
  </si>
  <si>
    <t>64717</t>
  </si>
  <si>
    <t>Little Lake City Elementary</t>
  </si>
  <si>
    <t>64725</t>
  </si>
  <si>
    <t>Long Beach Unified</t>
  </si>
  <si>
    <t>64733</t>
  </si>
  <si>
    <t>Los Angeles Unified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</si>
  <si>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</si>
  <si>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</si>
  <si>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</si>
  <si>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</si>
  <si>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</si>
  <si>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</si>
  <si>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</si>
  <si>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</si>
  <si>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</si>
  <si>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</si>
  <si>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</si>
  <si>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</si>
  <si>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</si>
  <si>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</si>
  <si>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</si>
  <si>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</si>
  <si>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</si>
  <si>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</si>
  <si>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</si>
  <si>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</si>
  <si>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</si>
  <si>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</si>
  <si>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</si>
  <si>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</si>
  <si>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</si>
  <si>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</si>
  <si>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</si>
  <si>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</si>
  <si>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</si>
  <si>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</si>
  <si>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</si>
  <si>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</si>
  <si>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</si>
  <si>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</si>
  <si>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</si>
  <si>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</si>
  <si>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</si>
  <si>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</si>
  <si>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</si>
  <si>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</si>
  <si>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</si>
  <si>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</si>
  <si>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</si>
  <si>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</si>
  <si>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</si>
  <si>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</si>
  <si>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</si>
  <si>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</si>
  <si>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</si>
  <si>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</si>
  <si>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10116</t>
  </si>
  <si>
    <t>Glenn County Office of Education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</si>
  <si>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</si>
  <si>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</si>
  <si>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</si>
  <si>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</si>
  <si>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</si>
  <si>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</si>
  <si>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</si>
  <si>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</si>
  <si>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</si>
  <si>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</si>
  <si>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</si>
  <si>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</si>
  <si>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</si>
  <si>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</si>
  <si>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12</t>
  </si>
  <si>
    <t>10124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</si>
  <si>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</si>
  <si>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</si>
  <si>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</si>
  <si>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</si>
  <si>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</si>
  <si>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</si>
  <si>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</si>
  <si>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</si>
  <si>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</si>
  <si>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</si>
  <si>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</si>
  <si>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</si>
  <si>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</si>
  <si>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</si>
  <si>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 Elementary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</si>
  <si>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</si>
  <si>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</si>
  <si>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</si>
  <si>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</si>
  <si>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</si>
  <si>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</si>
  <si>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</si>
  <si>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Mt.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</si>
  <si>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</si>
  <si>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</si>
  <si>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</si>
  <si>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</si>
  <si>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</si>
  <si>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</si>
  <si>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</si>
  <si>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TCBG Amount Removed to Independent
Apportionment Schedule</t>
  </si>
  <si>
    <t>AB825 Block Grant Entitlement</t>
  </si>
  <si>
    <t>Revised AB825 Block Grant Entitlement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</si>
  <si>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</si>
  <si>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</si>
  <si>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</si>
  <si>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</si>
  <si>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</si>
  <si>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</si>
  <si>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</si>
  <si>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</si>
  <si>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</si>
  <si>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</si>
  <si>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</si>
  <si>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63008</t>
  </si>
  <si>
    <t>Rio Dell Elementary</t>
  </si>
  <si>
    <t>63016</t>
  </si>
  <si>
    <t>Rohnerville Elementary</t>
  </si>
  <si>
    <t>63024</t>
  </si>
  <si>
    <t>Scotia Union Elementary</t>
  </si>
  <si>
    <t>63032</t>
  </si>
  <si>
    <t>South Bay Union Elementary</t>
  </si>
  <si>
    <t>63040</t>
  </si>
  <si>
    <t>School Safety Training Entitlement</t>
  </si>
  <si>
    <t>PCA</t>
  </si>
  <si>
    <t>244(1)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</si>
  <si>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</si>
  <si>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</si>
  <si>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</si>
  <si>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</si>
  <si>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</si>
  <si>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</si>
  <si>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</si>
  <si>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</si>
  <si>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</si>
  <si>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 Elementary</t>
  </si>
  <si>
    <t>68213</t>
  </si>
  <si>
    <t>Mountain Empire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</si>
  <si>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</si>
  <si>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</si>
  <si>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</si>
  <si>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</si>
  <si>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</si>
  <si>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</si>
  <si>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</si>
  <si>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</si>
  <si>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</si>
  <si>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</si>
  <si>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</si>
  <si>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</si>
  <si>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</si>
  <si>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</si>
  <si>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</si>
  <si>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</si>
  <si>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</si>
  <si>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</si>
  <si>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</si>
  <si>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</si>
  <si>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</si>
  <si>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</si>
  <si>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</si>
  <si>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</si>
  <si>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</si>
  <si>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</si>
  <si>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</si>
  <si>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</si>
  <si>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</si>
  <si>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Pacific Unified</t>
  </si>
  <si>
    <t>75440</t>
  </si>
  <si>
    <t>Soledad Unified</t>
  </si>
  <si>
    <t>75473</t>
  </si>
  <si>
    <t>Gonzales Unified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</si>
  <si>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</si>
  <si>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</si>
  <si>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</si>
  <si>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</si>
  <si>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</si>
  <si>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</si>
  <si>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</si>
  <si>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</si>
  <si>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</si>
  <si>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</si>
  <si>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</si>
  <si>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</si>
  <si>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29</t>
  </si>
  <si>
    <t>10298</t>
  </si>
  <si>
    <t>Nevada County Office of Education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</si>
  <si>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</si>
  <si>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</si>
  <si>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</si>
  <si>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</si>
  <si>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</si>
  <si>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</si>
  <si>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</si>
  <si>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</si>
  <si>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</si>
  <si>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</si>
  <si>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</si>
  <si>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</si>
  <si>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66381</t>
  </si>
  <si>
    <t>Pleasant Valley Elementary</t>
  </si>
  <si>
    <t>66399</t>
  </si>
  <si>
    <t>Ready Springs Union Elementary</t>
  </si>
  <si>
    <t>66407</t>
  </si>
  <si>
    <t>Union Hill Elementary</t>
  </si>
  <si>
    <t>66415</t>
  </si>
  <si>
    <t>Twin Ridges Elementary</t>
  </si>
  <si>
    <t>10306</t>
  </si>
  <si>
    <t>66423</t>
  </si>
  <si>
    <t>Anaheim City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</si>
  <si>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</si>
  <si>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</si>
  <si>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</si>
  <si>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</si>
  <si>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</si>
  <si>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</si>
  <si>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</si>
  <si>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</si>
  <si>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69237</t>
  </si>
  <si>
    <t>Los Alamos Elementary</t>
  </si>
  <si>
    <t>69245</t>
  </si>
  <si>
    <t>Los Olivos Elementary</t>
  </si>
  <si>
    <t>69252</t>
  </si>
  <si>
    <t>Montecito Union Elementary</t>
  </si>
  <si>
    <t>69260</t>
  </si>
  <si>
    <t>Orcutt Union Elementary</t>
  </si>
  <si>
    <t>69278</t>
  </si>
  <si>
    <t>Santa Barbara Elementary</t>
  </si>
  <si>
    <t>69286</t>
  </si>
  <si>
    <t>Santa Barbara High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</si>
  <si>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</si>
  <si>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</si>
  <si>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</si>
  <si>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</si>
  <si>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</si>
  <si>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</si>
  <si>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</si>
  <si>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</si>
  <si>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</si>
  <si>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</si>
  <si>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43</t>
  </si>
  <si>
    <t>10439</t>
  </si>
  <si>
    <t>42</t>
  </si>
  <si>
    <t>39</t>
  </si>
  <si>
    <t>Pasadena Unified</t>
  </si>
  <si>
    <t>32</t>
  </si>
  <si>
    <t>26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</si>
  <si>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</si>
  <si>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</si>
  <si>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</si>
  <si>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</si>
  <si>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</si>
  <si>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</si>
  <si>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</si>
  <si>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</si>
  <si>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</si>
  <si>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Total AB825 Block Grant 5% Apportionment Each Month (July &amp; August)</t>
  </si>
  <si>
    <t>Total AB825 Block Grant 9% Apportionment Each Month
(September-Dec)</t>
  </si>
  <si>
    <t>Total AB825 Block Grant 9% Apportionment 
(January-May)</t>
  </si>
  <si>
    <t>Saugus Union Elementary</t>
  </si>
  <si>
    <t>65029</t>
  </si>
  <si>
    <t>South Pasadena Unified</t>
  </si>
  <si>
    <t>65037</t>
  </si>
  <si>
    <t>South Whittier Elementary</t>
  </si>
  <si>
    <t>65045</t>
  </si>
  <si>
    <t>Sulphur Springs Union Elementary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</si>
  <si>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</si>
  <si>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</si>
  <si>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</si>
  <si>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</si>
  <si>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</si>
  <si>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</si>
  <si>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</si>
  <si>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</si>
  <si>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</si>
  <si>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</si>
  <si>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</si>
  <si>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</si>
  <si>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</si>
  <si>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</si>
  <si>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</si>
  <si>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</si>
  <si>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</si>
  <si>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</si>
  <si>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65169</t>
  </si>
  <si>
    <t>Wiseburn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</si>
  <si>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</si>
  <si>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</si>
  <si>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</si>
  <si>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</si>
  <si>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</si>
  <si>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</si>
  <si>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</si>
  <si>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</si>
  <si>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</si>
  <si>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</si>
  <si>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</si>
  <si>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</si>
  <si>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</si>
  <si>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</si>
  <si>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</si>
  <si>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</si>
  <si>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</si>
  <si>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</si>
  <si>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10207</t>
  </si>
  <si>
    <t>Madera County Office of Education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</si>
  <si>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</si>
  <si>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</si>
  <si>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</si>
  <si>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</si>
  <si>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</si>
  <si>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</si>
  <si>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</si>
  <si>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</si>
  <si>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</si>
  <si>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</si>
  <si>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</si>
  <si>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</si>
  <si>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</si>
  <si>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</si>
  <si>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</si>
  <si>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</si>
  <si>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</si>
  <si>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</si>
  <si>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21</t>
  </si>
  <si>
    <t>10215</t>
  </si>
  <si>
    <t>Marin County Office of Education</t>
  </si>
  <si>
    <t>65300</t>
  </si>
  <si>
    <t>Bolinas-Stinson Union</t>
  </si>
  <si>
    <t>65318</t>
  </si>
  <si>
    <t>Dixie Elementary</t>
  </si>
  <si>
    <t>65334</t>
  </si>
  <si>
    <t>Kentfield Elementary</t>
  </si>
  <si>
    <t>56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</si>
  <si>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</si>
  <si>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</si>
  <si>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</si>
  <si>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</si>
  <si>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</si>
  <si>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</si>
  <si>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</si>
  <si>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</si>
  <si>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</si>
  <si>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</si>
  <si>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</si>
  <si>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</si>
  <si>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</si>
  <si>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</si>
  <si>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</si>
  <si>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</si>
  <si>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</si>
  <si>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</si>
  <si>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</si>
  <si>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65862</t>
  </si>
  <si>
    <t>Weaver Union</t>
  </si>
  <si>
    <t>65870</t>
  </si>
  <si>
    <t>Winton Elementary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</si>
  <si>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</si>
  <si>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</si>
  <si>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</si>
  <si>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</si>
  <si>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</si>
  <si>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</si>
  <si>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</si>
  <si>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</si>
  <si>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</si>
  <si>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</si>
  <si>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</si>
  <si>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</si>
  <si>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</si>
  <si>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</si>
  <si>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</si>
  <si>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</si>
  <si>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10264</t>
  </si>
  <si>
    <t>Mono County Office of Education</t>
  </si>
  <si>
    <t>73668</t>
  </si>
  <si>
    <t>Eastern Sierra Unified</t>
  </si>
  <si>
    <t>73692</t>
  </si>
  <si>
    <t>Mammoth Unified</t>
  </si>
  <si>
    <t>10272</t>
  </si>
  <si>
    <t>Monterey County Office of Education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</si>
  <si>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</si>
  <si>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</si>
  <si>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</si>
  <si>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</si>
  <si>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</si>
  <si>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</si>
  <si>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</si>
  <si>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 Elementary</t>
  </si>
  <si>
    <t>66027</t>
  </si>
  <si>
    <t>Graves Elementary</t>
  </si>
  <si>
    <t>66035</t>
  </si>
  <si>
    <t>66050</t>
  </si>
  <si>
    <t>King City Union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</si>
  <si>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</si>
  <si>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</si>
  <si>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</si>
  <si>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</si>
  <si>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</si>
  <si>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</si>
  <si>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</si>
  <si>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</si>
  <si>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</si>
  <si>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</si>
  <si>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</si>
  <si>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</si>
  <si>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</si>
  <si>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</si>
  <si>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</si>
  <si>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</si>
  <si>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Silver Valley Unified</t>
  </si>
  <si>
    <t>California Department of Education</t>
  </si>
  <si>
    <t>School Fiscal Services Division</t>
  </si>
  <si>
    <t>CONSOLIDATED SCHEDULE OF THE FIRST APPORTIONMENT FOR THE</t>
  </si>
  <si>
    <t>Revised January 8, 2010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</si>
  <si>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</si>
  <si>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</si>
  <si>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</si>
  <si>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</si>
  <si>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</si>
  <si>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</si>
  <si>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</si>
  <si>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</si>
  <si>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</si>
  <si>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</si>
  <si>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37</t>
  </si>
  <si>
    <t>10371</t>
  </si>
  <si>
    <t>Professional Development Block Grant
5% Payment</t>
  </si>
  <si>
    <t>Professional Development Block Grant
9% Payment</t>
  </si>
  <si>
    <t>Professional Development Block Grant
June Payment</t>
  </si>
  <si>
    <t>Pupil Retention Block Grant
5% Payment</t>
  </si>
  <si>
    <t>Pupil Retention Block Grant
9% Payment</t>
  </si>
  <si>
    <t>Pupil Retention Block Grant June Payment</t>
  </si>
  <si>
    <t>School &amp; Library Improvement Block Grant
5% Payment</t>
  </si>
  <si>
    <t>School &amp; Library Improvement Block Grant
9% Payment</t>
  </si>
  <si>
    <t>School &amp; Library Improvement Block Grant
June Payment</t>
  </si>
  <si>
    <t>School Safety Training
5% Payment</t>
  </si>
  <si>
    <t>School Safety Training
9% Payment</t>
  </si>
  <si>
    <t>School Safety Training
June Payment</t>
  </si>
  <si>
    <t>Targeted Instructional Improvement Block Grant
5% Payment</t>
  </si>
  <si>
    <t>Targeted
Instructional
Improvement
Block Grant
9% Payment</t>
  </si>
  <si>
    <t>Targeted Instructional Improvement Block Grant
June Payment</t>
  </si>
  <si>
    <t>Teacher Credentialing Block Grant-Regional
5% Payment</t>
  </si>
  <si>
    <t>Teacher Credentialing Block Grant-Regional
9% Payment</t>
  </si>
  <si>
    <t>Teacher Credentialing Block Grant-Regional
June Payment</t>
  </si>
  <si>
    <t>Total AB825
Block Grant June 
Apportionment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</si>
  <si>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</si>
  <si>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</si>
  <si>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</si>
  <si>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</si>
  <si>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</si>
  <si>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</si>
  <si>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</si>
  <si>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 Elementary</t>
  </si>
  <si>
    <t>69401</t>
  </si>
  <si>
    <t>Campbell Union High</t>
  </si>
  <si>
    <t>69419</t>
  </si>
  <si>
    <t>Cupertino Union</t>
  </si>
  <si>
    <t>69427</t>
  </si>
  <si>
    <t>East Side Union High</t>
  </si>
  <si>
    <t>52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</si>
  <si>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</si>
  <si>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</si>
  <si>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</si>
  <si>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</si>
  <si>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</si>
  <si>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</si>
  <si>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</si>
  <si>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</si>
  <si>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</si>
  <si>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</t>
  </si>
  <si>
    <t>69500</t>
  </si>
  <si>
    <t>Loma Prieta Joint Union Elementary</t>
  </si>
  <si>
    <t>69518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</si>
  <si>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</si>
  <si>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</si>
  <si>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</si>
  <si>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</si>
  <si>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</si>
  <si>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</si>
  <si>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</si>
  <si>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</si>
  <si>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10314</t>
  </si>
  <si>
    <t>Placer County Office of Education</t>
  </si>
  <si>
    <t>66761</t>
  </si>
  <si>
    <t>Ackerman Elementary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</si>
  <si>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</si>
  <si>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</si>
  <si>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</si>
  <si>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</si>
  <si>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</si>
  <si>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</si>
  <si>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</si>
  <si>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</si>
  <si>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</si>
  <si>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</si>
  <si>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</si>
  <si>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</si>
  <si>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</si>
  <si>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</si>
  <si>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</si>
  <si>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</si>
  <si>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</si>
  <si>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</si>
  <si>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</si>
  <si>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</si>
  <si>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</si>
  <si>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</si>
  <si>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</si>
  <si>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</si>
  <si>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</si>
  <si>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Joint Unified</t>
  </si>
  <si>
    <t>66951</t>
  </si>
  <si>
    <t>Western Placer Unified</t>
  </si>
  <si>
    <t>75085</t>
  </si>
  <si>
    <t>Rocklin Unified</t>
  </si>
  <si>
    <t>45</t>
  </si>
  <si>
    <t>66969</t>
  </si>
  <si>
    <t>Plumas Unified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</si>
  <si>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</si>
  <si>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</si>
  <si>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</si>
  <si>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</si>
  <si>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</si>
  <si>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</si>
  <si>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</si>
  <si>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</si>
  <si>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</si>
  <si>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</si>
  <si>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</si>
  <si>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</si>
  <si>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</si>
  <si>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</si>
  <si>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</si>
  <si>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</si>
  <si>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</si>
  <si>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</si>
  <si>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</si>
  <si>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</si>
  <si>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</si>
  <si>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</si>
  <si>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</si>
  <si>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</si>
  <si>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</si>
  <si>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</si>
  <si>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</si>
  <si>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</si>
  <si>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</si>
  <si>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</si>
  <si>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</si>
  <si>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</si>
  <si>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</si>
  <si>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</si>
  <si>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</si>
  <si>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</si>
  <si>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</si>
  <si>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</si>
  <si>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</si>
  <si>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</si>
  <si>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</si>
  <si>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</si>
  <si>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</si>
  <si>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</si>
  <si>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</si>
  <si>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</si>
  <si>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</si>
  <si>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</si>
  <si>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</si>
  <si>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</si>
  <si>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</si>
  <si>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</si>
  <si>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</si>
  <si>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</si>
  <si>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</si>
  <si>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</si>
  <si>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</si>
  <si>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</si>
  <si>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</si>
  <si>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</si>
  <si>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</si>
  <si>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</si>
  <si>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</si>
  <si>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</si>
  <si>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</si>
  <si>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</si>
  <si>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</si>
  <si>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</si>
  <si>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</si>
  <si>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</si>
  <si>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</si>
  <si>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</si>
  <si>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</si>
  <si>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</si>
  <si>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</si>
  <si>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</si>
  <si>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</si>
  <si>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</si>
  <si>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 Elementary</t>
  </si>
  <si>
    <t>68221</t>
  </si>
  <si>
    <t>National Elementary</t>
  </si>
  <si>
    <t>68296</t>
  </si>
  <si>
    <t>Poway Unified</t>
  </si>
  <si>
    <t>68304</t>
  </si>
  <si>
    <t>76562</t>
  </si>
  <si>
    <t>Ramona City Unified</t>
  </si>
  <si>
    <t>68312</t>
  </si>
  <si>
    <t>Rancho Santa Fe Elementary</t>
  </si>
  <si>
    <t>68338</t>
  </si>
  <si>
    <t>San Diego Unified</t>
  </si>
  <si>
    <t>01</t>
  </si>
  <si>
    <t>10017</t>
  </si>
  <si>
    <t>0112607</t>
  </si>
  <si>
    <t>61119</t>
  </si>
  <si>
    <t>Alameda City Unified</t>
  </si>
  <si>
    <t>0130625</t>
  </si>
  <si>
    <t>Bay Area School of Enterprise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</si>
  <si>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</si>
  <si>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</si>
  <si>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</si>
  <si>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</si>
  <si>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</si>
  <si>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</si>
  <si>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</si>
  <si>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</si>
  <si>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</si>
  <si>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</si>
  <si>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</si>
  <si>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</si>
  <si>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</si>
  <si>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</si>
  <si>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</si>
  <si>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</si>
  <si>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</si>
  <si>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</si>
  <si>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</si>
  <si>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</si>
  <si>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</si>
  <si>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</si>
  <si>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54</t>
  </si>
  <si>
    <t>27</t>
  </si>
  <si>
    <t>20</t>
  </si>
  <si>
    <t>50</t>
  </si>
  <si>
    <t>48</t>
  </si>
  <si>
    <t>6117568</t>
  </si>
  <si>
    <t>Monarch Academy</t>
  </si>
  <si>
    <t>10397</t>
  </si>
  <si>
    <t>68486</t>
  </si>
  <si>
    <t>Banta Elementary</t>
  </si>
  <si>
    <t>68502</t>
  </si>
  <si>
    <t>Escalon Unified</t>
  </si>
  <si>
    <t>68544</t>
  </si>
  <si>
    <t>68551</t>
  </si>
  <si>
    <t>Lammersville Elementary</t>
  </si>
  <si>
    <t>68569</t>
  </si>
  <si>
    <t>Lincoln Unified</t>
  </si>
  <si>
    <t>68577</t>
  </si>
  <si>
    <t>Linden Unified</t>
  </si>
  <si>
    <t>68585</t>
  </si>
  <si>
    <t>Lodi Unified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</si>
  <si>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</si>
  <si>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</si>
  <si>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</si>
  <si>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</si>
  <si>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</si>
  <si>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</si>
  <si>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</si>
  <si>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</si>
  <si>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</si>
  <si>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</si>
  <si>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</si>
  <si>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</si>
  <si>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</si>
  <si>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</si>
  <si>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</si>
  <si>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</si>
  <si>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</si>
  <si>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</si>
  <si>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</si>
  <si>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</si>
  <si>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</si>
  <si>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</si>
  <si>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</si>
  <si>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</si>
  <si>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</si>
  <si>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</si>
  <si>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</si>
  <si>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</si>
  <si>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</si>
  <si>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</si>
  <si>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</si>
  <si>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</si>
  <si>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</si>
  <si>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</si>
  <si>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</si>
  <si>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</si>
  <si>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61630</t>
  </si>
  <si>
    <t>Acalanes Union High</t>
  </si>
  <si>
    <t>61648</t>
  </si>
  <si>
    <t>Antioch Unified</t>
  </si>
  <si>
    <t>28</t>
  </si>
  <si>
    <t>57</t>
  </si>
  <si>
    <t>15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</si>
  <si>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</si>
  <si>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</si>
  <si>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</si>
  <si>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</si>
  <si>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</si>
  <si>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</si>
  <si>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</si>
  <si>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</si>
  <si>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</si>
  <si>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</si>
  <si>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</si>
  <si>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</si>
  <si>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</si>
  <si>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</si>
  <si>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</si>
  <si>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</si>
  <si>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</si>
  <si>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</si>
  <si>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</si>
  <si>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</si>
  <si>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</si>
  <si>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</si>
  <si>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</si>
  <si>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</si>
  <si>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</si>
  <si>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</si>
  <si>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</si>
  <si>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</si>
  <si>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40</t>
  </si>
  <si>
    <t>33</t>
  </si>
  <si>
    <t>61804</t>
  </si>
  <si>
    <t>San Ramon Valley Unified</t>
  </si>
  <si>
    <t>61812</t>
  </si>
  <si>
    <t>Walnut Creek Elementary</t>
  </si>
  <si>
    <t>08</t>
  </si>
  <si>
    <t>10082</t>
  </si>
  <si>
    <t>35</t>
  </si>
  <si>
    <t>30</t>
  </si>
  <si>
    <t>61820</t>
  </si>
  <si>
    <t>Del Norte County Unified</t>
  </si>
  <si>
    <t>09</t>
  </si>
  <si>
    <t>10090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</si>
  <si>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</si>
  <si>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</si>
  <si>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</si>
  <si>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</si>
  <si>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</si>
  <si>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</si>
  <si>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</si>
  <si>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</si>
  <si>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</si>
  <si>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</si>
  <si>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</si>
  <si>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</si>
  <si>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</si>
  <si>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</si>
  <si>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</si>
  <si>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</si>
  <si>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</si>
  <si>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</si>
  <si>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</si>
  <si>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</si>
  <si>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</si>
  <si>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</si>
  <si>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</si>
  <si>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</si>
  <si>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</si>
  <si>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</si>
  <si>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</si>
  <si>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</si>
  <si>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</si>
  <si>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</si>
  <si>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</si>
  <si>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</si>
  <si>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62521</t>
  </si>
  <si>
    <t>Washington Union High</t>
  </si>
  <si>
    <t>62539</t>
  </si>
  <si>
    <t>West Park Elementary</t>
  </si>
  <si>
    <t>31</t>
  </si>
  <si>
    <t>62547</t>
  </si>
  <si>
    <t>Westside Elementary</t>
  </si>
  <si>
    <t>73809</t>
  </si>
  <si>
    <t>Firebaugh-Las Deltas Joint Unified</t>
  </si>
  <si>
    <t>73965</t>
  </si>
  <si>
    <t>Central Unified</t>
  </si>
  <si>
    <t>73999</t>
  </si>
  <si>
    <t>Kerman Unified</t>
  </si>
  <si>
    <t>75127</t>
  </si>
  <si>
    <t>10165</t>
  </si>
  <si>
    <t>Kings County Office of Education</t>
  </si>
  <si>
    <t>63875</t>
  </si>
  <si>
    <t>Armona Union Elementary</t>
  </si>
  <si>
    <t>46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</si>
  <si>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</si>
  <si>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</si>
  <si>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</si>
  <si>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</si>
  <si>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</si>
  <si>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</si>
  <si>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</si>
  <si>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</si>
  <si>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</si>
  <si>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</si>
  <si>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</si>
  <si>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</si>
  <si>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</si>
  <si>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</si>
  <si>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</si>
  <si>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</si>
  <si>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</si>
  <si>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</si>
  <si>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</si>
  <si>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73932</t>
  </si>
  <si>
    <t>Reef-Sunset Unified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</si>
  <si>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</si>
  <si>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</si>
  <si>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</si>
  <si>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</si>
  <si>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</si>
  <si>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</si>
  <si>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</si>
  <si>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</si>
  <si>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</si>
  <si>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</si>
  <si>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</si>
  <si>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</si>
  <si>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</si>
  <si>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64063</t>
  </si>
  <si>
    <t>Upper Lake Union Elementary</t>
  </si>
  <si>
    <t>64071</t>
  </si>
  <si>
    <t>Upper Lake Union High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</si>
  <si>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</si>
  <si>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</si>
  <si>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</si>
  <si>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</si>
  <si>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</si>
  <si>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</si>
  <si>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</si>
  <si>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</si>
  <si>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</si>
  <si>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</si>
  <si>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</si>
  <si>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</si>
  <si>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</si>
  <si>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</si>
  <si>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</si>
  <si>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</si>
  <si>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</si>
  <si>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</si>
  <si>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</si>
  <si>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</si>
  <si>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</si>
  <si>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</si>
  <si>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19</t>
  </si>
  <si>
    <t>10199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</si>
  <si>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</si>
  <si>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</si>
  <si>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</si>
  <si>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</si>
  <si>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</si>
  <si>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</si>
  <si>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</si>
  <si>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</si>
  <si>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</si>
  <si>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</si>
  <si>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</si>
  <si>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</si>
  <si>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</si>
  <si>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</si>
  <si>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</si>
  <si>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</si>
  <si>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</si>
  <si>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</si>
  <si>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</si>
  <si>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</si>
  <si>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</si>
  <si>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</si>
  <si>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</si>
  <si>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</si>
  <si>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</si>
  <si>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</si>
  <si>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</si>
  <si>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</si>
  <si>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</si>
  <si>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</si>
  <si>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</si>
  <si>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</si>
  <si>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</si>
  <si>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</si>
  <si>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</si>
  <si>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</si>
  <si>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</si>
  <si>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</si>
  <si>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</si>
  <si>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</si>
  <si>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</si>
  <si>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</si>
  <si>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</si>
  <si>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</si>
  <si>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</si>
  <si>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</si>
  <si>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</si>
  <si>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</si>
  <si>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</si>
  <si>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</si>
  <si>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</si>
  <si>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</si>
  <si>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</si>
  <si>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</si>
  <si>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</si>
  <si>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</si>
  <si>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</si>
  <si>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</si>
  <si>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</si>
  <si>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</si>
  <si>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</si>
  <si>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</si>
  <si>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</si>
  <si>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</si>
  <si>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</si>
  <si>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</si>
  <si>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</si>
  <si>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 Elementary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</si>
  <si>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</si>
  <si>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</si>
  <si>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</si>
  <si>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</si>
  <si>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</si>
  <si>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</si>
  <si>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</si>
  <si>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</si>
  <si>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</si>
  <si>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</si>
  <si>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</si>
  <si>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</si>
  <si>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</si>
  <si>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</si>
  <si>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</si>
  <si>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</si>
  <si>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</si>
  <si>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</si>
  <si>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</si>
  <si>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</si>
  <si>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</si>
  <si>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</si>
  <si>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</si>
  <si>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</si>
  <si>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</si>
  <si>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</si>
  <si>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</si>
  <si>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</si>
  <si>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69823</t>
  </si>
  <si>
    <t>Santa Cruz City High</t>
  </si>
  <si>
    <t>69849</t>
  </si>
  <si>
    <t>Soquel Union Elementary</t>
  </si>
  <si>
    <t>75432</t>
  </si>
  <si>
    <t>Scotts Valley Unified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</si>
  <si>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</si>
  <si>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</si>
  <si>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</si>
  <si>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</si>
  <si>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</si>
  <si>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</si>
  <si>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</si>
  <si>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</si>
  <si>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</si>
  <si>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</si>
  <si>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</si>
  <si>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</si>
  <si>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</si>
  <si>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</si>
  <si>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</si>
  <si>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</si>
  <si>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</si>
  <si>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</si>
  <si>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</si>
  <si>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</si>
  <si>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</si>
  <si>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</si>
  <si>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</si>
  <si>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</si>
  <si>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</si>
  <si>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</si>
  <si>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</si>
  <si>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</si>
  <si>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</si>
  <si>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</si>
  <si>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</si>
  <si>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</si>
  <si>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</si>
  <si>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</si>
  <si>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</si>
  <si>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</si>
  <si>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</si>
  <si>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</si>
  <si>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</si>
  <si>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</si>
  <si>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</si>
  <si>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</si>
  <si>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</si>
  <si>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</si>
  <si>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</si>
  <si>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</si>
  <si>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</si>
  <si>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</si>
  <si>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</si>
  <si>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</si>
  <si>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</si>
  <si>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</si>
  <si>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</si>
  <si>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</si>
  <si>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</si>
  <si>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</si>
  <si>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</si>
  <si>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</si>
  <si>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</si>
  <si>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</si>
  <si>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</si>
  <si>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</si>
  <si>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</si>
  <si>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</si>
  <si>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 Elementary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</si>
  <si>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</si>
  <si>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</si>
  <si>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</si>
  <si>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</si>
  <si>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</si>
  <si>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</si>
  <si>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</si>
  <si>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</si>
  <si>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10421</t>
  </si>
  <si>
    <t>69104</t>
  </si>
  <si>
    <t>Ballard Elementary</t>
  </si>
  <si>
    <t>69112</t>
  </si>
  <si>
    <t>Blochman Union Elementary</t>
  </si>
  <si>
    <t>69120</t>
  </si>
  <si>
    <t>Santa Maria-Bonita Elementary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</si>
  <si>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</si>
  <si>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</si>
  <si>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</si>
  <si>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</si>
  <si>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</si>
  <si>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</si>
  <si>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</si>
  <si>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</si>
  <si>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</si>
  <si>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</si>
  <si>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</si>
  <si>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</si>
  <si>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</si>
  <si>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</si>
  <si>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</si>
  <si>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</si>
  <si>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</si>
  <si>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</si>
  <si>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</si>
  <si>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</si>
  <si>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</si>
  <si>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</si>
  <si>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</si>
  <si>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</si>
  <si>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</si>
  <si>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</si>
  <si>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</si>
  <si>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</si>
  <si>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</si>
  <si>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</si>
  <si>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</si>
  <si>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</si>
  <si>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</si>
  <si>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</si>
  <si>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</si>
  <si>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</si>
  <si>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</si>
  <si>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</si>
  <si>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</si>
  <si>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</si>
  <si>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</si>
  <si>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</si>
  <si>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</si>
  <si>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</si>
  <si>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</si>
  <si>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</si>
  <si>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</si>
  <si>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</si>
  <si>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</si>
  <si>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</si>
  <si>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</si>
  <si>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</si>
  <si>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</si>
  <si>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</si>
  <si>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</si>
  <si>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</si>
  <si>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</si>
  <si>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</si>
  <si>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</si>
  <si>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</si>
  <si>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</si>
  <si>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</si>
  <si>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</si>
  <si>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</si>
  <si>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</si>
  <si>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</si>
  <si>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</si>
  <si>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</si>
  <si>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</si>
  <si>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</si>
  <si>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</si>
  <si>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</si>
  <si>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</si>
  <si>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</si>
  <si>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</si>
  <si>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</si>
  <si>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</si>
  <si>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</si>
  <si>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</si>
  <si>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</si>
  <si>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</si>
  <si>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</si>
  <si>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</si>
  <si>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</si>
  <si>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</si>
  <si>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</si>
  <si>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</si>
  <si>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</si>
  <si>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</si>
  <si>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</si>
  <si>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10</t>
  </si>
  <si>
    <t>10108</t>
  </si>
  <si>
    <t>Fresno County Office of Education</t>
  </si>
  <si>
    <t>61994</t>
  </si>
  <si>
    <t>Alvina Elementary</t>
  </si>
  <si>
    <t>62000</t>
  </si>
  <si>
    <t>American Union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</si>
  <si>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</si>
  <si>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</si>
  <si>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</si>
  <si>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</si>
  <si>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</si>
  <si>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</si>
  <si>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</si>
  <si>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</si>
  <si>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</si>
  <si>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Joint Unified</t>
  </si>
  <si>
    <t>62158</t>
  </si>
  <si>
    <t>Fowler Unified</t>
  </si>
  <si>
    <t>62166</t>
  </si>
  <si>
    <t>Fresno Unified</t>
  </si>
  <si>
    <t>62174</t>
  </si>
  <si>
    <t>West Fresno Elementary</t>
  </si>
  <si>
    <t>64584</t>
  </si>
  <si>
    <t>Gorman Elementary</t>
  </si>
  <si>
    <t>64592</t>
  </si>
  <si>
    <t>Hawthorne</t>
  </si>
  <si>
    <t>64600</t>
  </si>
  <si>
    <t>Hermosa Beach City Elementary</t>
  </si>
  <si>
    <t>64626</t>
  </si>
  <si>
    <t>64634</t>
  </si>
  <si>
    <t>Inglewood Unified</t>
  </si>
  <si>
    <t>10355</t>
  </si>
  <si>
    <t>San Benito County Office of Education</t>
  </si>
  <si>
    <t>67454</t>
  </si>
  <si>
    <t>Bitterwater-Tully Union Elementary</t>
  </si>
  <si>
    <t>67462</t>
  </si>
  <si>
    <t>Cienega Union Elementary</t>
  </si>
  <si>
    <t>67470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</si>
  <si>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</si>
  <si>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</si>
  <si>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</si>
  <si>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</si>
  <si>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</si>
  <si>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</si>
  <si>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</si>
  <si>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</si>
  <si>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</si>
  <si>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</si>
  <si>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</si>
  <si>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</si>
  <si>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</si>
  <si>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</si>
  <si>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</si>
  <si>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</si>
  <si>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</si>
  <si>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10363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</si>
  <si>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</si>
  <si>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</si>
  <si>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</si>
  <si>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</si>
  <si>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</si>
  <si>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</si>
  <si>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</si>
  <si>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</si>
  <si>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</si>
  <si>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</si>
  <si>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</si>
  <si>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68346</t>
  </si>
  <si>
    <t>San Dieguito Union High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</si>
  <si>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</si>
  <si>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</si>
  <si>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</si>
  <si>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</si>
  <si>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</si>
  <si>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</si>
  <si>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</si>
  <si>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</si>
  <si>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</si>
  <si>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</si>
  <si>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</si>
  <si>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</si>
  <si>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</si>
  <si>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</si>
  <si>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</si>
  <si>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</si>
  <si>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</si>
  <si>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</si>
  <si>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</si>
  <si>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</si>
  <si>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</si>
  <si>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70847</t>
  </si>
  <si>
    <t>Old Adobe Union Elementary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</si>
  <si>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</si>
  <si>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</si>
  <si>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</si>
  <si>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</si>
  <si>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</si>
  <si>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</si>
  <si>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</si>
  <si>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</si>
  <si>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</si>
  <si>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</si>
  <si>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</si>
  <si>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 Elementary</t>
  </si>
  <si>
    <t>70912</t>
  </si>
  <si>
    <t>Santa Rosa Elementary</t>
  </si>
  <si>
    <t>70920</t>
  </si>
  <si>
    <t>Santa Rosa High</t>
  </si>
  <si>
    <t>70938</t>
  </si>
  <si>
    <t>Sebastopol Union Elementary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</si>
  <si>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</si>
  <si>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</si>
  <si>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</si>
  <si>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</si>
  <si>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</si>
  <si>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</si>
  <si>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</si>
  <si>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</si>
  <si>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</si>
  <si>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</si>
  <si>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</si>
  <si>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</si>
  <si>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</si>
  <si>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</si>
  <si>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</si>
  <si>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</si>
  <si>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</si>
  <si>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</si>
  <si>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</si>
  <si>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</si>
  <si>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</si>
  <si>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</si>
  <si>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</si>
  <si>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</si>
  <si>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</si>
  <si>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</si>
  <si>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</si>
  <si>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</si>
  <si>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</si>
  <si>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</si>
  <si>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</si>
  <si>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</si>
  <si>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75564</t>
  </si>
  <si>
    <t>Oakdale Joint Unified</t>
  </si>
  <si>
    <t>75572</t>
  </si>
  <si>
    <t>Waterford Unified</t>
  </si>
  <si>
    <t>75739</t>
  </si>
  <si>
    <t>Turlock Unified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</si>
  <si>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</si>
  <si>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</si>
  <si>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</si>
  <si>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</si>
  <si>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</si>
  <si>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</si>
  <si>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</si>
  <si>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</si>
  <si>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</si>
  <si>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</si>
  <si>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</si>
  <si>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</si>
  <si>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</si>
  <si>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</si>
  <si>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</si>
  <si>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</si>
  <si>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</si>
  <si>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</si>
  <si>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</si>
  <si>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</si>
  <si>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</si>
  <si>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</si>
  <si>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</si>
  <si>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</si>
  <si>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</si>
  <si>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</si>
  <si>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10520</t>
  </si>
  <si>
    <t>Tehama County Office of Education</t>
  </si>
  <si>
    <t>71472</t>
  </si>
  <si>
    <t>Antelope Elementary</t>
  </si>
  <si>
    <t>71480</t>
  </si>
  <si>
    <t>Bend Elementary</t>
  </si>
  <si>
    <t>71498</t>
  </si>
  <si>
    <t>Corning Union Elementary</t>
  </si>
  <si>
    <t>71506</t>
  </si>
  <si>
    <t>Corning Union High</t>
  </si>
  <si>
    <t>71514</t>
  </si>
  <si>
    <t>2008-09 Resource Code</t>
  </si>
  <si>
    <t>2009-10 Resource Code</t>
  </si>
  <si>
    <t>0000</t>
  </si>
  <si>
    <t>Budget Item 6110-xxxx-0001</t>
  </si>
  <si>
    <t>County Code</t>
  </si>
  <si>
    <t>District Code</t>
  </si>
  <si>
    <t>School Code</t>
  </si>
  <si>
    <t>Local Educational Agency</t>
  </si>
  <si>
    <t>Charter Number</t>
  </si>
  <si>
    <t>School &amp; Library Improvement Block Grant Entitlement</t>
  </si>
  <si>
    <t>Pupil Retention Block Grant Entitlement</t>
  </si>
  <si>
    <t>Targeted Instructional Improvement Block Grant Entitlement</t>
  </si>
  <si>
    <t>Targeted Instructional Improvement Block Grant Deferral to 2010-11</t>
  </si>
  <si>
    <t>Targeted Instructional Improvement Block Grant 2009-10 Apportionment</t>
  </si>
  <si>
    <t>Professional Development Block Grant Entitlement</t>
  </si>
  <si>
    <t>Teacher Credentialing Block Grant-Regional Entitlement</t>
  </si>
  <si>
    <t>Teacher Credentialing Block Grant Entitlement</t>
  </si>
  <si>
    <t>C811</t>
  </si>
  <si>
    <t>C398</t>
  </si>
  <si>
    <t>C252</t>
  </si>
  <si>
    <t>C269</t>
  </si>
  <si>
    <t>C423</t>
  </si>
  <si>
    <t>Teacher Credentialing 
Block Grant
9% Payment Paid in November and December</t>
  </si>
  <si>
    <t>Teacher Credentialing 
Block Grant
28% Catch Up Payment
Paid in October</t>
  </si>
  <si>
    <t xml:space="preserve">Total Teacher Credentialing Block Grant Paid Through
December
</t>
  </si>
  <si>
    <t>Balance Due to be Paid in a Separate Apportionment**</t>
  </si>
  <si>
    <t>COUNTY TOTAL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</si>
  <si>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</si>
  <si>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</si>
  <si>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</si>
  <si>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</si>
  <si>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</si>
  <si>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</si>
  <si>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</si>
  <si>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</si>
  <si>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</si>
  <si>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</si>
  <si>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</si>
  <si>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</si>
  <si>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</si>
  <si>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</si>
  <si>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</si>
  <si>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</si>
  <si>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</si>
  <si>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</si>
  <si>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</si>
  <si>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</si>
  <si>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</si>
  <si>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</si>
  <si>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</si>
  <si>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</si>
  <si>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</si>
  <si>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</si>
  <si>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</si>
  <si>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</si>
  <si>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</si>
  <si>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</si>
  <si>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</si>
  <si>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</si>
  <si>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</si>
  <si>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</si>
  <si>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</si>
  <si>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</si>
  <si>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</si>
  <si>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</si>
  <si>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</si>
  <si>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</si>
  <si>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</si>
  <si>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</si>
  <si>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</si>
  <si>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</si>
  <si>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</si>
  <si>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</si>
  <si>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</si>
  <si>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</si>
  <si>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</si>
  <si>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</si>
  <si>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</si>
  <si>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</si>
  <si>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</si>
  <si>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</si>
  <si>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</si>
  <si>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</si>
  <si>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</si>
  <si>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</si>
  <si>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STATEWIDE TOTAL</t>
  </si>
  <si>
    <t>Envision Academy for Arts &amp; Tech.</t>
  </si>
  <si>
    <t>Alameda County Office of Ed.</t>
  </si>
  <si>
    <t>Calaveras County Office of Ed.</t>
  </si>
  <si>
    <t>Contra Costa County Office of Ed.</t>
  </si>
  <si>
    <t>Del Norte County Office of Ed.</t>
  </si>
  <si>
    <t>El Dorado County Office of Ed.</t>
  </si>
  <si>
    <t>Humboldt County Office of Ed.</t>
  </si>
  <si>
    <t>Rio Bravo-Greeley Union Elem.</t>
  </si>
  <si>
    <t>Kings River-Hardwick Union Elem.</t>
  </si>
  <si>
    <t>Los Angeles County Office of Ed.</t>
  </si>
  <si>
    <t>Hughes-Elizabeth Lakes Union Elem.</t>
  </si>
  <si>
    <t>Snelling-Merced Falls Union Elem.</t>
  </si>
  <si>
    <t>Orange County Department of Ed.</t>
  </si>
  <si>
    <t>Sacramento County Office of Ed.</t>
  </si>
  <si>
    <t>San Bernardino County Office of Ed.</t>
  </si>
  <si>
    <t>San Francisco County Office of Ed.</t>
  </si>
  <si>
    <t>San Joaquin County Office of Ed.</t>
  </si>
  <si>
    <t>San Luis Obispo County Office of Ed.</t>
  </si>
  <si>
    <t>Pleasant Valley Joint Union Elem.</t>
  </si>
  <si>
    <t>Belmont-Redwood Shores Elem.</t>
  </si>
  <si>
    <t>Santa Barbara County Office of Ed.</t>
  </si>
  <si>
    <t>Santa Clara County Office of Ed.</t>
  </si>
  <si>
    <t>French Gulch-Whiskeytown Elem.</t>
  </si>
  <si>
    <t>Monson-Sultana Joint Union Elem.</t>
  </si>
  <si>
    <t>Tuolumne County Superintendent</t>
  </si>
  <si>
    <t>Twain Harte-Long Barn Union Elem.</t>
  </si>
  <si>
    <t>San Diego County Office of Education</t>
  </si>
  <si>
    <t>67967</t>
  </si>
  <si>
    <t>Alpine Union Elementary</t>
  </si>
  <si>
    <t>67975</t>
  </si>
  <si>
    <t>Bonsall Union Elementary</t>
  </si>
  <si>
    <t>67983</t>
  </si>
  <si>
    <t>Borrego Springs Unified</t>
  </si>
  <si>
    <t>67991</t>
  </si>
  <si>
    <t>Cajon Valley Union Elementary</t>
  </si>
  <si>
    <t>68007</t>
  </si>
  <si>
    <t>Cardiff Elementary</t>
  </si>
  <si>
    <t>68023</t>
  </si>
  <si>
    <t>Chula Vista Elementary</t>
  </si>
  <si>
    <t>73791</t>
  </si>
  <si>
    <t>San Marcos Unified</t>
  </si>
  <si>
    <t>75416</t>
  </si>
  <si>
    <t>Warner Unified</t>
  </si>
  <si>
    <t>75614</t>
  </si>
  <si>
    <t>Valley Center-Pauma Unified</t>
  </si>
  <si>
    <t>10389</t>
  </si>
  <si>
    <t>68478</t>
  </si>
  <si>
    <t>San Francisco Unified</t>
  </si>
  <si>
    <t>65342</t>
  </si>
  <si>
    <t>Laguna Joint Elementary</t>
  </si>
  <si>
    <t>65359</t>
  </si>
  <si>
    <t>Lagunitas Elementary</t>
  </si>
  <si>
    <t>65367</t>
  </si>
  <si>
    <t>Larkspur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</si>
  <si>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</si>
  <si>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</si>
  <si>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</si>
  <si>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</si>
  <si>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</si>
  <si>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</si>
  <si>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</si>
  <si>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</si>
  <si>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</si>
  <si>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</si>
  <si>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</si>
  <si>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</si>
  <si>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</si>
  <si>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</si>
  <si>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</si>
  <si>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</si>
  <si>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</si>
  <si>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</si>
  <si>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</si>
  <si>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</si>
  <si>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65516</t>
  </si>
  <si>
    <t>Union Joint Elementary</t>
  </si>
  <si>
    <t>73361</t>
  </si>
  <si>
    <t>Shoreline Unified</t>
  </si>
  <si>
    <t>75002</t>
  </si>
  <si>
    <t>Ross Valley Elementary</t>
  </si>
  <si>
    <t>22</t>
  </si>
  <si>
    <t>10223</t>
  </si>
  <si>
    <t>Mariposa County Office of Education</t>
  </si>
  <si>
    <t>65532</t>
  </si>
  <si>
    <t>Mariposa County Unified</t>
  </si>
  <si>
    <t>23</t>
  </si>
  <si>
    <t>10231</t>
  </si>
  <si>
    <t>Mendocino County Office of Education</t>
  </si>
  <si>
    <t>Hamilton Unified</t>
  </si>
  <si>
    <t>Venture Academy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</si>
  <si>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</si>
  <si>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</si>
  <si>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</si>
  <si>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</si>
  <si>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</si>
  <si>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</si>
  <si>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</si>
  <si>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</si>
  <si>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</si>
  <si>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</si>
  <si>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</si>
  <si>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</si>
  <si>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Butte County Office of Education</t>
  </si>
  <si>
    <t>36</t>
  </si>
  <si>
    <t>58</t>
  </si>
  <si>
    <t>11</t>
  </si>
  <si>
    <t>61382</t>
  </si>
  <si>
    <t>Bangor Union Elementary</t>
  </si>
  <si>
    <t>61408</t>
  </si>
  <si>
    <t>Biggs Unified</t>
  </si>
  <si>
    <t>61424</t>
  </si>
  <si>
    <t>Chico Unified</t>
  </si>
  <si>
    <t>51</t>
  </si>
  <si>
    <t>18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</si>
  <si>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</si>
  <si>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</si>
  <si>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</si>
  <si>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</si>
  <si>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</si>
  <si>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</si>
  <si>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</si>
  <si>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</si>
  <si>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</si>
  <si>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</si>
  <si>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</si>
  <si>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</si>
  <si>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</si>
  <si>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</si>
  <si>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</si>
  <si>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</si>
  <si>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</si>
  <si>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</si>
  <si>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</si>
  <si>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</si>
  <si>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</si>
  <si>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</si>
  <si>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</si>
  <si>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</si>
  <si>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</si>
  <si>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</si>
  <si>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</si>
  <si>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</si>
  <si>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</si>
  <si>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</si>
  <si>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</si>
  <si>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</si>
  <si>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</si>
  <si>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</si>
  <si>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</si>
  <si>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</si>
  <si>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</si>
  <si>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</si>
  <si>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</si>
  <si>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</si>
  <si>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</si>
  <si>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</si>
  <si>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</si>
  <si>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</si>
  <si>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</si>
  <si>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</si>
  <si>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</si>
  <si>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</si>
  <si>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</si>
  <si>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</si>
  <si>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 Elementary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</si>
  <si>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</si>
  <si>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</si>
  <si>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</si>
  <si>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</si>
  <si>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</si>
  <si>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</si>
  <si>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</si>
  <si>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</si>
  <si>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</si>
  <si>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</si>
  <si>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</si>
  <si>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</si>
  <si>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</si>
  <si>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</si>
  <si>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</si>
  <si>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</si>
  <si>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</si>
  <si>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</si>
  <si>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</si>
  <si>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</si>
  <si>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</si>
  <si>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</si>
  <si>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</si>
  <si>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</si>
  <si>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34</t>
  </si>
  <si>
    <t>10348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</si>
  <si>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</si>
  <si>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</si>
  <si>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</si>
  <si>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</si>
  <si>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</si>
  <si>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</si>
  <si>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</si>
  <si>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</si>
  <si>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</si>
  <si>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</si>
  <si>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</si>
  <si>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</si>
  <si>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</si>
  <si>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</si>
  <si>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</si>
  <si>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</si>
  <si>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Professional Development Block Grant
28% Catch UpPayment</t>
  </si>
  <si>
    <t>Pupil Retention Block Grant
28% Catch Up Payment</t>
  </si>
  <si>
    <t>School &amp; Library
Improvement
Block Grant
28% Catch Up Payment</t>
  </si>
  <si>
    <t>School Safety Consolidated Competitive Grant
28% Catch Up Payment</t>
  </si>
  <si>
    <t>School Safety Training
28% Catch Up Payment</t>
  </si>
  <si>
    <t>Targeted Instructional Improvement Block Grant
28% Catch Up Payment</t>
  </si>
  <si>
    <t>Teacher Credentialing Block Grant-Regional
28% Catch Up Payment</t>
  </si>
  <si>
    <t>Total AB825 Block Grant
28% Catch Up Apportionment (July-October)</t>
  </si>
  <si>
    <t>October 2009 Offset for 
Categorical Overpayment *</t>
  </si>
  <si>
    <t>Total AB825 Block Grant
28% Catch Up Apportionment
Net of Offsets</t>
  </si>
  <si>
    <t>02</t>
  </si>
  <si>
    <t>10025</t>
  </si>
  <si>
    <t>Alpine County Office of Education</t>
  </si>
  <si>
    <t>61333</t>
  </si>
  <si>
    <t>Alpine County Unified</t>
  </si>
  <si>
    <t>03</t>
  </si>
  <si>
    <t>10033</t>
  </si>
  <si>
    <t>Amador County Office of Education</t>
  </si>
  <si>
    <t>73981</t>
  </si>
  <si>
    <t>Amador County Unified</t>
  </si>
  <si>
    <t>04</t>
  </si>
  <si>
    <t>10041</t>
  </si>
  <si>
    <t>Kenwood Elementary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</si>
  <si>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</si>
  <si>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</si>
  <si>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</si>
  <si>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</si>
  <si>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</si>
  <si>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</si>
  <si>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</si>
  <si>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</si>
  <si>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</si>
  <si>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</si>
  <si>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Farmersville Unified</t>
  </si>
  <si>
    <t>75523</t>
  </si>
  <si>
    <t>Porterville Unified</t>
  </si>
  <si>
    <t>75531</t>
  </si>
  <si>
    <t>Dinuba Unified</t>
  </si>
  <si>
    <t>10553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</si>
  <si>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</si>
  <si>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</si>
  <si>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</si>
  <si>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</si>
  <si>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</si>
  <si>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</si>
  <si>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</si>
  <si>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</si>
  <si>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</si>
  <si>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</si>
  <si>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</si>
  <si>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</si>
  <si>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</si>
  <si>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</si>
  <si>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</si>
  <si>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</si>
  <si>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</si>
  <si>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</si>
  <si>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</si>
  <si>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75184</t>
  </si>
  <si>
    <t>Big Oak Flat-Groveland Unified</t>
  </si>
  <si>
    <t>10561</t>
  </si>
  <si>
    <t>Ventura County Office of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</si>
  <si>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</si>
  <si>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</si>
  <si>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</si>
  <si>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</si>
  <si>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</si>
  <si>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</si>
  <si>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</si>
  <si>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</si>
  <si>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</si>
  <si>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</si>
  <si>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</si>
  <si>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</si>
  <si>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</si>
  <si>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</si>
  <si>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</si>
  <si>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</si>
  <si>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</si>
  <si>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</si>
  <si>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</si>
  <si>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</si>
  <si>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</si>
  <si>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</si>
  <si>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</si>
  <si>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</si>
  <si>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</si>
  <si>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</si>
  <si>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</si>
  <si>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10504</t>
  </si>
  <si>
    <t>Stanislaus County Office of Education</t>
  </si>
  <si>
    <t>71043</t>
  </si>
  <si>
    <t>Ceres Unified</t>
  </si>
  <si>
    <t>71050</t>
  </si>
  <si>
    <t>Chatom Union Elementary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</si>
  <si>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</si>
  <si>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</si>
  <si>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</si>
  <si>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</si>
  <si>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</si>
  <si>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</si>
  <si>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</si>
  <si>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</si>
  <si>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71134</t>
  </si>
  <si>
    <t>Keyes Union</t>
  </si>
  <si>
    <t>71142</t>
  </si>
  <si>
    <t>Knights Ferry Elementary</t>
  </si>
  <si>
    <t>71159</t>
  </si>
  <si>
    <t>La Grange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</si>
  <si>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</si>
  <si>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</si>
  <si>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</si>
  <si>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</si>
  <si>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</si>
  <si>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</si>
  <si>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</si>
  <si>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</si>
  <si>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</si>
  <si>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</si>
  <si>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</si>
  <si>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</si>
  <si>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</si>
  <si>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</si>
  <si>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Mesa Union Elementary</t>
  </si>
  <si>
    <t>72561</t>
  </si>
  <si>
    <t>Rio Elementary</t>
  </si>
  <si>
    <t>72579</t>
  </si>
  <si>
    <t>Santa Clara Elementary</t>
  </si>
  <si>
    <t>72587</t>
  </si>
  <si>
    <t>Santa Paula Elementary</t>
  </si>
  <si>
    <t>72595</t>
  </si>
  <si>
    <t>Santa Paula Union High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</si>
  <si>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</si>
  <si>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</si>
  <si>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</si>
  <si>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</si>
  <si>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</si>
  <si>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</si>
  <si>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</si>
  <si>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</si>
  <si>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</si>
  <si>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</si>
  <si>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</si>
  <si>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</si>
  <si>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</si>
  <si>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</si>
  <si>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</si>
  <si>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</si>
  <si>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</si>
  <si>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</si>
  <si>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</si>
  <si>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</si>
  <si>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</si>
  <si>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</si>
  <si>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72710</t>
  </si>
  <si>
    <t>Woodland Joint Unified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</si>
  <si>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</si>
  <si>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</si>
  <si>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</si>
  <si>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</si>
  <si>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</si>
  <si>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</si>
  <si>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</si>
  <si>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</si>
  <si>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</si>
  <si>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 Elementary</t>
  </si>
  <si>
    <t>72769</t>
  </si>
  <si>
    <t>Wheatland Union High</t>
  </si>
  <si>
    <t>75499</t>
  </si>
  <si>
    <t>Tracy Joint Unified</t>
  </si>
  <si>
    <t>10405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</si>
  <si>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</si>
  <si>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</si>
  <si>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</si>
  <si>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</si>
  <si>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</si>
  <si>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</si>
  <si>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</si>
  <si>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</si>
  <si>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</si>
  <si>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</si>
  <si>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</si>
  <si>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</si>
  <si>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</si>
  <si>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</si>
  <si>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</si>
  <si>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</si>
  <si>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</si>
  <si>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</si>
  <si>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</si>
  <si>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10413</t>
  </si>
  <si>
    <t>San Mateo County Office of Education</t>
  </si>
  <si>
    <t>68858</t>
  </si>
  <si>
    <t>Bayshore Elementary</t>
  </si>
  <si>
    <t>**The remaining balance for TCBG (January-June 2010) will be paid separately on an individual schedule.</t>
  </si>
  <si>
    <t>68866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</si>
  <si>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</si>
  <si>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</si>
  <si>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</si>
  <si>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</si>
  <si>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</si>
  <si>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</si>
  <si>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</si>
  <si>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</si>
  <si>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</si>
  <si>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</si>
  <si>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</si>
  <si>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</si>
  <si>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</si>
  <si>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</si>
  <si>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</si>
  <si>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</si>
  <si>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</si>
  <si>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</si>
  <si>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</si>
  <si>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</si>
  <si>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</si>
  <si>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</si>
  <si>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</si>
  <si>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</si>
  <si>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</si>
  <si>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</si>
  <si>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</si>
  <si>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</si>
  <si>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</si>
  <si>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</si>
  <si>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</si>
  <si>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</si>
  <si>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</si>
  <si>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</si>
  <si>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</si>
  <si>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</si>
  <si>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</si>
  <si>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</si>
  <si>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</si>
  <si>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</si>
  <si>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</si>
  <si>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</si>
  <si>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</si>
  <si>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</si>
  <si>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</si>
  <si>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</si>
  <si>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</si>
  <si>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</si>
  <si>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</si>
  <si>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</si>
  <si>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</si>
  <si>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</si>
  <si>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</si>
  <si>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</si>
  <si>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</si>
  <si>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</si>
  <si>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</si>
  <si>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71837</t>
  </si>
  <si>
    <t>Burton Elementary</t>
  </si>
  <si>
    <t>71845</t>
  </si>
  <si>
    <t>Citrus South Tule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</si>
  <si>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</si>
  <si>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</si>
  <si>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</si>
  <si>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</si>
  <si>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</si>
  <si>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</si>
  <si>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</si>
  <si>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</si>
  <si>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</si>
  <si>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</t>
  </si>
  <si>
    <t>71928</t>
  </si>
  <si>
    <t>Exeter Union High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</si>
  <si>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</si>
  <si>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</si>
  <si>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</si>
  <si>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</si>
  <si>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</si>
  <si>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</si>
  <si>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</si>
  <si>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</si>
  <si>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</si>
  <si>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</si>
  <si>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</si>
  <si>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</si>
  <si>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</si>
  <si>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</si>
  <si>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</si>
  <si>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</si>
  <si>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</si>
  <si>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</si>
  <si>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</si>
  <si>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</si>
  <si>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</si>
  <si>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</si>
  <si>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</si>
  <si>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</si>
  <si>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</si>
  <si>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</si>
  <si>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</si>
  <si>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</si>
  <si>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</si>
  <si>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</si>
  <si>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</si>
  <si>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</si>
  <si>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</si>
  <si>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</si>
  <si>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</si>
  <si>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</si>
  <si>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</si>
  <si>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25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</si>
  <si>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</si>
  <si>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</si>
  <si>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</si>
  <si>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</si>
  <si>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</si>
  <si>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</si>
  <si>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</si>
  <si>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</si>
  <si>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</si>
  <si>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</si>
  <si>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</si>
  <si>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</si>
  <si>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</si>
  <si>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</si>
  <si>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</si>
  <si>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</si>
  <si>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</si>
  <si>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</si>
  <si>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</si>
  <si>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</si>
  <si>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</si>
  <si>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</si>
  <si>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</si>
  <si>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</si>
  <si>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</si>
  <si>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</si>
  <si>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</si>
  <si>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</si>
  <si>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</si>
  <si>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</si>
  <si>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</si>
  <si>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 Elementary</t>
  </si>
  <si>
    <t>72249</t>
  </si>
  <si>
    <t>Tulare Joint Union High</t>
  </si>
  <si>
    <t>72256</t>
  </si>
  <si>
    <t>Visalia Unified</t>
  </si>
  <si>
    <t>72264</t>
  </si>
  <si>
    <t>Waukena Joint Union Elementary</t>
  </si>
  <si>
    <t>72272</t>
  </si>
  <si>
    <t>Woodlake Union Elementary</t>
  </si>
  <si>
    <t>72280</t>
  </si>
  <si>
    <t>Woodlake Union High</t>
  </si>
  <si>
    <t>72298</t>
  </si>
  <si>
    <t>Woodville Union Elementary</t>
  </si>
  <si>
    <t>75325</t>
  </si>
  <si>
    <t>24</t>
  </si>
  <si>
    <t>55</t>
  </si>
  <si>
    <t>44</t>
  </si>
  <si>
    <t>41</t>
  </si>
  <si>
    <t>38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</si>
  <si>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</si>
  <si>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</si>
  <si>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</si>
  <si>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</si>
  <si>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</si>
  <si>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</si>
  <si>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</si>
  <si>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</si>
  <si>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</si>
  <si>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</si>
  <si>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</si>
  <si>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</si>
  <si>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</si>
  <si>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</si>
  <si>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</si>
  <si>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</si>
  <si>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</si>
  <si>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</si>
  <si>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High Tech High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</si>
  <si>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</si>
  <si>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</si>
  <si>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</si>
  <si>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</si>
  <si>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</si>
  <si>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</si>
  <si>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</si>
  <si>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</si>
  <si>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Unified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</si>
  <si>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</si>
  <si>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</si>
  <si>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</si>
  <si>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</si>
  <si>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</si>
  <si>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</si>
  <si>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</si>
  <si>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</si>
  <si>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</si>
  <si>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</si>
  <si>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</si>
  <si>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</si>
  <si>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</si>
  <si>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</si>
  <si>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</si>
  <si>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</si>
  <si>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</si>
  <si>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</si>
  <si>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</si>
  <si>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</si>
  <si>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</si>
  <si>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</si>
  <si>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</si>
  <si>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</si>
  <si>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</si>
  <si>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</si>
  <si>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</si>
  <si>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</si>
  <si>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</si>
  <si>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</si>
  <si>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</si>
  <si>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</si>
  <si>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</si>
  <si>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</si>
  <si>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</si>
  <si>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</si>
  <si>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</si>
  <si>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County Office of Education</t>
  </si>
  <si>
    <t>63248</t>
  </si>
  <si>
    <t>Big Pine Unified</t>
  </si>
  <si>
    <t>63255</t>
  </si>
  <si>
    <t>Bishop Union Elementary</t>
  </si>
  <si>
    <t>63263</t>
  </si>
  <si>
    <t>Bishop Joint Union High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</si>
  <si>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</si>
  <si>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</si>
  <si>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</si>
  <si>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</si>
  <si>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</si>
  <si>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</si>
  <si>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</si>
  <si>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</si>
  <si>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10157</t>
  </si>
  <si>
    <t>Kern County Office of Education</t>
  </si>
  <si>
    <t>63313</t>
  </si>
  <si>
    <t>Arvin Union Elementary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</si>
  <si>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</si>
  <si>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</si>
  <si>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</si>
  <si>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</si>
  <si>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</si>
  <si>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</si>
  <si>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</si>
  <si>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</si>
  <si>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</si>
  <si>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</si>
  <si>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</si>
  <si>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</si>
  <si>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</si>
  <si>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</si>
  <si>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</si>
  <si>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</si>
  <si>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</si>
  <si>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</si>
  <si>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</si>
  <si>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</si>
  <si>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</si>
  <si>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</si>
  <si>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</si>
  <si>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</si>
  <si>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</si>
  <si>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</si>
  <si>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</si>
  <si>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</si>
  <si>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</si>
  <si>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</si>
  <si>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</si>
  <si>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</si>
  <si>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63529</t>
  </si>
  <si>
    <t>Kern Union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</si>
  <si>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</si>
  <si>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</si>
  <si>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</si>
  <si>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</si>
  <si>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</si>
  <si>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</si>
  <si>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</si>
  <si>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</si>
  <si>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</si>
  <si>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</si>
  <si>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</si>
  <si>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</si>
  <si>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</si>
  <si>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</si>
  <si>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</si>
  <si>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</si>
  <si>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</si>
  <si>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</si>
  <si>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</si>
  <si>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</si>
  <si>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</si>
  <si>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</si>
  <si>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</si>
  <si>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</si>
  <si>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</si>
  <si>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</si>
  <si>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72504</t>
  </si>
  <si>
    <t>Mupu Elementary</t>
  </si>
  <si>
    <t>72512</t>
  </si>
  <si>
    <t>Ocean View Elementary</t>
  </si>
  <si>
    <t>72520</t>
  </si>
  <si>
    <t>Ojai Unified</t>
  </si>
  <si>
    <t>72538</t>
  </si>
  <si>
    <t>Oxnard Elementary</t>
  </si>
  <si>
    <t>72546</t>
  </si>
  <si>
    <t>Oxnard Union High</t>
  </si>
  <si>
    <t>72553</t>
  </si>
  <si>
    <t>Pleasant Valley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</si>
  <si>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</si>
  <si>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</si>
  <si>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</si>
  <si>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</si>
  <si>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</si>
  <si>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</si>
  <si>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</si>
  <si>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10462</t>
  </si>
  <si>
    <t>Sierra County Office of Education</t>
  </si>
  <si>
    <t>70177</t>
  </si>
  <si>
    <t>Sierra-Plumas Joint Unified</t>
  </si>
  <si>
    <t>47</t>
  </si>
  <si>
    <t>10470</t>
  </si>
  <si>
    <t>Siskiyou County Office of Education</t>
  </si>
  <si>
    <t>70185</t>
  </si>
  <si>
    <t>Big Springs Union Elementary</t>
  </si>
  <si>
    <t>70193</t>
  </si>
  <si>
    <t>Bogus Elementary</t>
  </si>
  <si>
    <t>70201</t>
  </si>
  <si>
    <t>Butteville Union Elementary</t>
  </si>
  <si>
    <t>School Safety Consolidated Competitive Grant
5% Payment</t>
  </si>
  <si>
    <t>School Safety Consolidated Competitive Grant
9% Payment</t>
  </si>
  <si>
    <t>School Safety Consolidated Competitive Grant Entitlement</t>
  </si>
  <si>
    <t>School Safety Consolidated Competitive Block Grant
June Payment</t>
  </si>
  <si>
    <t>70227</t>
  </si>
  <si>
    <t>Delphic Elementary</t>
  </si>
  <si>
    <t>70243</t>
  </si>
  <si>
    <t>Elkins Elementary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</si>
  <si>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</si>
  <si>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</si>
  <si>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</si>
  <si>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</si>
  <si>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</si>
  <si>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</si>
  <si>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</si>
  <si>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</si>
  <si>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</si>
  <si>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</si>
  <si>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</si>
  <si>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</si>
  <si>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</si>
  <si>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</t>
  </si>
  <si>
    <t>71605</t>
  </si>
  <si>
    <t>Mineral Elementary</t>
  </si>
  <si>
    <t>71613</t>
  </si>
  <si>
    <t>Plum Valley Elementary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</si>
  <si>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</si>
  <si>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</si>
  <si>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</si>
  <si>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</si>
  <si>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</si>
  <si>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</si>
  <si>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</si>
  <si>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</si>
  <si>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</si>
  <si>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</si>
  <si>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County Office of Education</t>
  </si>
  <si>
    <t>71662</t>
  </si>
  <si>
    <t>Burnt Ranch Elementary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</si>
  <si>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</si>
  <si>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</si>
  <si>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</si>
  <si>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</si>
  <si>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</si>
  <si>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</si>
  <si>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</si>
  <si>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</si>
  <si>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</si>
  <si>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</si>
  <si>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</si>
  <si>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</si>
  <si>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</si>
  <si>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</si>
  <si>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</si>
  <si>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</si>
  <si>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</si>
  <si>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</si>
  <si>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</si>
  <si>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</si>
  <si>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</si>
  <si>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</si>
  <si>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</si>
  <si>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</si>
  <si>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</si>
  <si>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</si>
  <si>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</si>
  <si>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</si>
  <si>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64642</t>
  </si>
  <si>
    <t>Keppel Union Elementary</t>
  </si>
  <si>
    <t>64659</t>
  </si>
  <si>
    <t>La Canada Unified</t>
  </si>
  <si>
    <r>
      <rPr>
        <sz val="12"/>
        <rFont val="Arial"/>
        <family val="2"/>
      </rPr>
      <t xml:space="preserve">* For further information please refer to the Schedule of Recovery for Categorical Program Overpayments From the AB825 Block Grants posted at: </t>
    </r>
    <r>
      <rPr>
        <u val="single"/>
        <sz val="12"/>
        <color indexed="12"/>
        <rFont val="Arial"/>
        <family val="2"/>
      </rPr>
      <t>http://www.cde.ca.gov/fg/aa/ca/recovery08.asp.</t>
    </r>
  </si>
  <si>
    <t>ASSEMBLY BILL (AB) 825 BLOCK GRANTS</t>
  </si>
  <si>
    <t>FISCAL YEAR 2009-10 (Revised January 2010)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</si>
</sst>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&quot;$&quot;#,##0"/>
    <numFmt numFmtId="174" formatCode="00"/>
    <numFmt numFmtId="175" formatCode="0000000"/>
    <numFmt numFmtId="176" formatCode="#,##0.0000000000000"/>
    <numFmt numFmtId="177" formatCode="0.0000%"/>
    <numFmt numFmtId="178" formatCode="0.000%"/>
    <numFmt numFmtId="179" formatCode="&quot;$&quot;#,##0.00"/>
  </numFmts>
  <fonts count="40">
    <font>
      <sz val="10"/>
      <name val="MS Sans Serif"/>
      <family val="2"/>
    </font>
    <font>
      <sz val="12"/>
      <color indexed="8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Continuous" vertical="center"/>
      <protection/>
    </xf>
    <xf numFmtId="49" fontId="6" fillId="0" borderId="0" xfId="57" applyNumberFormat="1" applyFont="1" applyAlignment="1">
      <alignment horizontal="centerContinuous" vertical="center"/>
      <protection/>
    </xf>
    <xf numFmtId="0" fontId="6" fillId="0" borderId="0" xfId="57" applyFont="1">
      <alignment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Fill="1">
      <alignment/>
      <protection/>
    </xf>
    <xf numFmtId="3" fontId="6" fillId="0" borderId="0" xfId="42" applyNumberFormat="1" applyFont="1" applyFill="1" applyAlignment="1">
      <alignment/>
    </xf>
    <xf numFmtId="37" fontId="6" fillId="0" borderId="0" xfId="57" applyNumberFormat="1" applyFont="1">
      <alignment/>
      <protection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textRotation="50" wrapText="1"/>
    </xf>
    <xf numFmtId="3" fontId="6" fillId="0" borderId="12" xfId="0" applyNumberFormat="1" applyFont="1" applyFill="1" applyBorder="1" applyAlignment="1">
      <alignment horizontal="center" textRotation="50" wrapText="1"/>
    </xf>
    <xf numFmtId="3" fontId="6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 textRotation="50" wrapText="1"/>
    </xf>
    <xf numFmtId="0" fontId="6" fillId="0" borderId="12" xfId="0" applyFont="1" applyFill="1" applyBorder="1" applyAlignment="1">
      <alignment textRotation="50" wrapText="1"/>
    </xf>
    <xf numFmtId="37" fontId="6" fillId="0" borderId="12" xfId="0" applyNumberFormat="1" applyFont="1" applyFill="1" applyBorder="1" applyAlignment="1">
      <alignment horizontal="center" textRotation="50" wrapText="1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4" xfId="0" applyNumberFormat="1" applyFont="1" applyFill="1" applyBorder="1" applyAlignment="1" quotePrefix="1">
      <alignment horizontal="center" wrapText="1"/>
    </xf>
    <xf numFmtId="0" fontId="6" fillId="0" borderId="15" xfId="0" applyNumberFormat="1" applyFont="1" applyFill="1" applyBorder="1" applyAlignment="1">
      <alignment horizontal="right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37" fontId="6" fillId="0" borderId="1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7" xfId="0" applyNumberFormat="1" applyFont="1" applyFill="1" applyBorder="1" applyAlignment="1" quotePrefix="1">
      <alignment horizontal="center" wrapText="1"/>
    </xf>
    <xf numFmtId="0" fontId="6" fillId="0" borderId="18" xfId="0" applyNumberFormat="1" applyFont="1" applyFill="1" applyBorder="1" applyAlignment="1">
      <alignment horizontal="right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 quotePrefix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0" xfId="0" applyNumberFormat="1" applyFont="1" applyFill="1" applyBorder="1" applyAlignment="1" quotePrefix="1">
      <alignment horizontal="center" wrapText="1"/>
    </xf>
    <xf numFmtId="0" fontId="6" fillId="0" borderId="21" xfId="0" applyNumberFormat="1" applyFont="1" applyFill="1" applyBorder="1" applyAlignment="1">
      <alignment horizontal="right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37" fontId="6" fillId="0" borderId="2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7" fontId="6" fillId="0" borderId="0" xfId="0" applyNumberFormat="1" applyFont="1" applyFill="1" applyBorder="1" applyAlignment="1">
      <alignment horizontal="center" wrapText="1"/>
    </xf>
    <xf numFmtId="0" fontId="6" fillId="0" borderId="0" xfId="57" applyNumberFormat="1" applyFont="1" applyFill="1" applyAlignment="1" quotePrefix="1">
      <alignment/>
      <protection/>
    </xf>
    <xf numFmtId="49" fontId="6" fillId="0" borderId="0" xfId="57" applyNumberFormat="1" applyFont="1" applyFill="1" applyAlignment="1" quotePrefix="1">
      <alignment/>
      <protection/>
    </xf>
    <xf numFmtId="49" fontId="6" fillId="0" borderId="0" xfId="0" applyNumberFormat="1" applyFont="1" applyFill="1" applyBorder="1" applyAlignment="1" quotePrefix="1">
      <alignment/>
    </xf>
    <xf numFmtId="49" fontId="6" fillId="0" borderId="0" xfId="0" applyNumberFormat="1" applyFont="1" applyFill="1" applyAlignment="1" quotePrefix="1">
      <alignment/>
    </xf>
    <xf numFmtId="49" fontId="6" fillId="0" borderId="0" xfId="0" applyNumberFormat="1" applyFont="1" applyFill="1" applyBorder="1" applyAlignment="1">
      <alignment/>
    </xf>
    <xf numFmtId="0" fontId="6" fillId="0" borderId="0" xfId="57" applyNumberFormat="1" applyFont="1" applyFill="1" applyBorder="1" applyAlignment="1" quotePrefix="1">
      <alignment/>
      <protection/>
    </xf>
    <xf numFmtId="49" fontId="6" fillId="0" borderId="0" xfId="57" applyNumberFormat="1" applyFont="1" applyFill="1" applyBorder="1" applyAlignment="1" quotePrefix="1">
      <alignment/>
      <protection/>
    </xf>
    <xf numFmtId="0" fontId="5" fillId="0" borderId="0" xfId="57" applyFont="1">
      <alignment/>
      <protection/>
    </xf>
    <xf numFmtId="3" fontId="6" fillId="0" borderId="0" xfId="57" applyNumberFormat="1" applyFont="1" applyBorder="1">
      <alignment/>
      <protection/>
    </xf>
    <xf numFmtId="37" fontId="6" fillId="0" borderId="0" xfId="57" applyNumberFormat="1" applyFont="1" applyBorder="1">
      <alignment/>
      <protection/>
    </xf>
    <xf numFmtId="0" fontId="5" fillId="0" borderId="0" xfId="57" applyNumberFormat="1" applyFont="1" applyFill="1" applyAlignment="1" quotePrefix="1">
      <alignment/>
      <protection/>
    </xf>
    <xf numFmtId="49" fontId="5" fillId="0" borderId="0" xfId="57" applyNumberFormat="1" applyFont="1" applyFill="1" applyAlignment="1" quotePrefix="1">
      <alignment/>
      <protection/>
    </xf>
    <xf numFmtId="0" fontId="5" fillId="0" borderId="0" xfId="57" applyNumberFormat="1" applyFont="1" applyFill="1" applyAlignment="1">
      <alignment horizontal="right"/>
      <protection/>
    </xf>
    <xf numFmtId="3" fontId="5" fillId="0" borderId="0" xfId="57" applyNumberFormat="1" applyFont="1">
      <alignment/>
      <protection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57" applyNumberFormat="1" applyFont="1" applyFill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57" applyNumberFormat="1" applyFont="1" applyFill="1" applyBorder="1" applyAlignment="1">
      <alignment/>
      <protection/>
    </xf>
    <xf numFmtId="0" fontId="4" fillId="0" borderId="0" xfId="57" applyFont="1" applyFill="1">
      <alignment/>
      <protection/>
    </xf>
    <xf numFmtId="3" fontId="4" fillId="0" borderId="0" xfId="57" applyNumberFormat="1" applyFont="1" applyFill="1">
      <alignment/>
      <protection/>
    </xf>
    <xf numFmtId="37" fontId="4" fillId="0" borderId="0" xfId="57" applyNumberFormat="1" applyFont="1" applyFill="1">
      <alignment/>
      <protection/>
    </xf>
    <xf numFmtId="3" fontId="5" fillId="0" borderId="0" xfId="57" applyNumberFormat="1" applyFont="1" applyBorder="1">
      <alignment/>
      <protection/>
    </xf>
    <xf numFmtId="0" fontId="5" fillId="0" borderId="0" xfId="0" applyFont="1" applyAlignment="1">
      <alignment/>
    </xf>
    <xf numFmtId="0" fontId="5" fillId="0" borderId="0" xfId="57" applyNumberFormat="1" applyFont="1" applyFill="1" applyBorder="1" applyAlignment="1" quotePrefix="1">
      <alignment/>
      <protection/>
    </xf>
    <xf numFmtId="49" fontId="5" fillId="0" borderId="0" xfId="57" applyNumberFormat="1" applyFont="1" applyFill="1" applyBorder="1" applyAlignment="1" quotePrefix="1">
      <alignment/>
      <protection/>
    </xf>
    <xf numFmtId="49" fontId="6" fillId="0" borderId="0" xfId="57" applyNumberFormat="1" applyFont="1" applyFill="1" applyAlignment="1">
      <alignment/>
      <protection/>
    </xf>
    <xf numFmtId="3" fontId="6" fillId="0" borderId="0" xfId="0" applyNumberFormat="1" applyFont="1" applyBorder="1" applyAlignment="1">
      <alignment/>
    </xf>
    <xf numFmtId="37" fontId="6" fillId="0" borderId="0" xfId="57" applyNumberFormat="1" applyFont="1" applyFill="1">
      <alignment/>
      <protection/>
    </xf>
    <xf numFmtId="49" fontId="6" fillId="0" borderId="0" xfId="57" applyNumberFormat="1" applyFont="1" applyFill="1" applyBorder="1" applyAlignment="1">
      <alignment/>
      <protection/>
    </xf>
    <xf numFmtId="0" fontId="6" fillId="0" borderId="0" xfId="57" applyFont="1" applyFill="1">
      <alignment/>
      <protection/>
    </xf>
    <xf numFmtId="0" fontId="6" fillId="0" borderId="0" xfId="57" applyNumberFormat="1" applyFont="1" applyFill="1" applyAlignment="1">
      <alignment/>
      <protection/>
    </xf>
    <xf numFmtId="37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6" fillId="0" borderId="0" xfId="0" applyFont="1" applyBorder="1" applyAlignment="1" quotePrefix="1">
      <alignment/>
    </xf>
    <xf numFmtId="0" fontId="6" fillId="0" borderId="0" xfId="57" applyFont="1" applyAlignment="1">
      <alignment/>
      <protection/>
    </xf>
    <xf numFmtId="49" fontId="6" fillId="0" borderId="0" xfId="57" applyNumberFormat="1" applyFont="1" applyAlignment="1">
      <alignment/>
      <protection/>
    </xf>
    <xf numFmtId="173" fontId="5" fillId="0" borderId="0" xfId="57" applyNumberFormat="1" applyFont="1" applyAlignment="1">
      <alignment/>
      <protection/>
    </xf>
    <xf numFmtId="173" fontId="5" fillId="0" borderId="0" xfId="57" applyNumberFormat="1" applyFont="1" applyAlignment="1">
      <alignment horizontal="right"/>
      <protection/>
    </xf>
    <xf numFmtId="173" fontId="5" fillId="0" borderId="0" xfId="57" applyNumberFormat="1" applyFont="1">
      <alignment/>
      <protection/>
    </xf>
    <xf numFmtId="0" fontId="6" fillId="0" borderId="0" xfId="0" applyFont="1" applyAlignment="1">
      <alignment/>
    </xf>
    <xf numFmtId="0" fontId="7" fillId="0" borderId="0" xfId="53" applyFont="1" applyAlignment="1">
      <alignment/>
    </xf>
    <xf numFmtId="0" fontId="5" fillId="0" borderId="22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gre RVSD FED Enroll DistSchoo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e.ca.gov/fg/aa/ca/recovery08.a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421875" style="77" customWidth="1"/>
    <col min="3" max="3" width="9.7109375" style="77" bestFit="1" customWidth="1"/>
    <col min="4" max="4" width="9.8515625" style="78" customWidth="1"/>
    <col min="5" max="5" width="44.8515625" style="77" customWidth="1"/>
    <col min="6" max="6" width="14.140625" style="4" bestFit="1" customWidth="1"/>
    <col min="7" max="8" width="16.28125" style="4" bestFit="1" customWidth="1"/>
    <col min="9" max="9" width="20.28125" style="4" bestFit="1" customWidth="1"/>
    <col min="10" max="10" width="16.28125" style="4" bestFit="1" customWidth="1"/>
    <col min="11" max="11" width="12.7109375" style="4" bestFit="1" customWidth="1"/>
    <col min="12" max="13" width="12.421875" style="4" bestFit="1" customWidth="1"/>
    <col min="14" max="14" width="16.28125" style="4" bestFit="1" customWidth="1"/>
    <col min="15" max="15" width="12.421875" style="4" bestFit="1" customWidth="1"/>
    <col min="16" max="16" width="14.140625" style="5" bestFit="1" customWidth="1"/>
    <col min="17" max="17" width="16.28125" style="6" bestFit="1" customWidth="1"/>
    <col min="18" max="18" width="16.28125" style="7" bestFit="1" customWidth="1"/>
    <col min="19" max="19" width="26.7109375" style="6" customWidth="1"/>
    <col min="20" max="20" width="16.28125" style="5" bestFit="1" customWidth="1"/>
    <col min="21" max="23" width="16.28125" style="4" bestFit="1" customWidth="1"/>
    <col min="24" max="25" width="20.28125" style="4" bestFit="1" customWidth="1"/>
    <col min="26" max="26" width="9.57421875" style="4" bestFit="1" customWidth="1"/>
    <col min="27" max="28" width="12.421875" style="4" bestFit="1" customWidth="1"/>
    <col min="29" max="29" width="16.28125" style="4" bestFit="1" customWidth="1"/>
    <col min="30" max="30" width="12.421875" style="4" bestFit="1" customWidth="1"/>
    <col min="31" max="31" width="16.28125" style="4" bestFit="1" customWidth="1"/>
    <col min="32" max="34" width="20.28125" style="4" bestFit="1" customWidth="1"/>
    <col min="35" max="35" width="25.140625" style="4" customWidth="1"/>
    <col min="36" max="36" width="24.140625" style="4" bestFit="1" customWidth="1"/>
    <col min="37" max="37" width="20.28125" style="4" bestFit="1" customWidth="1"/>
    <col min="38" max="40" width="16.28125" style="4" bestFit="1" customWidth="1"/>
    <col min="41" max="41" width="20.28125" style="4" bestFit="1" customWidth="1"/>
    <col min="42" max="42" width="16.28125" style="4" bestFit="1" customWidth="1"/>
    <col min="43" max="43" width="12.7109375" style="4" bestFit="1" customWidth="1"/>
    <col min="44" max="45" width="24.140625" style="4" bestFit="1" customWidth="1"/>
    <col min="46" max="46" width="20.28125" style="4" bestFit="1" customWidth="1"/>
    <col min="47" max="47" width="12.7109375" style="4" bestFit="1" customWidth="1"/>
    <col min="48" max="48" width="16.00390625" style="4" bestFit="1" customWidth="1"/>
    <col min="49" max="49" width="20.28125" style="4" bestFit="1" customWidth="1"/>
    <col min="50" max="50" width="16.00390625" style="4" bestFit="1" customWidth="1"/>
    <col min="51" max="52" width="20.28125" style="4" bestFit="1" customWidth="1"/>
    <col min="53" max="53" width="16.28125" style="4" bestFit="1" customWidth="1"/>
    <col min="54" max="54" width="20.28125" style="4" bestFit="1" customWidth="1"/>
    <col min="55" max="55" width="16.28125" style="8" bestFit="1" customWidth="1"/>
    <col min="56" max="56" width="20.28125" style="4" bestFit="1" customWidth="1"/>
    <col min="57" max="57" width="23.7109375" style="4" customWidth="1"/>
    <col min="58" max="16384" width="9.140625" style="4" customWidth="1"/>
  </cols>
  <sheetData>
    <row r="1" spans="1:5" ht="15">
      <c r="A1" s="1" t="s">
        <v>425</v>
      </c>
      <c r="B1" s="2"/>
      <c r="C1" s="2"/>
      <c r="D1" s="3"/>
      <c r="E1" s="2"/>
    </row>
    <row r="2" spans="1:5" ht="15">
      <c r="A2" s="1" t="s">
        <v>2225</v>
      </c>
      <c r="B2" s="2"/>
      <c r="C2" s="2"/>
      <c r="D2" s="3"/>
      <c r="E2" s="2"/>
    </row>
    <row r="3" spans="1:5" ht="15">
      <c r="A3" s="1" t="s">
        <v>2226</v>
      </c>
      <c r="B3" s="2"/>
      <c r="C3" s="2"/>
      <c r="D3" s="3"/>
      <c r="E3" s="2"/>
    </row>
    <row r="4" spans="1:57" s="18" customFormat="1" ht="95.25" customHeight="1" thickBot="1">
      <c r="A4" s="9" t="s">
        <v>1331</v>
      </c>
      <c r="B4" s="10" t="s">
        <v>1332</v>
      </c>
      <c r="C4" s="10" t="s">
        <v>1333</v>
      </c>
      <c r="D4" s="10" t="s">
        <v>1335</v>
      </c>
      <c r="E4" s="10" t="s">
        <v>1334</v>
      </c>
      <c r="F4" s="11" t="s">
        <v>1341</v>
      </c>
      <c r="G4" s="11" t="s">
        <v>439</v>
      </c>
      <c r="H4" s="11" t="s">
        <v>440</v>
      </c>
      <c r="I4" s="11" t="s">
        <v>1620</v>
      </c>
      <c r="J4" s="11" t="s">
        <v>441</v>
      </c>
      <c r="K4" s="11" t="s">
        <v>1337</v>
      </c>
      <c r="L4" s="11" t="s">
        <v>442</v>
      </c>
      <c r="M4" s="11" t="s">
        <v>443</v>
      </c>
      <c r="N4" s="11" t="s">
        <v>1621</v>
      </c>
      <c r="O4" s="11" t="s">
        <v>444</v>
      </c>
      <c r="P4" s="12" t="s">
        <v>1336</v>
      </c>
      <c r="Q4" s="12" t="s">
        <v>445</v>
      </c>
      <c r="R4" s="12" t="s">
        <v>446</v>
      </c>
      <c r="S4" s="13" t="s">
        <v>1622</v>
      </c>
      <c r="T4" s="12" t="s">
        <v>447</v>
      </c>
      <c r="U4" s="11" t="s">
        <v>2155</v>
      </c>
      <c r="V4" s="11" t="s">
        <v>2153</v>
      </c>
      <c r="W4" s="11" t="s">
        <v>2154</v>
      </c>
      <c r="X4" s="11" t="s">
        <v>1623</v>
      </c>
      <c r="Y4" s="11" t="s">
        <v>2156</v>
      </c>
      <c r="Z4" s="11" t="s">
        <v>135</v>
      </c>
      <c r="AA4" s="11" t="s">
        <v>448</v>
      </c>
      <c r="AB4" s="11" t="s">
        <v>449</v>
      </c>
      <c r="AC4" s="11" t="s">
        <v>1624</v>
      </c>
      <c r="AD4" s="11" t="s">
        <v>450</v>
      </c>
      <c r="AE4" s="11" t="s">
        <v>1338</v>
      </c>
      <c r="AF4" s="11" t="s">
        <v>1339</v>
      </c>
      <c r="AG4" s="11" t="s">
        <v>1340</v>
      </c>
      <c r="AH4" s="11" t="s">
        <v>451</v>
      </c>
      <c r="AI4" s="14" t="s">
        <v>452</v>
      </c>
      <c r="AJ4" s="11" t="s">
        <v>1625</v>
      </c>
      <c r="AK4" s="11" t="s">
        <v>453</v>
      </c>
      <c r="AL4" s="11" t="s">
        <v>1342</v>
      </c>
      <c r="AM4" s="11" t="s">
        <v>454</v>
      </c>
      <c r="AN4" s="11" t="s">
        <v>455</v>
      </c>
      <c r="AO4" s="11" t="s">
        <v>1626</v>
      </c>
      <c r="AP4" s="11" t="s">
        <v>456</v>
      </c>
      <c r="AQ4" s="11" t="s">
        <v>1343</v>
      </c>
      <c r="AR4" s="11" t="s">
        <v>1350</v>
      </c>
      <c r="AS4" s="11" t="s">
        <v>1349</v>
      </c>
      <c r="AT4" s="15" t="s">
        <v>1351</v>
      </c>
      <c r="AU4" s="16" t="s">
        <v>1352</v>
      </c>
      <c r="AV4" s="11" t="s">
        <v>113</v>
      </c>
      <c r="AW4" s="11" t="s">
        <v>112</v>
      </c>
      <c r="AX4" s="11" t="s">
        <v>114</v>
      </c>
      <c r="AY4" s="11" t="s">
        <v>268</v>
      </c>
      <c r="AZ4" s="11" t="s">
        <v>269</v>
      </c>
      <c r="BA4" s="11" t="s">
        <v>270</v>
      </c>
      <c r="BB4" s="11" t="s">
        <v>1627</v>
      </c>
      <c r="BC4" s="17" t="s">
        <v>1628</v>
      </c>
      <c r="BD4" s="11" t="s">
        <v>1629</v>
      </c>
      <c r="BE4" s="14" t="s">
        <v>457</v>
      </c>
    </row>
    <row r="5" spans="1:57" s="27" customFormat="1" ht="13.5" customHeight="1" thickTop="1">
      <c r="A5" s="19"/>
      <c r="B5" s="20"/>
      <c r="C5" s="20"/>
      <c r="D5" s="21"/>
      <c r="E5" s="22" t="s">
        <v>1330</v>
      </c>
      <c r="F5" s="23">
        <v>245</v>
      </c>
      <c r="G5" s="23">
        <v>245</v>
      </c>
      <c r="H5" s="23">
        <v>245</v>
      </c>
      <c r="I5" s="23">
        <v>245</v>
      </c>
      <c r="J5" s="23">
        <v>245</v>
      </c>
      <c r="K5" s="23">
        <v>243</v>
      </c>
      <c r="L5" s="23">
        <v>243</v>
      </c>
      <c r="M5" s="23">
        <v>243</v>
      </c>
      <c r="N5" s="23">
        <v>243</v>
      </c>
      <c r="O5" s="23">
        <v>243</v>
      </c>
      <c r="P5" s="23">
        <v>247</v>
      </c>
      <c r="Q5" s="23">
        <v>247</v>
      </c>
      <c r="R5" s="23">
        <v>247</v>
      </c>
      <c r="S5" s="23">
        <v>247</v>
      </c>
      <c r="T5" s="23">
        <v>247</v>
      </c>
      <c r="U5" s="23">
        <v>248</v>
      </c>
      <c r="V5" s="23">
        <v>248</v>
      </c>
      <c r="W5" s="23">
        <v>248</v>
      </c>
      <c r="X5" s="23">
        <v>248</v>
      </c>
      <c r="Y5" s="23">
        <v>248</v>
      </c>
      <c r="Z5" s="23">
        <v>248</v>
      </c>
      <c r="AA5" s="23">
        <v>248</v>
      </c>
      <c r="AB5" s="23">
        <v>248</v>
      </c>
      <c r="AC5" s="23">
        <v>248</v>
      </c>
      <c r="AD5" s="23">
        <v>248</v>
      </c>
      <c r="AE5" s="23">
        <v>246</v>
      </c>
      <c r="AF5" s="23">
        <v>246</v>
      </c>
      <c r="AG5" s="23">
        <v>246</v>
      </c>
      <c r="AH5" s="23">
        <v>246</v>
      </c>
      <c r="AI5" s="23">
        <v>246</v>
      </c>
      <c r="AJ5" s="23">
        <v>246</v>
      </c>
      <c r="AK5" s="23">
        <v>246</v>
      </c>
      <c r="AL5" s="23" t="s">
        <v>137</v>
      </c>
      <c r="AM5" s="23" t="s">
        <v>137</v>
      </c>
      <c r="AN5" s="23" t="s">
        <v>137</v>
      </c>
      <c r="AO5" s="23" t="s">
        <v>137</v>
      </c>
      <c r="AP5" s="23" t="s">
        <v>137</v>
      </c>
      <c r="AQ5" s="23">
        <v>244</v>
      </c>
      <c r="AR5" s="23">
        <v>244</v>
      </c>
      <c r="AS5" s="23">
        <v>244</v>
      </c>
      <c r="AT5" s="23">
        <v>244</v>
      </c>
      <c r="AU5" s="23">
        <v>244</v>
      </c>
      <c r="AV5" s="24"/>
      <c r="AW5" s="25"/>
      <c r="AX5" s="24"/>
      <c r="AY5" s="24"/>
      <c r="AZ5" s="24"/>
      <c r="BA5" s="24"/>
      <c r="BB5" s="24"/>
      <c r="BC5" s="26"/>
      <c r="BD5" s="24"/>
      <c r="BE5" s="24"/>
    </row>
    <row r="6" spans="1:57" s="27" customFormat="1" ht="13.5" customHeight="1">
      <c r="A6" s="28"/>
      <c r="B6" s="29"/>
      <c r="C6" s="29"/>
      <c r="D6" s="30"/>
      <c r="E6" s="31" t="s">
        <v>1327</v>
      </c>
      <c r="F6" s="32">
        <v>7393</v>
      </c>
      <c r="G6" s="32">
        <v>7393</v>
      </c>
      <c r="H6" s="32">
        <v>7393</v>
      </c>
      <c r="I6" s="32">
        <v>7393</v>
      </c>
      <c r="J6" s="32">
        <v>7393</v>
      </c>
      <c r="K6" s="32">
        <v>7390</v>
      </c>
      <c r="L6" s="32">
        <v>7390</v>
      </c>
      <c r="M6" s="32">
        <v>7390</v>
      </c>
      <c r="N6" s="32">
        <v>7390</v>
      </c>
      <c r="O6" s="32">
        <v>7390</v>
      </c>
      <c r="P6" s="32">
        <v>7395</v>
      </c>
      <c r="Q6" s="32">
        <v>7395</v>
      </c>
      <c r="R6" s="32">
        <v>7395</v>
      </c>
      <c r="S6" s="32">
        <v>7395</v>
      </c>
      <c r="T6" s="32">
        <v>7395</v>
      </c>
      <c r="U6" s="32">
        <v>7391</v>
      </c>
      <c r="V6" s="32">
        <v>7391</v>
      </c>
      <c r="W6" s="32">
        <v>7391</v>
      </c>
      <c r="X6" s="32">
        <v>7391</v>
      </c>
      <c r="Y6" s="32">
        <v>7391</v>
      </c>
      <c r="Z6" s="32">
        <v>6405</v>
      </c>
      <c r="AA6" s="32">
        <v>6405</v>
      </c>
      <c r="AB6" s="32">
        <v>6405</v>
      </c>
      <c r="AC6" s="32">
        <v>6405</v>
      </c>
      <c r="AD6" s="32">
        <v>6405</v>
      </c>
      <c r="AE6" s="32">
        <v>7394</v>
      </c>
      <c r="AF6" s="32">
        <v>7394</v>
      </c>
      <c r="AG6" s="32">
        <v>7394</v>
      </c>
      <c r="AH6" s="32">
        <v>7394</v>
      </c>
      <c r="AI6" s="32">
        <v>7394</v>
      </c>
      <c r="AJ6" s="32">
        <v>7394</v>
      </c>
      <c r="AK6" s="32">
        <v>7394</v>
      </c>
      <c r="AL6" s="32">
        <v>7392</v>
      </c>
      <c r="AM6" s="32">
        <v>7392</v>
      </c>
      <c r="AN6" s="32">
        <v>7392</v>
      </c>
      <c r="AO6" s="32">
        <v>7392</v>
      </c>
      <c r="AP6" s="32">
        <v>7392</v>
      </c>
      <c r="AQ6" s="32">
        <v>7392</v>
      </c>
      <c r="AR6" s="32">
        <v>7392</v>
      </c>
      <c r="AS6" s="32">
        <v>7392</v>
      </c>
      <c r="AT6" s="32">
        <v>7392</v>
      </c>
      <c r="AU6" s="32">
        <v>7392</v>
      </c>
      <c r="AV6" s="24"/>
      <c r="AW6" s="24"/>
      <c r="AX6" s="24"/>
      <c r="AY6" s="24"/>
      <c r="AZ6" s="24"/>
      <c r="BA6" s="24"/>
      <c r="BB6" s="24"/>
      <c r="BC6" s="26"/>
      <c r="BD6" s="24"/>
      <c r="BE6" s="24"/>
    </row>
    <row r="7" spans="1:57" s="27" customFormat="1" ht="13.5" customHeight="1">
      <c r="A7" s="28"/>
      <c r="B7" s="29"/>
      <c r="C7" s="29"/>
      <c r="D7" s="30"/>
      <c r="E7" s="31" t="s">
        <v>1328</v>
      </c>
      <c r="F7" s="33" t="s">
        <v>1329</v>
      </c>
      <c r="G7" s="33" t="s">
        <v>1329</v>
      </c>
      <c r="H7" s="33" t="s">
        <v>1329</v>
      </c>
      <c r="I7" s="33" t="s">
        <v>1329</v>
      </c>
      <c r="J7" s="33" t="s">
        <v>1329</v>
      </c>
      <c r="K7" s="33" t="s">
        <v>1329</v>
      </c>
      <c r="L7" s="33" t="s">
        <v>1329</v>
      </c>
      <c r="M7" s="33" t="s">
        <v>1329</v>
      </c>
      <c r="N7" s="33" t="s">
        <v>1329</v>
      </c>
      <c r="O7" s="33" t="s">
        <v>1329</v>
      </c>
      <c r="P7" s="33" t="s">
        <v>1329</v>
      </c>
      <c r="Q7" s="33" t="s">
        <v>1329</v>
      </c>
      <c r="R7" s="33" t="s">
        <v>1329</v>
      </c>
      <c r="S7" s="33" t="s">
        <v>1329</v>
      </c>
      <c r="T7" s="33" t="s">
        <v>1329</v>
      </c>
      <c r="U7" s="33" t="s">
        <v>1329</v>
      </c>
      <c r="V7" s="33" t="s">
        <v>1329</v>
      </c>
      <c r="W7" s="33" t="s">
        <v>1329</v>
      </c>
      <c r="X7" s="33" t="s">
        <v>1329</v>
      </c>
      <c r="Y7" s="33" t="s">
        <v>1329</v>
      </c>
      <c r="Z7" s="33" t="s">
        <v>1329</v>
      </c>
      <c r="AA7" s="33" t="s">
        <v>1329</v>
      </c>
      <c r="AB7" s="33" t="s">
        <v>1329</v>
      </c>
      <c r="AC7" s="33" t="s">
        <v>1329</v>
      </c>
      <c r="AD7" s="33" t="s">
        <v>1329</v>
      </c>
      <c r="AE7" s="33" t="s">
        <v>1329</v>
      </c>
      <c r="AF7" s="33" t="s">
        <v>1329</v>
      </c>
      <c r="AG7" s="33" t="s">
        <v>1329</v>
      </c>
      <c r="AH7" s="33" t="s">
        <v>1329</v>
      </c>
      <c r="AI7" s="33" t="s">
        <v>1329</v>
      </c>
      <c r="AJ7" s="33" t="s">
        <v>1329</v>
      </c>
      <c r="AK7" s="33" t="s">
        <v>1329</v>
      </c>
      <c r="AL7" s="33" t="s">
        <v>1329</v>
      </c>
      <c r="AM7" s="33" t="s">
        <v>1329</v>
      </c>
      <c r="AN7" s="33" t="s">
        <v>1329</v>
      </c>
      <c r="AO7" s="33" t="s">
        <v>1329</v>
      </c>
      <c r="AP7" s="33" t="s">
        <v>1329</v>
      </c>
      <c r="AQ7" s="33" t="s">
        <v>1329</v>
      </c>
      <c r="AR7" s="33" t="s">
        <v>1329</v>
      </c>
      <c r="AS7" s="33" t="s">
        <v>1329</v>
      </c>
      <c r="AT7" s="33" t="s">
        <v>1329</v>
      </c>
      <c r="AU7" s="33" t="s">
        <v>1329</v>
      </c>
      <c r="AV7" s="24"/>
      <c r="AW7" s="30"/>
      <c r="AX7" s="30"/>
      <c r="AY7" s="24"/>
      <c r="AZ7" s="24"/>
      <c r="BA7" s="24"/>
      <c r="BB7" s="24"/>
      <c r="BC7" s="26"/>
      <c r="BD7" s="24"/>
      <c r="BE7" s="24"/>
    </row>
    <row r="8" spans="1:57" s="27" customFormat="1" ht="14.25" customHeight="1" thickBot="1">
      <c r="A8" s="34"/>
      <c r="B8" s="35"/>
      <c r="C8" s="35"/>
      <c r="D8" s="35"/>
      <c r="E8" s="36" t="s">
        <v>136</v>
      </c>
      <c r="F8" s="37">
        <v>24716</v>
      </c>
      <c r="G8" s="37">
        <v>24716</v>
      </c>
      <c r="H8" s="37">
        <v>24716</v>
      </c>
      <c r="I8" s="37">
        <v>24716</v>
      </c>
      <c r="J8" s="37">
        <v>24716</v>
      </c>
      <c r="K8" s="37">
        <v>24715</v>
      </c>
      <c r="L8" s="37">
        <v>24715</v>
      </c>
      <c r="M8" s="37">
        <v>24715</v>
      </c>
      <c r="N8" s="37">
        <v>24715</v>
      </c>
      <c r="O8" s="37">
        <v>24715</v>
      </c>
      <c r="P8" s="37">
        <v>24718</v>
      </c>
      <c r="Q8" s="37">
        <v>24718</v>
      </c>
      <c r="R8" s="37">
        <v>24718</v>
      </c>
      <c r="S8" s="37">
        <v>24718</v>
      </c>
      <c r="T8" s="37">
        <v>24718</v>
      </c>
      <c r="U8" s="37">
        <v>24847</v>
      </c>
      <c r="V8" s="37">
        <v>24847</v>
      </c>
      <c r="W8" s="37">
        <v>24847</v>
      </c>
      <c r="X8" s="37">
        <v>24847</v>
      </c>
      <c r="Y8" s="37">
        <v>24847</v>
      </c>
      <c r="Z8" s="37">
        <v>23854</v>
      </c>
      <c r="AA8" s="37">
        <v>23854</v>
      </c>
      <c r="AB8" s="37">
        <v>23854</v>
      </c>
      <c r="AC8" s="37">
        <v>23854</v>
      </c>
      <c r="AD8" s="37">
        <v>23854</v>
      </c>
      <c r="AE8" s="37">
        <v>24717</v>
      </c>
      <c r="AF8" s="37">
        <v>24717</v>
      </c>
      <c r="AG8" s="37">
        <v>24717</v>
      </c>
      <c r="AH8" s="37">
        <v>24717</v>
      </c>
      <c r="AI8" s="37">
        <v>24717</v>
      </c>
      <c r="AJ8" s="37">
        <v>24717</v>
      </c>
      <c r="AK8" s="37">
        <v>24717</v>
      </c>
      <c r="AL8" s="37">
        <v>24713</v>
      </c>
      <c r="AM8" s="37">
        <v>24713</v>
      </c>
      <c r="AN8" s="37">
        <v>24713</v>
      </c>
      <c r="AO8" s="37">
        <v>24713</v>
      </c>
      <c r="AP8" s="37">
        <v>24713</v>
      </c>
      <c r="AQ8" s="37">
        <v>24714</v>
      </c>
      <c r="AR8" s="37">
        <v>24714</v>
      </c>
      <c r="AS8" s="37">
        <v>24714</v>
      </c>
      <c r="AT8" s="37">
        <v>24714</v>
      </c>
      <c r="AU8" s="37">
        <v>24714</v>
      </c>
      <c r="AV8" s="38"/>
      <c r="AW8" s="38"/>
      <c r="AX8" s="38"/>
      <c r="AY8" s="38"/>
      <c r="AZ8" s="38"/>
      <c r="BA8" s="38"/>
      <c r="BB8" s="38"/>
      <c r="BC8" s="39"/>
      <c r="BD8" s="38"/>
      <c r="BE8" s="38"/>
    </row>
    <row r="9" spans="1:57" ht="15.75" thickTop="1">
      <c r="A9" s="84" t="s">
        <v>1354</v>
      </c>
      <c r="B9" s="85"/>
      <c r="C9" s="85"/>
      <c r="D9" s="85"/>
      <c r="E9" s="85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1"/>
      <c r="BD9" s="40"/>
      <c r="BE9" s="40"/>
    </row>
    <row r="10" spans="1:57" ht="15">
      <c r="A10" s="42" t="s">
        <v>621</v>
      </c>
      <c r="B10" s="42" t="s">
        <v>622</v>
      </c>
      <c r="C10" s="42"/>
      <c r="D10" s="43"/>
      <c r="E10" s="42" t="s">
        <v>1414</v>
      </c>
      <c r="F10" s="5">
        <v>65698</v>
      </c>
      <c r="G10" s="5">
        <v>3285</v>
      </c>
      <c r="H10" s="5">
        <v>5913</v>
      </c>
      <c r="I10" s="5">
        <v>18396</v>
      </c>
      <c r="J10" s="5">
        <v>5911</v>
      </c>
      <c r="K10" s="5">
        <v>1659418</v>
      </c>
      <c r="L10" s="5">
        <v>82971</v>
      </c>
      <c r="M10" s="5">
        <v>149348</v>
      </c>
      <c r="N10" s="5">
        <v>464638</v>
      </c>
      <c r="O10" s="5">
        <v>149344</v>
      </c>
      <c r="P10" s="5">
        <v>336</v>
      </c>
      <c r="Q10" s="5">
        <v>17</v>
      </c>
      <c r="R10" s="5">
        <v>30</v>
      </c>
      <c r="S10" s="5">
        <v>94</v>
      </c>
      <c r="T10" s="5">
        <v>32</v>
      </c>
      <c r="U10" s="5">
        <v>361860</v>
      </c>
      <c r="V10" s="5">
        <v>18093</v>
      </c>
      <c r="W10" s="5">
        <v>32567</v>
      </c>
      <c r="X10" s="5">
        <v>101320</v>
      </c>
      <c r="Y10" s="5">
        <v>32571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>
        <f>F10+K10+P10+U10+AG10+AL10+AQ10</f>
        <v>2087312</v>
      </c>
      <c r="AW10" s="5"/>
      <c r="AX10" s="5">
        <f aca="true" t="shared" si="0" ref="AX10:AX31">AV10-AW10</f>
        <v>2087312</v>
      </c>
      <c r="AY10" s="5">
        <v>104366</v>
      </c>
      <c r="AZ10" s="5">
        <v>187858</v>
      </c>
      <c r="BA10" s="5">
        <f aca="true" t="shared" si="1" ref="BA10:BA31">AZ10-AS10</f>
        <v>187858</v>
      </c>
      <c r="BB10" s="5">
        <v>584448</v>
      </c>
      <c r="BD10" s="5">
        <v>584448</v>
      </c>
      <c r="BE10" s="5">
        <f>J10+O10+T10+Y10+AD10+AK10+AP10</f>
        <v>187858</v>
      </c>
    </row>
    <row r="11" spans="1:57" ht="15">
      <c r="A11" s="44" t="s">
        <v>621</v>
      </c>
      <c r="B11" s="44" t="s">
        <v>622</v>
      </c>
      <c r="C11" s="44" t="s">
        <v>623</v>
      </c>
      <c r="D11" s="44" t="s">
        <v>1344</v>
      </c>
      <c r="E11" s="45" t="s">
        <v>1413</v>
      </c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R11" s="5"/>
      <c r="S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>
        <v>42393</v>
      </c>
      <c r="AR11" s="5">
        <v>11870</v>
      </c>
      <c r="AS11" s="5">
        <v>3815</v>
      </c>
      <c r="AT11" s="40">
        <v>19500</v>
      </c>
      <c r="AU11" s="5">
        <v>22893</v>
      </c>
      <c r="AV11" s="5">
        <v>42393</v>
      </c>
      <c r="AW11" s="5">
        <v>22893</v>
      </c>
      <c r="AX11" s="5">
        <f t="shared" si="0"/>
        <v>19500</v>
      </c>
      <c r="AY11" s="5">
        <v>2120</v>
      </c>
      <c r="AZ11" s="5">
        <v>3815</v>
      </c>
      <c r="BA11" s="5">
        <f t="shared" si="1"/>
        <v>0</v>
      </c>
      <c r="BB11" s="5">
        <v>11870</v>
      </c>
      <c r="BD11" s="5">
        <v>11870</v>
      </c>
      <c r="BE11" s="5">
        <f aca="true" t="shared" si="2" ref="BE11:BE31">J11+O11+T11+Y11+AD11+AK11+AP11</f>
        <v>0</v>
      </c>
    </row>
    <row r="12" spans="1:57" ht="15">
      <c r="A12" s="42" t="s">
        <v>621</v>
      </c>
      <c r="B12" s="42" t="s">
        <v>624</v>
      </c>
      <c r="C12" s="42"/>
      <c r="D12" s="43"/>
      <c r="E12" s="42" t="s">
        <v>625</v>
      </c>
      <c r="F12" s="5">
        <v>507755</v>
      </c>
      <c r="G12" s="5">
        <v>25388</v>
      </c>
      <c r="H12" s="5">
        <v>45698</v>
      </c>
      <c r="I12" s="5">
        <v>142172</v>
      </c>
      <c r="J12" s="5">
        <v>45697</v>
      </c>
      <c r="K12" s="5">
        <v>43697</v>
      </c>
      <c r="L12" s="5">
        <v>2185</v>
      </c>
      <c r="M12" s="5">
        <v>3933</v>
      </c>
      <c r="N12" s="5">
        <v>12236</v>
      </c>
      <c r="O12" s="5">
        <v>3930</v>
      </c>
      <c r="P12" s="5">
        <v>610089</v>
      </c>
      <c r="Q12" s="5">
        <v>30504</v>
      </c>
      <c r="R12" s="5">
        <v>54908</v>
      </c>
      <c r="S12" s="5">
        <v>170824</v>
      </c>
      <c r="T12" s="5">
        <v>54909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>
        <v>665722</v>
      </c>
      <c r="AF12" s="5">
        <v>77949</v>
      </c>
      <c r="AG12" s="5">
        <v>587773</v>
      </c>
      <c r="AH12" s="5">
        <v>29389</v>
      </c>
      <c r="AI12" s="5">
        <v>52900</v>
      </c>
      <c r="AJ12" s="5">
        <v>164578</v>
      </c>
      <c r="AK12" s="5">
        <v>52895</v>
      </c>
      <c r="AL12" s="5"/>
      <c r="AM12" s="5"/>
      <c r="AN12" s="5"/>
      <c r="AO12" s="5"/>
      <c r="AP12" s="5"/>
      <c r="AQ12" s="5"/>
      <c r="AR12" s="5"/>
      <c r="AS12" s="5"/>
      <c r="AT12" s="40"/>
      <c r="AU12" s="5"/>
      <c r="AV12" s="5">
        <v>1749314</v>
      </c>
      <c r="AW12" s="5"/>
      <c r="AX12" s="5">
        <f t="shared" si="0"/>
        <v>1749314</v>
      </c>
      <c r="AY12" s="5">
        <v>87466</v>
      </c>
      <c r="AZ12" s="5">
        <v>157439</v>
      </c>
      <c r="BA12" s="5">
        <f t="shared" si="1"/>
        <v>157439</v>
      </c>
      <c r="BB12" s="5">
        <v>489810</v>
      </c>
      <c r="BD12" s="5">
        <v>489810</v>
      </c>
      <c r="BE12" s="5">
        <f t="shared" si="2"/>
        <v>157431</v>
      </c>
    </row>
    <row r="13" spans="1:57" ht="15">
      <c r="A13" s="44" t="s">
        <v>621</v>
      </c>
      <c r="B13" s="44" t="s">
        <v>624</v>
      </c>
      <c r="C13" s="44" t="s">
        <v>626</v>
      </c>
      <c r="D13" s="46" t="s">
        <v>1345</v>
      </c>
      <c r="E13" s="45" t="s">
        <v>627</v>
      </c>
      <c r="F13" s="5"/>
      <c r="G13" s="5"/>
      <c r="H13" s="5"/>
      <c r="I13" s="5"/>
      <c r="J13" s="5"/>
      <c r="K13" s="5"/>
      <c r="L13" s="5"/>
      <c r="M13" s="5"/>
      <c r="N13" s="5"/>
      <c r="O13" s="5"/>
      <c r="Q13" s="5"/>
      <c r="R13" s="5"/>
      <c r="S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>
        <v>75005</v>
      </c>
      <c r="AR13" s="5">
        <v>21000</v>
      </c>
      <c r="AS13" s="5">
        <v>6750</v>
      </c>
      <c r="AT13" s="40">
        <v>34500</v>
      </c>
      <c r="AU13" s="5">
        <v>40505</v>
      </c>
      <c r="AV13" s="5">
        <v>75005</v>
      </c>
      <c r="AW13" s="5">
        <v>40505</v>
      </c>
      <c r="AX13" s="5">
        <f t="shared" si="0"/>
        <v>34500</v>
      </c>
      <c r="AY13" s="5">
        <v>3750</v>
      </c>
      <c r="AZ13" s="5">
        <v>6750</v>
      </c>
      <c r="BA13" s="5">
        <f t="shared" si="1"/>
        <v>0</v>
      </c>
      <c r="BB13" s="5">
        <v>21000</v>
      </c>
      <c r="BD13" s="5">
        <v>21000</v>
      </c>
      <c r="BE13" s="5">
        <f t="shared" si="2"/>
        <v>0</v>
      </c>
    </row>
    <row r="14" spans="1:57" ht="15">
      <c r="A14" s="42" t="s">
        <v>621</v>
      </c>
      <c r="B14" s="42" t="s">
        <v>628</v>
      </c>
      <c r="C14" s="42"/>
      <c r="D14" s="43"/>
      <c r="E14" s="42" t="s">
        <v>629</v>
      </c>
      <c r="F14" s="5">
        <v>147430</v>
      </c>
      <c r="G14" s="5">
        <v>7372</v>
      </c>
      <c r="H14" s="5">
        <v>13269</v>
      </c>
      <c r="I14" s="5">
        <v>41282</v>
      </c>
      <c r="J14" s="5">
        <v>13265</v>
      </c>
      <c r="K14" s="5">
        <v>106695</v>
      </c>
      <c r="L14" s="5">
        <v>5335</v>
      </c>
      <c r="M14" s="5">
        <v>9603</v>
      </c>
      <c r="N14" s="5">
        <v>29876</v>
      </c>
      <c r="O14" s="5">
        <v>9598</v>
      </c>
      <c r="P14" s="5">
        <v>280218</v>
      </c>
      <c r="Q14" s="5">
        <v>14011</v>
      </c>
      <c r="R14" s="5">
        <v>25220</v>
      </c>
      <c r="S14" s="5">
        <v>78462</v>
      </c>
      <c r="T14" s="5">
        <v>25216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40"/>
      <c r="AU14" s="5"/>
      <c r="AV14" s="5">
        <v>534343</v>
      </c>
      <c r="AW14" s="5"/>
      <c r="AX14" s="5">
        <f t="shared" si="0"/>
        <v>534343</v>
      </c>
      <c r="AY14" s="5">
        <v>26718</v>
      </c>
      <c r="AZ14" s="5">
        <v>48092</v>
      </c>
      <c r="BA14" s="5">
        <f t="shared" si="1"/>
        <v>48092</v>
      </c>
      <c r="BB14" s="5">
        <v>149620</v>
      </c>
      <c r="BD14" s="5">
        <v>149620</v>
      </c>
      <c r="BE14" s="5">
        <f t="shared" si="2"/>
        <v>48079</v>
      </c>
    </row>
    <row r="15" spans="1:57" ht="15">
      <c r="A15" s="42" t="s">
        <v>621</v>
      </c>
      <c r="B15" s="42" t="s">
        <v>630</v>
      </c>
      <c r="C15" s="42"/>
      <c r="D15" s="43"/>
      <c r="E15" s="42" t="s">
        <v>631</v>
      </c>
      <c r="F15" s="5">
        <v>412046</v>
      </c>
      <c r="G15" s="5">
        <v>20602</v>
      </c>
      <c r="H15" s="5">
        <v>37084</v>
      </c>
      <c r="I15" s="5">
        <v>115372</v>
      </c>
      <c r="J15" s="5">
        <v>37086</v>
      </c>
      <c r="K15" s="5">
        <v>153669</v>
      </c>
      <c r="L15" s="5">
        <v>7683</v>
      </c>
      <c r="M15" s="5">
        <v>13830</v>
      </c>
      <c r="N15" s="5">
        <v>43026</v>
      </c>
      <c r="O15" s="5">
        <v>13833</v>
      </c>
      <c r="P15" s="5">
        <v>494907</v>
      </c>
      <c r="Q15" s="5">
        <v>24745</v>
      </c>
      <c r="R15" s="5">
        <v>44542</v>
      </c>
      <c r="S15" s="5">
        <v>138574</v>
      </c>
      <c r="T15" s="5">
        <v>44539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v>4292866</v>
      </c>
      <c r="AF15" s="5">
        <v>502648</v>
      </c>
      <c r="AG15" s="5">
        <v>3790218</v>
      </c>
      <c r="AH15" s="5">
        <v>189511</v>
      </c>
      <c r="AI15" s="5">
        <v>341120</v>
      </c>
      <c r="AJ15" s="5">
        <v>1061262</v>
      </c>
      <c r="AK15" s="5">
        <v>341116</v>
      </c>
      <c r="AL15" s="5"/>
      <c r="AM15" s="5"/>
      <c r="AN15" s="5"/>
      <c r="AO15" s="5"/>
      <c r="AP15" s="5"/>
      <c r="AQ15" s="5"/>
      <c r="AR15" s="5"/>
      <c r="AS15" s="5"/>
      <c r="AT15" s="40"/>
      <c r="AU15" s="5"/>
      <c r="AV15" s="5">
        <v>4850840</v>
      </c>
      <c r="AW15" s="5"/>
      <c r="AX15" s="5">
        <f t="shared" si="0"/>
        <v>4850840</v>
      </c>
      <c r="AY15" s="5">
        <v>242541</v>
      </c>
      <c r="AZ15" s="5">
        <v>436576</v>
      </c>
      <c r="BA15" s="5">
        <f t="shared" si="1"/>
        <v>436576</v>
      </c>
      <c r="BB15" s="5">
        <v>1358234</v>
      </c>
      <c r="BD15" s="5">
        <v>1358234</v>
      </c>
      <c r="BE15" s="5">
        <f t="shared" si="2"/>
        <v>436574</v>
      </c>
    </row>
    <row r="16" spans="1:57" ht="15">
      <c r="A16" s="42" t="s">
        <v>621</v>
      </c>
      <c r="B16" s="42" t="s">
        <v>632</v>
      </c>
      <c r="C16" s="42"/>
      <c r="D16" s="43"/>
      <c r="E16" s="42" t="s">
        <v>633</v>
      </c>
      <c r="F16" s="5">
        <v>301537</v>
      </c>
      <c r="G16" s="5">
        <v>15077</v>
      </c>
      <c r="H16" s="5">
        <v>27138</v>
      </c>
      <c r="I16" s="5">
        <v>84430</v>
      </c>
      <c r="J16" s="5">
        <v>27141</v>
      </c>
      <c r="K16" s="5">
        <v>26032</v>
      </c>
      <c r="L16" s="5">
        <v>1302</v>
      </c>
      <c r="M16" s="5">
        <v>2343</v>
      </c>
      <c r="N16" s="5">
        <v>7290</v>
      </c>
      <c r="O16" s="5">
        <v>2341</v>
      </c>
      <c r="P16" s="5">
        <v>661440</v>
      </c>
      <c r="Q16" s="5">
        <v>33072</v>
      </c>
      <c r="R16" s="5">
        <v>59530</v>
      </c>
      <c r="S16" s="5">
        <v>185204</v>
      </c>
      <c r="T16" s="5">
        <v>59526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40"/>
      <c r="AU16" s="5"/>
      <c r="AV16" s="5">
        <v>989009</v>
      </c>
      <c r="AW16" s="5"/>
      <c r="AX16" s="5">
        <f t="shared" si="0"/>
        <v>989009</v>
      </c>
      <c r="AY16" s="5">
        <v>49451</v>
      </c>
      <c r="AZ16" s="5">
        <v>89011</v>
      </c>
      <c r="BA16" s="5">
        <f t="shared" si="1"/>
        <v>89011</v>
      </c>
      <c r="BB16" s="5">
        <v>276924</v>
      </c>
      <c r="BD16" s="5">
        <v>276924</v>
      </c>
      <c r="BE16" s="5">
        <f t="shared" si="2"/>
        <v>89008</v>
      </c>
    </row>
    <row r="17" spans="1:57" ht="15">
      <c r="A17" s="42" t="s">
        <v>621</v>
      </c>
      <c r="B17" s="42" t="s">
        <v>634</v>
      </c>
      <c r="C17" s="42"/>
      <c r="D17" s="43"/>
      <c r="E17" s="42" t="s">
        <v>635</v>
      </c>
      <c r="F17" s="5">
        <v>36258</v>
      </c>
      <c r="G17" s="5">
        <v>1813</v>
      </c>
      <c r="H17" s="5">
        <v>3263</v>
      </c>
      <c r="I17" s="5">
        <v>10152</v>
      </c>
      <c r="J17" s="5">
        <v>3265</v>
      </c>
      <c r="K17" s="5">
        <v>1726</v>
      </c>
      <c r="L17" s="5">
        <v>86</v>
      </c>
      <c r="M17" s="5">
        <v>155</v>
      </c>
      <c r="N17" s="5">
        <v>482</v>
      </c>
      <c r="O17" s="5">
        <v>159</v>
      </c>
      <c r="P17" s="5">
        <v>53961</v>
      </c>
      <c r="Q17" s="5">
        <v>2698</v>
      </c>
      <c r="R17" s="5">
        <v>4856</v>
      </c>
      <c r="S17" s="5">
        <v>15108</v>
      </c>
      <c r="T17" s="5">
        <v>4861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40"/>
      <c r="AU17" s="5"/>
      <c r="AV17" s="5">
        <v>91945</v>
      </c>
      <c r="AW17" s="5"/>
      <c r="AX17" s="5">
        <f t="shared" si="0"/>
        <v>91945</v>
      </c>
      <c r="AY17" s="5">
        <v>4597</v>
      </c>
      <c r="AZ17" s="5">
        <v>8274</v>
      </c>
      <c r="BA17" s="5">
        <f t="shared" si="1"/>
        <v>8274</v>
      </c>
      <c r="BB17" s="5">
        <v>25742</v>
      </c>
      <c r="BD17" s="5">
        <v>25742</v>
      </c>
      <c r="BE17" s="5">
        <f t="shared" si="2"/>
        <v>8285</v>
      </c>
    </row>
    <row r="18" spans="1:57" ht="15">
      <c r="A18" s="42" t="s">
        <v>621</v>
      </c>
      <c r="B18" s="42" t="s">
        <v>636</v>
      </c>
      <c r="C18" s="42"/>
      <c r="D18" s="43"/>
      <c r="E18" s="42" t="s">
        <v>637</v>
      </c>
      <c r="F18" s="5">
        <v>1457944</v>
      </c>
      <c r="G18" s="5">
        <v>72897</v>
      </c>
      <c r="H18" s="5">
        <v>131215</v>
      </c>
      <c r="I18" s="5">
        <v>408224</v>
      </c>
      <c r="J18" s="5">
        <v>131215</v>
      </c>
      <c r="K18" s="5">
        <v>90037</v>
      </c>
      <c r="L18" s="5">
        <v>4502</v>
      </c>
      <c r="M18" s="5">
        <v>8103</v>
      </c>
      <c r="N18" s="5">
        <v>25210</v>
      </c>
      <c r="O18" s="5">
        <v>8106</v>
      </c>
      <c r="P18" s="5">
        <v>1779646</v>
      </c>
      <c r="Q18" s="5">
        <v>88982</v>
      </c>
      <c r="R18" s="5">
        <v>160168</v>
      </c>
      <c r="S18" s="5">
        <v>498300</v>
      </c>
      <c r="T18" s="5">
        <v>160170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v>1735195</v>
      </c>
      <c r="AF18" s="5">
        <v>203172</v>
      </c>
      <c r="AG18" s="5">
        <v>1532023</v>
      </c>
      <c r="AH18" s="5">
        <v>76601</v>
      </c>
      <c r="AI18" s="5">
        <v>137882</v>
      </c>
      <c r="AJ18" s="5">
        <v>428966</v>
      </c>
      <c r="AK18" s="5">
        <v>137883</v>
      </c>
      <c r="AL18" s="5"/>
      <c r="AM18" s="5"/>
      <c r="AN18" s="5"/>
      <c r="AO18" s="5"/>
      <c r="AP18" s="5"/>
      <c r="AQ18" s="5">
        <v>518508</v>
      </c>
      <c r="AR18" s="5">
        <v>145182</v>
      </c>
      <c r="AS18" s="5">
        <v>46666</v>
      </c>
      <c r="AT18" s="40">
        <v>238514</v>
      </c>
      <c r="AU18" s="5">
        <v>279994</v>
      </c>
      <c r="AV18" s="5">
        <v>5378158</v>
      </c>
      <c r="AW18" s="5">
        <v>279994</v>
      </c>
      <c r="AX18" s="5">
        <f t="shared" si="0"/>
        <v>5098164</v>
      </c>
      <c r="AY18" s="5">
        <v>268907</v>
      </c>
      <c r="AZ18" s="5">
        <v>484034</v>
      </c>
      <c r="BA18" s="5">
        <f t="shared" si="1"/>
        <v>437368</v>
      </c>
      <c r="BB18" s="5">
        <v>1505882</v>
      </c>
      <c r="BD18" s="5">
        <v>1505882</v>
      </c>
      <c r="BE18" s="5">
        <f t="shared" si="2"/>
        <v>437374</v>
      </c>
    </row>
    <row r="19" spans="1:57" ht="15">
      <c r="A19" s="42" t="s">
        <v>621</v>
      </c>
      <c r="B19" s="42" t="s">
        <v>638</v>
      </c>
      <c r="C19" s="42"/>
      <c r="D19" s="43"/>
      <c r="E19" s="42" t="s">
        <v>639</v>
      </c>
      <c r="F19" s="5">
        <v>971116</v>
      </c>
      <c r="G19" s="5">
        <v>48556</v>
      </c>
      <c r="H19" s="5">
        <v>87400</v>
      </c>
      <c r="I19" s="5">
        <v>271912</v>
      </c>
      <c r="J19" s="5">
        <v>87404</v>
      </c>
      <c r="K19" s="5">
        <v>51161</v>
      </c>
      <c r="L19" s="5">
        <v>2558</v>
      </c>
      <c r="M19" s="5">
        <v>4604</v>
      </c>
      <c r="N19" s="5">
        <v>14324</v>
      </c>
      <c r="O19" s="5">
        <v>4609</v>
      </c>
      <c r="P19" s="5">
        <v>1316076</v>
      </c>
      <c r="Q19" s="5">
        <v>65804</v>
      </c>
      <c r="R19" s="5">
        <v>118447</v>
      </c>
      <c r="S19" s="5">
        <v>368502</v>
      </c>
      <c r="T19" s="5">
        <v>118445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>
        <v>641476</v>
      </c>
      <c r="AF19" s="5">
        <v>75110</v>
      </c>
      <c r="AG19" s="5">
        <v>566366</v>
      </c>
      <c r="AH19" s="5">
        <v>28318</v>
      </c>
      <c r="AI19" s="5">
        <v>50973</v>
      </c>
      <c r="AJ19" s="5">
        <v>158582</v>
      </c>
      <c r="AK19" s="5">
        <v>50973</v>
      </c>
      <c r="AL19" s="5"/>
      <c r="AM19" s="5"/>
      <c r="AN19" s="5"/>
      <c r="AO19" s="5"/>
      <c r="AP19" s="5"/>
      <c r="AQ19" s="5">
        <v>450026</v>
      </c>
      <c r="AR19" s="5">
        <v>126006</v>
      </c>
      <c r="AS19" s="5">
        <v>40502</v>
      </c>
      <c r="AT19" s="40">
        <v>207010</v>
      </c>
      <c r="AU19" s="5">
        <v>243016</v>
      </c>
      <c r="AV19" s="5">
        <v>3354745</v>
      </c>
      <c r="AW19" s="5">
        <v>243016</v>
      </c>
      <c r="AX19" s="5">
        <f t="shared" si="0"/>
        <v>3111729</v>
      </c>
      <c r="AY19" s="5">
        <v>167737</v>
      </c>
      <c r="AZ19" s="5">
        <v>301926</v>
      </c>
      <c r="BA19" s="5">
        <f t="shared" si="1"/>
        <v>261424</v>
      </c>
      <c r="BB19" s="5">
        <v>939326</v>
      </c>
      <c r="BD19" s="5">
        <v>939326</v>
      </c>
      <c r="BE19" s="5">
        <f t="shared" si="2"/>
        <v>261431</v>
      </c>
    </row>
    <row r="20" spans="1:57" ht="15">
      <c r="A20" s="42" t="s">
        <v>621</v>
      </c>
      <c r="B20" s="42" t="s">
        <v>640</v>
      </c>
      <c r="C20" s="42"/>
      <c r="D20" s="43"/>
      <c r="E20" s="42" t="s">
        <v>641</v>
      </c>
      <c r="F20" s="5">
        <v>633535</v>
      </c>
      <c r="G20" s="5">
        <v>31677</v>
      </c>
      <c r="H20" s="5">
        <v>57018</v>
      </c>
      <c r="I20" s="5">
        <v>177390</v>
      </c>
      <c r="J20" s="5">
        <v>57019</v>
      </c>
      <c r="K20" s="5">
        <v>193363</v>
      </c>
      <c r="L20" s="5">
        <v>9668</v>
      </c>
      <c r="M20" s="5">
        <v>17403</v>
      </c>
      <c r="N20" s="5">
        <v>54142</v>
      </c>
      <c r="O20" s="5">
        <v>17400</v>
      </c>
      <c r="P20" s="5">
        <v>775718</v>
      </c>
      <c r="Q20" s="5">
        <v>38786</v>
      </c>
      <c r="R20" s="5">
        <v>69815</v>
      </c>
      <c r="S20" s="5">
        <v>217202</v>
      </c>
      <c r="T20" s="5">
        <v>69811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>
        <v>758162</v>
      </c>
      <c r="AF20" s="5">
        <v>88773</v>
      </c>
      <c r="AG20" s="5">
        <v>669389</v>
      </c>
      <c r="AH20" s="5">
        <v>33469</v>
      </c>
      <c r="AI20" s="5">
        <v>60245</v>
      </c>
      <c r="AJ20" s="5">
        <v>187428</v>
      </c>
      <c r="AK20" s="5">
        <v>60246</v>
      </c>
      <c r="AL20" s="5"/>
      <c r="AM20" s="5"/>
      <c r="AN20" s="5"/>
      <c r="AO20" s="5"/>
      <c r="AP20" s="5"/>
      <c r="AQ20" s="5"/>
      <c r="AR20" s="5"/>
      <c r="AS20" s="5"/>
      <c r="AT20" s="40"/>
      <c r="AU20" s="5"/>
      <c r="AV20" s="5">
        <v>2272005</v>
      </c>
      <c r="AW20" s="5"/>
      <c r="AX20" s="5">
        <f t="shared" si="0"/>
        <v>2272005</v>
      </c>
      <c r="AY20" s="5">
        <v>113600</v>
      </c>
      <c r="AZ20" s="5">
        <v>204481</v>
      </c>
      <c r="BA20" s="5">
        <f t="shared" si="1"/>
        <v>204481</v>
      </c>
      <c r="BB20" s="5">
        <v>636162</v>
      </c>
      <c r="BD20" s="5">
        <v>636162</v>
      </c>
      <c r="BE20" s="5">
        <f t="shared" si="2"/>
        <v>204476</v>
      </c>
    </row>
    <row r="21" spans="1:57" ht="15">
      <c r="A21" s="42" t="s">
        <v>621</v>
      </c>
      <c r="B21" s="47" t="s">
        <v>642</v>
      </c>
      <c r="C21" s="47"/>
      <c r="D21" s="48"/>
      <c r="E21" s="42" t="s">
        <v>643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4498</v>
      </c>
      <c r="Q21" s="5">
        <v>225</v>
      </c>
      <c r="R21" s="5">
        <v>405</v>
      </c>
      <c r="S21" s="5">
        <v>1260</v>
      </c>
      <c r="T21" s="5">
        <v>403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40"/>
      <c r="AU21" s="5"/>
      <c r="AV21" s="5">
        <v>4498</v>
      </c>
      <c r="AW21" s="5"/>
      <c r="AX21" s="5">
        <f t="shared" si="0"/>
        <v>4498</v>
      </c>
      <c r="AY21" s="5">
        <v>225</v>
      </c>
      <c r="AZ21" s="5">
        <v>405</v>
      </c>
      <c r="BA21" s="5">
        <f t="shared" si="1"/>
        <v>405</v>
      </c>
      <c r="BB21" s="5">
        <v>1260</v>
      </c>
      <c r="BD21" s="5">
        <v>1260</v>
      </c>
      <c r="BE21" s="5">
        <f t="shared" si="2"/>
        <v>403</v>
      </c>
    </row>
    <row r="22" spans="1:57" ht="15">
      <c r="A22" s="42" t="s">
        <v>621</v>
      </c>
      <c r="B22" s="42" t="s">
        <v>644</v>
      </c>
      <c r="C22" s="42"/>
      <c r="D22" s="43"/>
      <c r="E22" s="42" t="s">
        <v>645</v>
      </c>
      <c r="F22" s="5">
        <v>247401</v>
      </c>
      <c r="G22" s="5">
        <v>12370</v>
      </c>
      <c r="H22" s="5">
        <v>22266</v>
      </c>
      <c r="I22" s="5">
        <v>69272</v>
      </c>
      <c r="J22" s="5">
        <v>22267</v>
      </c>
      <c r="K22" s="5">
        <v>135807</v>
      </c>
      <c r="L22" s="5">
        <v>6790</v>
      </c>
      <c r="M22" s="5">
        <v>12223</v>
      </c>
      <c r="N22" s="5">
        <v>38026</v>
      </c>
      <c r="O22" s="5">
        <v>12220</v>
      </c>
      <c r="P22" s="5">
        <v>604669</v>
      </c>
      <c r="Q22" s="5">
        <v>30233</v>
      </c>
      <c r="R22" s="5">
        <v>54420</v>
      </c>
      <c r="S22" s="5">
        <v>169306</v>
      </c>
      <c r="T22" s="5">
        <v>54423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v>499250</v>
      </c>
      <c r="AF22" s="5">
        <v>58457</v>
      </c>
      <c r="AG22" s="5">
        <v>440793</v>
      </c>
      <c r="AH22" s="5">
        <v>22040</v>
      </c>
      <c r="AI22" s="5">
        <v>39671</v>
      </c>
      <c r="AJ22" s="5">
        <v>123422</v>
      </c>
      <c r="AK22" s="5">
        <v>39674</v>
      </c>
      <c r="AL22" s="5">
        <v>222333</v>
      </c>
      <c r="AM22" s="5">
        <v>11117</v>
      </c>
      <c r="AN22" s="5">
        <v>20010</v>
      </c>
      <c r="AO22" s="5">
        <v>62254</v>
      </c>
      <c r="AP22" s="5">
        <v>20009</v>
      </c>
      <c r="AQ22" s="5">
        <v>893530</v>
      </c>
      <c r="AR22" s="5">
        <v>250190</v>
      </c>
      <c r="AS22" s="5">
        <v>80418</v>
      </c>
      <c r="AT22" s="40">
        <v>411026</v>
      </c>
      <c r="AU22" s="5">
        <v>482504</v>
      </c>
      <c r="AV22" s="5">
        <v>2544533</v>
      </c>
      <c r="AW22" s="5">
        <v>482504</v>
      </c>
      <c r="AX22" s="5">
        <f t="shared" si="0"/>
        <v>2062029</v>
      </c>
      <c r="AY22" s="5">
        <v>127227</v>
      </c>
      <c r="AZ22" s="5">
        <v>229008</v>
      </c>
      <c r="BA22" s="5">
        <f t="shared" si="1"/>
        <v>148590</v>
      </c>
      <c r="BB22" s="5">
        <v>712470</v>
      </c>
      <c r="BD22" s="5">
        <v>712470</v>
      </c>
      <c r="BE22" s="5">
        <f t="shared" si="2"/>
        <v>148593</v>
      </c>
    </row>
    <row r="23" spans="1:57" ht="15">
      <c r="A23" s="42" t="s">
        <v>621</v>
      </c>
      <c r="B23" s="42" t="s">
        <v>646</v>
      </c>
      <c r="C23" s="42"/>
      <c r="D23" s="43"/>
      <c r="E23" s="42" t="s">
        <v>647</v>
      </c>
      <c r="F23" s="5">
        <v>602452</v>
      </c>
      <c r="G23" s="5">
        <v>30123</v>
      </c>
      <c r="H23" s="5">
        <v>54221</v>
      </c>
      <c r="I23" s="5">
        <v>168688</v>
      </c>
      <c r="J23" s="5">
        <v>54217</v>
      </c>
      <c r="K23" s="5">
        <v>293049</v>
      </c>
      <c r="L23" s="5">
        <v>14652</v>
      </c>
      <c r="M23" s="5">
        <v>26374</v>
      </c>
      <c r="N23" s="5">
        <v>82052</v>
      </c>
      <c r="O23" s="5">
        <v>26379</v>
      </c>
      <c r="P23" s="5">
        <v>1043979</v>
      </c>
      <c r="Q23" s="5">
        <v>52199</v>
      </c>
      <c r="R23" s="5">
        <v>93958</v>
      </c>
      <c r="S23" s="5">
        <v>292314</v>
      </c>
      <c r="T23" s="5">
        <v>93959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v>220035</v>
      </c>
      <c r="AF23" s="5">
        <v>25764</v>
      </c>
      <c r="AG23" s="5">
        <v>194271</v>
      </c>
      <c r="AH23" s="5">
        <v>9714</v>
      </c>
      <c r="AI23" s="5">
        <v>17484</v>
      </c>
      <c r="AJ23" s="5">
        <v>54396</v>
      </c>
      <c r="AK23" s="5">
        <v>17487</v>
      </c>
      <c r="AL23" s="5"/>
      <c r="AM23" s="5"/>
      <c r="AN23" s="5"/>
      <c r="AO23" s="5"/>
      <c r="AP23" s="5"/>
      <c r="AQ23" s="5">
        <v>159792</v>
      </c>
      <c r="AR23" s="5">
        <v>44742</v>
      </c>
      <c r="AS23" s="5">
        <v>14381</v>
      </c>
      <c r="AT23" s="40">
        <v>73504</v>
      </c>
      <c r="AU23" s="5">
        <v>86288</v>
      </c>
      <c r="AV23" s="5">
        <v>2293543</v>
      </c>
      <c r="AW23" s="5">
        <v>86288</v>
      </c>
      <c r="AX23" s="5">
        <f t="shared" si="0"/>
        <v>2207255</v>
      </c>
      <c r="AY23" s="5">
        <v>114678</v>
      </c>
      <c r="AZ23" s="5">
        <v>206418</v>
      </c>
      <c r="BA23" s="5">
        <f t="shared" si="1"/>
        <v>192037</v>
      </c>
      <c r="BB23" s="5">
        <v>642192</v>
      </c>
      <c r="BD23" s="5">
        <v>642192</v>
      </c>
      <c r="BE23" s="5">
        <f t="shared" si="2"/>
        <v>192042</v>
      </c>
    </row>
    <row r="24" spans="1:57" s="49" customFormat="1" ht="15">
      <c r="A24" s="42" t="s">
        <v>621</v>
      </c>
      <c r="B24" s="42" t="s">
        <v>648</v>
      </c>
      <c r="C24" s="42"/>
      <c r="D24" s="43"/>
      <c r="E24" s="42" t="s">
        <v>649</v>
      </c>
      <c r="F24" s="5">
        <v>1003412</v>
      </c>
      <c r="G24" s="5">
        <v>50171</v>
      </c>
      <c r="H24" s="5">
        <v>90307</v>
      </c>
      <c r="I24" s="5">
        <v>280956</v>
      </c>
      <c r="J24" s="5">
        <v>90307</v>
      </c>
      <c r="K24" s="5">
        <v>1309581</v>
      </c>
      <c r="L24" s="5">
        <v>65479</v>
      </c>
      <c r="M24" s="5">
        <v>117862</v>
      </c>
      <c r="N24" s="5">
        <v>366682</v>
      </c>
      <c r="O24" s="5">
        <v>117865</v>
      </c>
      <c r="P24" s="5">
        <v>3455788</v>
      </c>
      <c r="Q24" s="5">
        <v>172789</v>
      </c>
      <c r="R24" s="5">
        <v>311021</v>
      </c>
      <c r="S24" s="5">
        <v>967620</v>
      </c>
      <c r="T24" s="5">
        <v>311021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>
        <v>10093820</v>
      </c>
      <c r="AF24" s="5">
        <v>1181877</v>
      </c>
      <c r="AG24" s="5">
        <v>8911943</v>
      </c>
      <c r="AH24" s="5">
        <v>445597</v>
      </c>
      <c r="AI24" s="5">
        <v>802075</v>
      </c>
      <c r="AJ24" s="5">
        <v>2495344</v>
      </c>
      <c r="AK24" s="5">
        <v>802074</v>
      </c>
      <c r="AL24" s="5"/>
      <c r="AM24" s="5"/>
      <c r="AN24" s="5"/>
      <c r="AO24" s="5"/>
      <c r="AP24" s="5"/>
      <c r="AQ24" s="5">
        <v>1376166</v>
      </c>
      <c r="AR24" s="5">
        <v>385326</v>
      </c>
      <c r="AS24" s="5">
        <v>123855</v>
      </c>
      <c r="AT24" s="40">
        <v>633036</v>
      </c>
      <c r="AU24" s="5">
        <v>743130</v>
      </c>
      <c r="AV24" s="5">
        <v>16056890</v>
      </c>
      <c r="AW24" s="5">
        <v>743130</v>
      </c>
      <c r="AX24" s="5">
        <f t="shared" si="0"/>
        <v>15313760</v>
      </c>
      <c r="AY24" s="5">
        <v>802844</v>
      </c>
      <c r="AZ24" s="5">
        <v>1445120</v>
      </c>
      <c r="BA24" s="5">
        <f t="shared" si="1"/>
        <v>1321265</v>
      </c>
      <c r="BB24" s="5">
        <v>4495928</v>
      </c>
      <c r="BC24" s="8"/>
      <c r="BD24" s="5">
        <v>4495928</v>
      </c>
      <c r="BE24" s="5">
        <f t="shared" si="2"/>
        <v>1321267</v>
      </c>
    </row>
    <row r="25" spans="1:57" ht="15">
      <c r="A25" s="44" t="s">
        <v>621</v>
      </c>
      <c r="B25" s="44" t="s">
        <v>648</v>
      </c>
      <c r="C25" s="44" t="s">
        <v>655</v>
      </c>
      <c r="D25" s="46" t="s">
        <v>1346</v>
      </c>
      <c r="E25" s="44" t="s">
        <v>656</v>
      </c>
      <c r="F25" s="5"/>
      <c r="G25" s="5"/>
      <c r="H25" s="5"/>
      <c r="I25" s="5"/>
      <c r="J25" s="5"/>
      <c r="K25" s="5"/>
      <c r="L25" s="5"/>
      <c r="M25" s="5"/>
      <c r="N25" s="5"/>
      <c r="O25" s="5"/>
      <c r="Q25" s="5"/>
      <c r="R25" s="5"/>
      <c r="S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>
        <v>375022</v>
      </c>
      <c r="AR25" s="5">
        <v>105006</v>
      </c>
      <c r="AS25" s="5">
        <v>33752</v>
      </c>
      <c r="AT25" s="40">
        <v>172510</v>
      </c>
      <c r="AU25" s="5">
        <v>202512</v>
      </c>
      <c r="AV25" s="5">
        <v>375022</v>
      </c>
      <c r="AW25" s="5">
        <v>202512</v>
      </c>
      <c r="AX25" s="5">
        <f t="shared" si="0"/>
        <v>172510</v>
      </c>
      <c r="AY25" s="5">
        <v>18751</v>
      </c>
      <c r="AZ25" s="5">
        <v>33752</v>
      </c>
      <c r="BA25" s="5">
        <f t="shared" si="1"/>
        <v>0</v>
      </c>
      <c r="BB25" s="5">
        <v>105006</v>
      </c>
      <c r="BD25" s="5">
        <v>105006</v>
      </c>
      <c r="BE25" s="5">
        <f t="shared" si="2"/>
        <v>0</v>
      </c>
    </row>
    <row r="26" spans="1:57" ht="15">
      <c r="A26" s="42" t="s">
        <v>621</v>
      </c>
      <c r="B26" s="42" t="s">
        <v>1927</v>
      </c>
      <c r="C26" s="42"/>
      <c r="D26" s="43"/>
      <c r="E26" s="42" t="s">
        <v>1928</v>
      </c>
      <c r="F26" s="5">
        <v>161351</v>
      </c>
      <c r="G26" s="5">
        <v>8068</v>
      </c>
      <c r="H26" s="5">
        <v>14522</v>
      </c>
      <c r="I26" s="5">
        <v>45180</v>
      </c>
      <c r="J26" s="5">
        <v>14517</v>
      </c>
      <c r="K26" s="5">
        <v>103718</v>
      </c>
      <c r="L26" s="5">
        <v>5186</v>
      </c>
      <c r="M26" s="5">
        <v>9335</v>
      </c>
      <c r="N26" s="5">
        <v>29042</v>
      </c>
      <c r="O26" s="5">
        <v>9331</v>
      </c>
      <c r="P26" s="5">
        <v>146877</v>
      </c>
      <c r="Q26" s="5">
        <v>7344</v>
      </c>
      <c r="R26" s="5">
        <v>13219</v>
      </c>
      <c r="S26" s="5">
        <v>41126</v>
      </c>
      <c r="T26" s="5">
        <v>13218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40"/>
      <c r="AU26" s="5"/>
      <c r="AV26" s="5">
        <v>411946</v>
      </c>
      <c r="AW26" s="5"/>
      <c r="AX26" s="5">
        <f t="shared" si="0"/>
        <v>411946</v>
      </c>
      <c r="AY26" s="5">
        <v>20598</v>
      </c>
      <c r="AZ26" s="5">
        <v>37076</v>
      </c>
      <c r="BA26" s="5">
        <f t="shared" si="1"/>
        <v>37076</v>
      </c>
      <c r="BB26" s="5">
        <v>115348</v>
      </c>
      <c r="BD26" s="5">
        <v>115348</v>
      </c>
      <c r="BE26" s="5">
        <f t="shared" si="2"/>
        <v>37066</v>
      </c>
    </row>
    <row r="27" spans="1:57" ht="15">
      <c r="A27" s="42" t="s">
        <v>621</v>
      </c>
      <c r="B27" s="42" t="s">
        <v>1929</v>
      </c>
      <c r="C27" s="42"/>
      <c r="D27" s="43"/>
      <c r="E27" s="42" t="s">
        <v>1930</v>
      </c>
      <c r="F27" s="5">
        <v>424669</v>
      </c>
      <c r="G27" s="5">
        <v>21233</v>
      </c>
      <c r="H27" s="5">
        <v>38220</v>
      </c>
      <c r="I27" s="5">
        <v>118906</v>
      </c>
      <c r="J27" s="5">
        <v>38223</v>
      </c>
      <c r="K27" s="5">
        <v>19561</v>
      </c>
      <c r="L27" s="5">
        <v>978</v>
      </c>
      <c r="M27" s="5">
        <v>1760</v>
      </c>
      <c r="N27" s="5">
        <v>5476</v>
      </c>
      <c r="O27" s="5">
        <v>1765</v>
      </c>
      <c r="P27" s="5">
        <v>499232</v>
      </c>
      <c r="Q27" s="5">
        <v>24962</v>
      </c>
      <c r="R27" s="5">
        <v>44931</v>
      </c>
      <c r="S27" s="5">
        <v>139786</v>
      </c>
      <c r="T27" s="5">
        <v>44929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40"/>
      <c r="AU27" s="5"/>
      <c r="AV27" s="5">
        <v>943462</v>
      </c>
      <c r="AW27" s="5"/>
      <c r="AX27" s="5">
        <f t="shared" si="0"/>
        <v>943462</v>
      </c>
      <c r="AY27" s="5">
        <v>47173</v>
      </c>
      <c r="AZ27" s="5">
        <v>84911</v>
      </c>
      <c r="BA27" s="5">
        <f t="shared" si="1"/>
        <v>84911</v>
      </c>
      <c r="BB27" s="5">
        <v>264168</v>
      </c>
      <c r="BD27" s="5">
        <v>264168</v>
      </c>
      <c r="BE27" s="5">
        <f t="shared" si="2"/>
        <v>84917</v>
      </c>
    </row>
    <row r="28" spans="1:57" s="49" customFormat="1" ht="15">
      <c r="A28" s="42" t="s">
        <v>621</v>
      </c>
      <c r="B28" s="42" t="s">
        <v>1931</v>
      </c>
      <c r="C28" s="42"/>
      <c r="D28" s="43"/>
      <c r="E28" s="42" t="s">
        <v>1932</v>
      </c>
      <c r="F28" s="5">
        <v>467921</v>
      </c>
      <c r="G28" s="5">
        <v>23396</v>
      </c>
      <c r="H28" s="5">
        <v>42113</v>
      </c>
      <c r="I28" s="5">
        <v>131018</v>
      </c>
      <c r="J28" s="5">
        <v>42112</v>
      </c>
      <c r="K28" s="5">
        <v>27698</v>
      </c>
      <c r="L28" s="5">
        <v>1385</v>
      </c>
      <c r="M28" s="5">
        <v>2493</v>
      </c>
      <c r="N28" s="5">
        <v>7756</v>
      </c>
      <c r="O28" s="5">
        <v>2491</v>
      </c>
      <c r="P28" s="5">
        <v>759659</v>
      </c>
      <c r="Q28" s="5">
        <v>37983</v>
      </c>
      <c r="R28" s="5">
        <v>68369</v>
      </c>
      <c r="S28" s="5">
        <v>212704</v>
      </c>
      <c r="T28" s="5">
        <v>68372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v>297051</v>
      </c>
      <c r="AF28" s="5">
        <v>34781</v>
      </c>
      <c r="AG28" s="5">
        <v>262270</v>
      </c>
      <c r="AH28" s="5">
        <v>13114</v>
      </c>
      <c r="AI28" s="5">
        <v>23604</v>
      </c>
      <c r="AJ28" s="5">
        <v>73436</v>
      </c>
      <c r="AK28" s="5">
        <v>23606</v>
      </c>
      <c r="AL28" s="5"/>
      <c r="AM28" s="5"/>
      <c r="AN28" s="5"/>
      <c r="AO28" s="5"/>
      <c r="AP28" s="5"/>
      <c r="AQ28" s="5"/>
      <c r="AR28" s="5"/>
      <c r="AS28" s="5"/>
      <c r="AT28" s="40"/>
      <c r="AU28" s="5"/>
      <c r="AV28" s="5">
        <v>1517548</v>
      </c>
      <c r="AW28" s="5"/>
      <c r="AX28" s="5">
        <f t="shared" si="0"/>
        <v>1517548</v>
      </c>
      <c r="AY28" s="5">
        <v>75878</v>
      </c>
      <c r="AZ28" s="5">
        <v>136579</v>
      </c>
      <c r="BA28" s="5">
        <f t="shared" si="1"/>
        <v>136579</v>
      </c>
      <c r="BB28" s="5">
        <v>424914</v>
      </c>
      <c r="BC28" s="8"/>
      <c r="BD28" s="5">
        <v>424914</v>
      </c>
      <c r="BE28" s="5">
        <f t="shared" si="2"/>
        <v>136581</v>
      </c>
    </row>
    <row r="29" spans="1:57" ht="15">
      <c r="A29" s="47" t="s">
        <v>621</v>
      </c>
      <c r="B29" s="47" t="s">
        <v>1933</v>
      </c>
      <c r="C29" s="47"/>
      <c r="D29" s="48"/>
      <c r="E29" s="47" t="s">
        <v>1934</v>
      </c>
      <c r="F29" s="50">
        <v>231483</v>
      </c>
      <c r="G29" s="50">
        <v>11574</v>
      </c>
      <c r="H29" s="50">
        <v>20833</v>
      </c>
      <c r="I29" s="50">
        <v>64814</v>
      </c>
      <c r="J29" s="50">
        <v>20838</v>
      </c>
      <c r="K29" s="50">
        <v>100890</v>
      </c>
      <c r="L29" s="50">
        <v>5045</v>
      </c>
      <c r="M29" s="50">
        <v>9080</v>
      </c>
      <c r="N29" s="50">
        <v>28250</v>
      </c>
      <c r="O29" s="50">
        <v>9080</v>
      </c>
      <c r="P29" s="50">
        <v>312159</v>
      </c>
      <c r="Q29" s="50">
        <v>15608</v>
      </c>
      <c r="R29" s="50">
        <v>28094</v>
      </c>
      <c r="S29" s="50">
        <v>87404</v>
      </c>
      <c r="T29" s="50">
        <v>28097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40"/>
      <c r="AU29" s="5"/>
      <c r="AV29" s="50">
        <v>644532</v>
      </c>
      <c r="AW29" s="5"/>
      <c r="AX29" s="5">
        <f t="shared" si="0"/>
        <v>644532</v>
      </c>
      <c r="AY29" s="50">
        <v>32227</v>
      </c>
      <c r="AZ29" s="50">
        <v>58007</v>
      </c>
      <c r="BA29" s="5">
        <f t="shared" si="1"/>
        <v>58007</v>
      </c>
      <c r="BB29" s="50">
        <v>180468</v>
      </c>
      <c r="BC29" s="51"/>
      <c r="BD29" s="50">
        <v>180468</v>
      </c>
      <c r="BE29" s="5">
        <f t="shared" si="2"/>
        <v>58015</v>
      </c>
    </row>
    <row r="30" spans="1:57" ht="15">
      <c r="A30" s="42" t="s">
        <v>621</v>
      </c>
      <c r="B30" s="42" t="s">
        <v>1935</v>
      </c>
      <c r="C30" s="42"/>
      <c r="D30" s="43"/>
      <c r="E30" s="42" t="s">
        <v>1936</v>
      </c>
      <c r="F30" s="5">
        <v>679054</v>
      </c>
      <c r="G30" s="5">
        <v>33953</v>
      </c>
      <c r="H30" s="5">
        <v>61115</v>
      </c>
      <c r="I30" s="5">
        <v>190136</v>
      </c>
      <c r="J30" s="5">
        <v>61113</v>
      </c>
      <c r="K30" s="5">
        <v>49348</v>
      </c>
      <c r="L30" s="5">
        <v>2467</v>
      </c>
      <c r="M30" s="5">
        <v>4441</v>
      </c>
      <c r="N30" s="5">
        <v>13816</v>
      </c>
      <c r="O30" s="5">
        <v>4445</v>
      </c>
      <c r="P30" s="5">
        <v>847681</v>
      </c>
      <c r="Q30" s="5">
        <v>42384</v>
      </c>
      <c r="R30" s="5">
        <v>76291</v>
      </c>
      <c r="S30" s="5">
        <v>237350</v>
      </c>
      <c r="T30" s="5">
        <v>76294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>
        <v>763088</v>
      </c>
      <c r="AR30" s="5">
        <v>213664</v>
      </c>
      <c r="AS30" s="5">
        <v>68678</v>
      </c>
      <c r="AT30" s="40">
        <v>351020</v>
      </c>
      <c r="AU30" s="5">
        <v>412068</v>
      </c>
      <c r="AV30" s="5">
        <v>2339171</v>
      </c>
      <c r="AW30" s="5">
        <v>412068</v>
      </c>
      <c r="AX30" s="5">
        <f t="shared" si="0"/>
        <v>1927103</v>
      </c>
      <c r="AY30" s="5">
        <v>116958</v>
      </c>
      <c r="AZ30" s="5">
        <v>210525</v>
      </c>
      <c r="BA30" s="5">
        <f t="shared" si="1"/>
        <v>141847</v>
      </c>
      <c r="BB30" s="5">
        <v>654966</v>
      </c>
      <c r="BD30" s="5">
        <v>654966</v>
      </c>
      <c r="BE30" s="5">
        <f t="shared" si="2"/>
        <v>141852</v>
      </c>
    </row>
    <row r="31" spans="1:57" ht="15">
      <c r="A31" s="42" t="s">
        <v>621</v>
      </c>
      <c r="B31" s="42" t="s">
        <v>1937</v>
      </c>
      <c r="C31" s="42"/>
      <c r="D31" s="43"/>
      <c r="E31" s="42" t="s">
        <v>1938</v>
      </c>
      <c r="F31" s="5">
        <v>20102</v>
      </c>
      <c r="G31" s="5">
        <v>1005</v>
      </c>
      <c r="H31" s="5">
        <v>1809</v>
      </c>
      <c r="I31" s="5">
        <v>5628</v>
      </c>
      <c r="J31" s="5">
        <v>1811</v>
      </c>
      <c r="K31" s="5"/>
      <c r="L31" s="5"/>
      <c r="M31" s="5"/>
      <c r="N31" s="5"/>
      <c r="O31" s="5"/>
      <c r="P31" s="5">
        <v>16269</v>
      </c>
      <c r="Q31" s="5">
        <v>813</v>
      </c>
      <c r="R31" s="5">
        <v>1464</v>
      </c>
      <c r="S31" s="5">
        <v>4554</v>
      </c>
      <c r="T31" s="5">
        <v>1467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40"/>
      <c r="AU31" s="5"/>
      <c r="AV31" s="5">
        <v>36371</v>
      </c>
      <c r="AW31" s="5"/>
      <c r="AX31" s="5">
        <f t="shared" si="0"/>
        <v>36371</v>
      </c>
      <c r="AY31" s="5">
        <v>1818</v>
      </c>
      <c r="AZ31" s="5">
        <v>3273</v>
      </c>
      <c r="BA31" s="5">
        <f t="shared" si="1"/>
        <v>3273</v>
      </c>
      <c r="BB31" s="5">
        <v>10182</v>
      </c>
      <c r="BD31" s="5">
        <v>10182</v>
      </c>
      <c r="BE31" s="5">
        <f t="shared" si="2"/>
        <v>3278</v>
      </c>
    </row>
    <row r="32" spans="1:57" ht="15">
      <c r="A32" s="52"/>
      <c r="B32" s="52"/>
      <c r="C32" s="52"/>
      <c r="D32" s="53"/>
      <c r="E32" s="54" t="s">
        <v>1353</v>
      </c>
      <c r="F32" s="55">
        <v>8371164</v>
      </c>
      <c r="G32" s="55">
        <v>418560</v>
      </c>
      <c r="H32" s="55">
        <v>753404</v>
      </c>
      <c r="I32" s="55">
        <v>2343928</v>
      </c>
      <c r="J32" s="55">
        <v>753408</v>
      </c>
      <c r="K32" s="55">
        <v>4365450</v>
      </c>
      <c r="L32" s="55">
        <v>218272</v>
      </c>
      <c r="M32" s="55">
        <v>392890</v>
      </c>
      <c r="N32" s="55">
        <v>1222324</v>
      </c>
      <c r="O32" s="55">
        <v>392896</v>
      </c>
      <c r="P32" s="55">
        <v>13663202</v>
      </c>
      <c r="Q32" s="55">
        <v>683159</v>
      </c>
      <c r="R32" s="55">
        <v>1229688</v>
      </c>
      <c r="S32" s="55">
        <v>3825694</v>
      </c>
      <c r="T32" s="55">
        <v>1229692</v>
      </c>
      <c r="U32" s="55">
        <v>361860</v>
      </c>
      <c r="V32" s="55">
        <v>18093</v>
      </c>
      <c r="W32" s="55">
        <v>32567</v>
      </c>
      <c r="X32" s="55">
        <v>101320</v>
      </c>
      <c r="Y32" s="55">
        <v>32571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19203577</v>
      </c>
      <c r="AF32" s="55">
        <v>2248531</v>
      </c>
      <c r="AG32" s="55">
        <v>16955046</v>
      </c>
      <c r="AH32" s="55">
        <v>847753</v>
      </c>
      <c r="AI32" s="55">
        <v>1525954</v>
      </c>
      <c r="AJ32" s="55">
        <v>4747414</v>
      </c>
      <c r="AK32" s="55">
        <v>1525954</v>
      </c>
      <c r="AL32" s="55">
        <v>222333</v>
      </c>
      <c r="AM32" s="55">
        <v>11117</v>
      </c>
      <c r="AN32" s="55">
        <v>20010</v>
      </c>
      <c r="AO32" s="55">
        <v>62254</v>
      </c>
      <c r="AP32" s="55">
        <v>20009</v>
      </c>
      <c r="AQ32" s="55">
        <v>4653530</v>
      </c>
      <c r="AR32" s="55">
        <v>1302986</v>
      </c>
      <c r="AS32" s="55">
        <v>418817</v>
      </c>
      <c r="AT32" s="56">
        <v>2140620</v>
      </c>
      <c r="AU32" s="55">
        <v>2512910</v>
      </c>
      <c r="AV32" s="55">
        <v>48592585</v>
      </c>
      <c r="AW32" s="55">
        <v>2512910</v>
      </c>
      <c r="AX32" s="55">
        <f>SUM(AX10:AX31)</f>
        <v>46079675</v>
      </c>
      <c r="AY32" s="55">
        <f aca="true" t="shared" si="3" ref="AY32:BE32">SUM(AY10:AY31)</f>
        <v>2429630</v>
      </c>
      <c r="AZ32" s="55">
        <f t="shared" si="3"/>
        <v>4373330</v>
      </c>
      <c r="BA32" s="55">
        <f t="shared" si="3"/>
        <v>3954513</v>
      </c>
      <c r="BB32" s="55">
        <f t="shared" si="3"/>
        <v>13605920</v>
      </c>
      <c r="BC32" s="55">
        <f t="shared" si="3"/>
        <v>0</v>
      </c>
      <c r="BD32" s="55">
        <f t="shared" si="3"/>
        <v>13605920</v>
      </c>
      <c r="BE32" s="55">
        <f t="shared" si="3"/>
        <v>3954530</v>
      </c>
    </row>
    <row r="33" spans="1:57" ht="15">
      <c r="A33" s="57" t="s">
        <v>1355</v>
      </c>
      <c r="B33" s="58"/>
      <c r="C33" s="58"/>
      <c r="D33" s="58"/>
      <c r="E33" s="42"/>
      <c r="F33" s="5"/>
      <c r="G33" s="5"/>
      <c r="H33" s="5"/>
      <c r="I33" s="5"/>
      <c r="J33" s="5"/>
      <c r="K33" s="5"/>
      <c r="L33" s="5"/>
      <c r="M33" s="5"/>
      <c r="N33" s="5"/>
      <c r="O33" s="5"/>
      <c r="Q33" s="5"/>
      <c r="R33" s="5"/>
      <c r="S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40"/>
      <c r="AU33" s="5"/>
      <c r="AV33" s="5"/>
      <c r="AW33" s="5"/>
      <c r="AX33" s="5"/>
      <c r="AY33" s="5"/>
      <c r="AZ33" s="5"/>
      <c r="BA33" s="5"/>
      <c r="BB33" s="5"/>
      <c r="BD33" s="5"/>
      <c r="BE33" s="5"/>
    </row>
    <row r="34" spans="1:57" ht="15">
      <c r="A34" s="42" t="s">
        <v>1630</v>
      </c>
      <c r="B34" s="42" t="s">
        <v>1631</v>
      </c>
      <c r="C34" s="42"/>
      <c r="D34" s="43"/>
      <c r="E34" s="42" t="s">
        <v>1632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45</v>
      </c>
      <c r="Q34" s="5">
        <v>2</v>
      </c>
      <c r="R34" s="5">
        <v>4</v>
      </c>
      <c r="S34" s="5">
        <v>12</v>
      </c>
      <c r="T34" s="5">
        <v>5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40"/>
      <c r="AU34" s="5"/>
      <c r="AV34" s="5">
        <v>45</v>
      </c>
      <c r="AW34" s="5"/>
      <c r="AX34" s="5">
        <f>AV34-AW34</f>
        <v>45</v>
      </c>
      <c r="AY34" s="5">
        <v>2</v>
      </c>
      <c r="AZ34" s="5">
        <v>4</v>
      </c>
      <c r="BA34" s="5">
        <f>AZ34-AS34</f>
        <v>4</v>
      </c>
      <c r="BB34" s="5">
        <v>12</v>
      </c>
      <c r="BD34" s="5">
        <v>12</v>
      </c>
      <c r="BE34" s="5">
        <f>J34+O34+T34+Y34+AD34+AK34+AP34</f>
        <v>5</v>
      </c>
    </row>
    <row r="35" spans="1:57" ht="15">
      <c r="A35" s="42" t="s">
        <v>1630</v>
      </c>
      <c r="B35" s="42" t="s">
        <v>1633</v>
      </c>
      <c r="C35" s="42"/>
      <c r="D35" s="43"/>
      <c r="E35" s="42" t="s">
        <v>1634</v>
      </c>
      <c r="F35" s="5">
        <v>16943</v>
      </c>
      <c r="G35" s="5">
        <v>847</v>
      </c>
      <c r="H35" s="5">
        <v>1525</v>
      </c>
      <c r="I35" s="5">
        <v>4744</v>
      </c>
      <c r="J35" s="5">
        <v>1524</v>
      </c>
      <c r="K35" s="5"/>
      <c r="L35" s="5"/>
      <c r="M35" s="5"/>
      <c r="N35" s="5"/>
      <c r="O35" s="5"/>
      <c r="P35" s="5">
        <v>13620</v>
      </c>
      <c r="Q35" s="5">
        <v>681</v>
      </c>
      <c r="R35" s="5">
        <v>1226</v>
      </c>
      <c r="S35" s="5">
        <v>3814</v>
      </c>
      <c r="T35" s="5">
        <v>1224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40"/>
      <c r="AU35" s="5"/>
      <c r="AV35" s="5">
        <v>30563</v>
      </c>
      <c r="AW35" s="5"/>
      <c r="AX35" s="5">
        <f>AV35-AW35</f>
        <v>30563</v>
      </c>
      <c r="AY35" s="5">
        <v>1528</v>
      </c>
      <c r="AZ35" s="5">
        <v>2751</v>
      </c>
      <c r="BA35" s="5">
        <f>AZ35-AS35</f>
        <v>2751</v>
      </c>
      <c r="BB35" s="5">
        <v>8558</v>
      </c>
      <c r="BD35" s="5">
        <v>8558</v>
      </c>
      <c r="BE35" s="5">
        <f>J35+O35+T35+Y35+AD35+AK35+AP35</f>
        <v>2748</v>
      </c>
    </row>
    <row r="36" spans="1:57" ht="15">
      <c r="A36" s="52"/>
      <c r="B36" s="52"/>
      <c r="C36" s="52"/>
      <c r="D36" s="53"/>
      <c r="E36" s="54" t="s">
        <v>1353</v>
      </c>
      <c r="F36" s="55">
        <v>16943</v>
      </c>
      <c r="G36" s="55">
        <v>847</v>
      </c>
      <c r="H36" s="55">
        <v>1525</v>
      </c>
      <c r="I36" s="55">
        <v>4744</v>
      </c>
      <c r="J36" s="55">
        <v>1524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13665</v>
      </c>
      <c r="Q36" s="55">
        <v>683</v>
      </c>
      <c r="R36" s="55">
        <v>1230</v>
      </c>
      <c r="S36" s="55">
        <v>3826</v>
      </c>
      <c r="T36" s="55">
        <v>1229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30608</v>
      </c>
      <c r="AW36" s="55">
        <v>0</v>
      </c>
      <c r="AX36" s="55">
        <f>SUM(AX34:AX35)</f>
        <v>30608</v>
      </c>
      <c r="AY36" s="55">
        <f aca="true" t="shared" si="4" ref="AY36:BE36">SUM(AY34:AY35)</f>
        <v>1530</v>
      </c>
      <c r="AZ36" s="55">
        <f t="shared" si="4"/>
        <v>2755</v>
      </c>
      <c r="BA36" s="55">
        <f t="shared" si="4"/>
        <v>2755</v>
      </c>
      <c r="BB36" s="55">
        <f t="shared" si="4"/>
        <v>8570</v>
      </c>
      <c r="BC36" s="55">
        <f t="shared" si="4"/>
        <v>0</v>
      </c>
      <c r="BD36" s="55">
        <f t="shared" si="4"/>
        <v>8570</v>
      </c>
      <c r="BE36" s="55">
        <f t="shared" si="4"/>
        <v>2753</v>
      </c>
    </row>
    <row r="37" spans="1:57" ht="15">
      <c r="A37" s="59" t="s">
        <v>1356</v>
      </c>
      <c r="B37" s="58"/>
      <c r="C37" s="58"/>
      <c r="D37" s="58"/>
      <c r="E37" s="47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40"/>
      <c r="AU37" s="5"/>
      <c r="AV37" s="50"/>
      <c r="AW37" s="5"/>
      <c r="AX37" s="5"/>
      <c r="AY37" s="50"/>
      <c r="AZ37" s="50"/>
      <c r="BA37" s="50"/>
      <c r="BB37" s="50"/>
      <c r="BC37" s="51"/>
      <c r="BD37" s="50"/>
      <c r="BE37" s="50"/>
    </row>
    <row r="38" spans="1:57" ht="15">
      <c r="A38" s="42" t="s">
        <v>1635</v>
      </c>
      <c r="B38" s="42" t="s">
        <v>1636</v>
      </c>
      <c r="C38" s="42"/>
      <c r="D38" s="43"/>
      <c r="E38" s="42" t="s">
        <v>1637</v>
      </c>
      <c r="F38" s="5">
        <v>9035</v>
      </c>
      <c r="G38" s="5">
        <v>452</v>
      </c>
      <c r="H38" s="5">
        <v>813</v>
      </c>
      <c r="I38" s="5">
        <v>2530</v>
      </c>
      <c r="J38" s="5">
        <v>814</v>
      </c>
      <c r="K38" s="5"/>
      <c r="L38" s="5"/>
      <c r="M38" s="5"/>
      <c r="N38" s="5"/>
      <c r="O38" s="5"/>
      <c r="P38" s="5">
        <v>144</v>
      </c>
      <c r="Q38" s="5">
        <v>7</v>
      </c>
      <c r="R38" s="5">
        <v>13</v>
      </c>
      <c r="S38" s="5">
        <v>40</v>
      </c>
      <c r="T38" s="5">
        <v>13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40"/>
      <c r="AU38" s="5"/>
      <c r="AV38" s="5">
        <v>9179</v>
      </c>
      <c r="AW38" s="5"/>
      <c r="AX38" s="5">
        <f>AV38-AW38</f>
        <v>9179</v>
      </c>
      <c r="AY38" s="5">
        <v>459</v>
      </c>
      <c r="AZ38" s="5">
        <v>826</v>
      </c>
      <c r="BA38" s="5">
        <f>AZ38-AS38</f>
        <v>826</v>
      </c>
      <c r="BB38" s="5">
        <v>2570</v>
      </c>
      <c r="BD38" s="5">
        <v>2570</v>
      </c>
      <c r="BE38" s="5">
        <f>J38+O38+T38+Y38+AD38+AK38+AP38</f>
        <v>827</v>
      </c>
    </row>
    <row r="39" spans="1:57" ht="15">
      <c r="A39" s="42" t="s">
        <v>1635</v>
      </c>
      <c r="B39" s="42" t="s">
        <v>1638</v>
      </c>
      <c r="C39" s="42"/>
      <c r="D39" s="43"/>
      <c r="E39" s="42" t="s">
        <v>1639</v>
      </c>
      <c r="F39" s="5">
        <v>75863</v>
      </c>
      <c r="G39" s="5">
        <v>3793</v>
      </c>
      <c r="H39" s="5">
        <v>6828</v>
      </c>
      <c r="I39" s="5">
        <v>21242</v>
      </c>
      <c r="J39" s="5">
        <v>6825</v>
      </c>
      <c r="K39" s="5">
        <v>122140</v>
      </c>
      <c r="L39" s="5">
        <v>6107</v>
      </c>
      <c r="M39" s="5">
        <v>10993</v>
      </c>
      <c r="N39" s="5">
        <v>34200</v>
      </c>
      <c r="O39" s="5">
        <v>10989</v>
      </c>
      <c r="P39" s="5">
        <v>365334</v>
      </c>
      <c r="Q39" s="5">
        <v>18267</v>
      </c>
      <c r="R39" s="5">
        <v>32880</v>
      </c>
      <c r="S39" s="5">
        <v>102294</v>
      </c>
      <c r="T39" s="5">
        <v>32880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40"/>
      <c r="AU39" s="5"/>
      <c r="AV39" s="5">
        <v>563337</v>
      </c>
      <c r="AW39" s="5"/>
      <c r="AX39" s="5">
        <f>AV39-AW39</f>
        <v>563337</v>
      </c>
      <c r="AY39" s="5">
        <v>28167</v>
      </c>
      <c r="AZ39" s="5">
        <v>50701</v>
      </c>
      <c r="BA39" s="5">
        <f>AZ39-AS39</f>
        <v>50701</v>
      </c>
      <c r="BB39" s="5">
        <v>157736</v>
      </c>
      <c r="BD39" s="5">
        <v>157736</v>
      </c>
      <c r="BE39" s="5">
        <f>J39+O39+T39+Y39+AD39+AK39+AP39</f>
        <v>50694</v>
      </c>
    </row>
    <row r="40" spans="1:57" ht="15">
      <c r="A40" s="52"/>
      <c r="B40" s="52"/>
      <c r="C40" s="52"/>
      <c r="D40" s="53"/>
      <c r="E40" s="54" t="s">
        <v>1353</v>
      </c>
      <c r="F40" s="55">
        <v>84898</v>
      </c>
      <c r="G40" s="55">
        <v>4245</v>
      </c>
      <c r="H40" s="55">
        <v>7641</v>
      </c>
      <c r="I40" s="55">
        <v>23772</v>
      </c>
      <c r="J40" s="55">
        <v>7639</v>
      </c>
      <c r="K40" s="55">
        <v>122140</v>
      </c>
      <c r="L40" s="55">
        <v>6107</v>
      </c>
      <c r="M40" s="55">
        <v>10993</v>
      </c>
      <c r="N40" s="55">
        <v>34200</v>
      </c>
      <c r="O40" s="55">
        <v>10989</v>
      </c>
      <c r="P40" s="55">
        <v>365478</v>
      </c>
      <c r="Q40" s="55">
        <v>18274</v>
      </c>
      <c r="R40" s="55">
        <v>32893</v>
      </c>
      <c r="S40" s="55">
        <v>102334</v>
      </c>
      <c r="T40" s="55">
        <v>32893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572516</v>
      </c>
      <c r="AW40" s="55">
        <v>0</v>
      </c>
      <c r="AX40" s="55">
        <f>SUM(AX38:AX39)</f>
        <v>572516</v>
      </c>
      <c r="AY40" s="55">
        <f aca="true" t="shared" si="5" ref="AY40:BE40">SUM(AY38:AY39)</f>
        <v>28626</v>
      </c>
      <c r="AZ40" s="55">
        <f t="shared" si="5"/>
        <v>51527</v>
      </c>
      <c r="BA40" s="55">
        <f t="shared" si="5"/>
        <v>51527</v>
      </c>
      <c r="BB40" s="55">
        <f t="shared" si="5"/>
        <v>160306</v>
      </c>
      <c r="BC40" s="55">
        <f t="shared" si="5"/>
        <v>0</v>
      </c>
      <c r="BD40" s="55">
        <f t="shared" si="5"/>
        <v>160306</v>
      </c>
      <c r="BE40" s="55">
        <f t="shared" si="5"/>
        <v>51521</v>
      </c>
    </row>
    <row r="41" spans="1:57" ht="15">
      <c r="A41" s="57" t="s">
        <v>1357</v>
      </c>
      <c r="B41" s="58"/>
      <c r="C41" s="58"/>
      <c r="D41" s="58"/>
      <c r="E41" s="42"/>
      <c r="F41" s="5"/>
      <c r="G41" s="5"/>
      <c r="H41" s="5"/>
      <c r="I41" s="5"/>
      <c r="J41" s="5"/>
      <c r="K41" s="5"/>
      <c r="L41" s="5"/>
      <c r="M41" s="5"/>
      <c r="N41" s="5"/>
      <c r="O41" s="5"/>
      <c r="Q41" s="5"/>
      <c r="R41" s="5"/>
      <c r="S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40"/>
      <c r="AU41" s="5"/>
      <c r="AV41" s="5"/>
      <c r="AW41" s="5"/>
      <c r="AX41" s="5"/>
      <c r="AY41" s="5"/>
      <c r="AZ41" s="5"/>
      <c r="BA41" s="5"/>
      <c r="BB41" s="5"/>
      <c r="BD41" s="5"/>
      <c r="BE41" s="5"/>
    </row>
    <row r="42" spans="1:57" ht="15">
      <c r="A42" s="42" t="s">
        <v>1640</v>
      </c>
      <c r="B42" s="42" t="s">
        <v>1641</v>
      </c>
      <c r="C42" s="42"/>
      <c r="D42" s="43"/>
      <c r="E42" s="42" t="s">
        <v>1515</v>
      </c>
      <c r="F42" s="5">
        <v>52795</v>
      </c>
      <c r="G42" s="5">
        <v>2640</v>
      </c>
      <c r="H42" s="5">
        <v>4752</v>
      </c>
      <c r="I42" s="5">
        <v>14784</v>
      </c>
      <c r="J42" s="5">
        <v>4747</v>
      </c>
      <c r="K42" s="5"/>
      <c r="L42" s="5"/>
      <c r="M42" s="5"/>
      <c r="N42" s="5"/>
      <c r="O42" s="5"/>
      <c r="P42" s="5">
        <v>221</v>
      </c>
      <c r="Q42" s="5">
        <v>11</v>
      </c>
      <c r="R42" s="5">
        <v>20</v>
      </c>
      <c r="S42" s="5">
        <v>62</v>
      </c>
      <c r="T42" s="5">
        <v>19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>
        <v>277190</v>
      </c>
      <c r="AR42" s="5">
        <v>77614</v>
      </c>
      <c r="AS42" s="5">
        <v>24947</v>
      </c>
      <c r="AT42" s="40">
        <v>127508</v>
      </c>
      <c r="AU42" s="5">
        <v>149682</v>
      </c>
      <c r="AV42" s="5">
        <v>330206</v>
      </c>
      <c r="AW42" s="5">
        <v>149682</v>
      </c>
      <c r="AX42" s="5">
        <f aca="true" t="shared" si="6" ref="AX42:AX56">AV42-AW42</f>
        <v>180524</v>
      </c>
      <c r="AY42" s="5">
        <v>16511</v>
      </c>
      <c r="AZ42" s="5">
        <v>29719</v>
      </c>
      <c r="BA42" s="5">
        <f aca="true" t="shared" si="7" ref="BA42:BA56">AZ42-AS42</f>
        <v>4772</v>
      </c>
      <c r="BB42" s="5">
        <v>92460</v>
      </c>
      <c r="BD42" s="5">
        <v>92460</v>
      </c>
      <c r="BE42" s="5">
        <f aca="true" t="shared" si="8" ref="BE42:BE56">J42+O42+T42+Y42+AD42+AK42+AP42</f>
        <v>4766</v>
      </c>
    </row>
    <row r="43" spans="1:57" ht="15">
      <c r="A43" s="42" t="s">
        <v>1640</v>
      </c>
      <c r="B43" s="42" t="s">
        <v>1519</v>
      </c>
      <c r="C43" s="42"/>
      <c r="D43" s="43"/>
      <c r="E43" s="42" t="s">
        <v>1520</v>
      </c>
      <c r="F43" s="5">
        <v>6092</v>
      </c>
      <c r="G43" s="5">
        <v>305</v>
      </c>
      <c r="H43" s="5">
        <v>548</v>
      </c>
      <c r="I43" s="5">
        <v>1706</v>
      </c>
      <c r="J43" s="5">
        <v>550</v>
      </c>
      <c r="K43" s="5"/>
      <c r="L43" s="5"/>
      <c r="M43" s="5"/>
      <c r="N43" s="5"/>
      <c r="O43" s="5"/>
      <c r="P43" s="5">
        <v>12362</v>
      </c>
      <c r="Q43" s="5">
        <v>618</v>
      </c>
      <c r="R43" s="5">
        <v>1113</v>
      </c>
      <c r="S43" s="5">
        <v>3462</v>
      </c>
      <c r="T43" s="5">
        <v>1109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40"/>
      <c r="AU43" s="5"/>
      <c r="AV43" s="5">
        <v>18454</v>
      </c>
      <c r="AW43" s="5"/>
      <c r="AX43" s="5">
        <f t="shared" si="6"/>
        <v>18454</v>
      </c>
      <c r="AY43" s="5">
        <v>923</v>
      </c>
      <c r="AZ43" s="5">
        <v>1661</v>
      </c>
      <c r="BA43" s="5">
        <f t="shared" si="7"/>
        <v>1661</v>
      </c>
      <c r="BB43" s="5">
        <v>5168</v>
      </c>
      <c r="BD43" s="5">
        <v>5168</v>
      </c>
      <c r="BE43" s="5">
        <f t="shared" si="8"/>
        <v>1659</v>
      </c>
    </row>
    <row r="44" spans="1:57" ht="15">
      <c r="A44" s="42" t="s">
        <v>1640</v>
      </c>
      <c r="B44" s="47" t="s">
        <v>1521</v>
      </c>
      <c r="C44" s="47"/>
      <c r="D44" s="48"/>
      <c r="E44" s="42" t="s">
        <v>1522</v>
      </c>
      <c r="F44" s="5">
        <v>31068</v>
      </c>
      <c r="G44" s="5">
        <v>1553</v>
      </c>
      <c r="H44" s="5">
        <v>2796</v>
      </c>
      <c r="I44" s="5">
        <v>8698</v>
      </c>
      <c r="J44" s="5">
        <v>2798</v>
      </c>
      <c r="K44" s="5">
        <v>1846</v>
      </c>
      <c r="L44" s="5">
        <v>92</v>
      </c>
      <c r="M44" s="5">
        <v>166</v>
      </c>
      <c r="N44" s="5">
        <v>516</v>
      </c>
      <c r="O44" s="5">
        <v>168</v>
      </c>
      <c r="P44" s="5">
        <v>82489</v>
      </c>
      <c r="Q44" s="5">
        <v>4124</v>
      </c>
      <c r="R44" s="5">
        <v>7424</v>
      </c>
      <c r="S44" s="5">
        <v>23096</v>
      </c>
      <c r="T44" s="5">
        <v>7425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>
        <v>57466</v>
      </c>
      <c r="AF44" s="5">
        <v>6729</v>
      </c>
      <c r="AG44" s="5">
        <v>50737</v>
      </c>
      <c r="AH44" s="5">
        <v>2537</v>
      </c>
      <c r="AI44" s="5">
        <v>4566</v>
      </c>
      <c r="AJ44" s="5">
        <v>14206</v>
      </c>
      <c r="AK44" s="5">
        <v>4569</v>
      </c>
      <c r="AL44" s="5"/>
      <c r="AM44" s="5"/>
      <c r="AN44" s="5"/>
      <c r="AO44" s="5"/>
      <c r="AP44" s="5"/>
      <c r="AQ44" s="5"/>
      <c r="AR44" s="5"/>
      <c r="AS44" s="5"/>
      <c r="AT44" s="40"/>
      <c r="AU44" s="5"/>
      <c r="AV44" s="5">
        <v>166140</v>
      </c>
      <c r="AW44" s="5"/>
      <c r="AX44" s="5">
        <f t="shared" si="6"/>
        <v>166140</v>
      </c>
      <c r="AY44" s="5">
        <v>8306</v>
      </c>
      <c r="AZ44" s="5">
        <v>14952</v>
      </c>
      <c r="BA44" s="5">
        <f t="shared" si="7"/>
        <v>14952</v>
      </c>
      <c r="BB44" s="5">
        <v>46516</v>
      </c>
      <c r="BD44" s="5">
        <v>46516</v>
      </c>
      <c r="BE44" s="5">
        <f t="shared" si="8"/>
        <v>14960</v>
      </c>
    </row>
    <row r="45" spans="1:57" ht="15">
      <c r="A45" s="42" t="s">
        <v>1640</v>
      </c>
      <c r="B45" s="42" t="s">
        <v>1523</v>
      </c>
      <c r="C45" s="42"/>
      <c r="D45" s="43"/>
      <c r="E45" s="42" t="s">
        <v>1524</v>
      </c>
      <c r="F45" s="5">
        <v>626530</v>
      </c>
      <c r="G45" s="5">
        <v>31327</v>
      </c>
      <c r="H45" s="5">
        <v>56388</v>
      </c>
      <c r="I45" s="5">
        <v>175430</v>
      </c>
      <c r="J45" s="5">
        <v>56384</v>
      </c>
      <c r="K45" s="5">
        <v>560863</v>
      </c>
      <c r="L45" s="5">
        <v>28043</v>
      </c>
      <c r="M45" s="5">
        <v>50478</v>
      </c>
      <c r="N45" s="5">
        <v>157042</v>
      </c>
      <c r="O45" s="5">
        <v>50475</v>
      </c>
      <c r="P45" s="5">
        <v>932936</v>
      </c>
      <c r="Q45" s="5">
        <v>46647</v>
      </c>
      <c r="R45" s="5">
        <v>83964</v>
      </c>
      <c r="S45" s="5">
        <v>261222</v>
      </c>
      <c r="T45" s="5">
        <v>83966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>
        <v>523245</v>
      </c>
      <c r="AF45" s="5">
        <v>61266</v>
      </c>
      <c r="AG45" s="5">
        <v>461979</v>
      </c>
      <c r="AH45" s="5">
        <v>23099</v>
      </c>
      <c r="AI45" s="5">
        <v>41578</v>
      </c>
      <c r="AJ45" s="5">
        <v>129354</v>
      </c>
      <c r="AK45" s="5">
        <v>41579</v>
      </c>
      <c r="AL45" s="5"/>
      <c r="AM45" s="5"/>
      <c r="AN45" s="5"/>
      <c r="AO45" s="5"/>
      <c r="AP45" s="5"/>
      <c r="AQ45" s="5"/>
      <c r="AR45" s="5"/>
      <c r="AS45" s="5"/>
      <c r="AT45" s="40"/>
      <c r="AU45" s="5"/>
      <c r="AV45" s="5">
        <v>2582308</v>
      </c>
      <c r="AW45" s="5"/>
      <c r="AX45" s="5">
        <f t="shared" si="6"/>
        <v>2582308</v>
      </c>
      <c r="AY45" s="5">
        <v>129116</v>
      </c>
      <c r="AZ45" s="5">
        <v>232408</v>
      </c>
      <c r="BA45" s="5">
        <f t="shared" si="7"/>
        <v>232408</v>
      </c>
      <c r="BB45" s="5">
        <v>723048</v>
      </c>
      <c r="BD45" s="5">
        <v>723048</v>
      </c>
      <c r="BE45" s="5">
        <f t="shared" si="8"/>
        <v>232404</v>
      </c>
    </row>
    <row r="46" spans="1:57" ht="15">
      <c r="A46" s="42" t="s">
        <v>1640</v>
      </c>
      <c r="B46" s="42" t="s">
        <v>1527</v>
      </c>
      <c r="C46" s="42"/>
      <c r="D46" s="43"/>
      <c r="E46" s="42" t="s">
        <v>1528</v>
      </c>
      <c r="F46" s="5">
        <v>38265</v>
      </c>
      <c r="G46" s="5">
        <v>1913</v>
      </c>
      <c r="H46" s="5">
        <v>3444</v>
      </c>
      <c r="I46" s="5">
        <v>10714</v>
      </c>
      <c r="J46" s="5">
        <v>3443</v>
      </c>
      <c r="K46" s="5">
        <v>108340</v>
      </c>
      <c r="L46" s="5">
        <v>5417</v>
      </c>
      <c r="M46" s="5">
        <v>9751</v>
      </c>
      <c r="N46" s="5">
        <v>30336</v>
      </c>
      <c r="O46" s="5">
        <v>9747</v>
      </c>
      <c r="P46" s="5">
        <v>121099</v>
      </c>
      <c r="Q46" s="5">
        <v>6055</v>
      </c>
      <c r="R46" s="5">
        <v>10899</v>
      </c>
      <c r="S46" s="5">
        <v>33908</v>
      </c>
      <c r="T46" s="5">
        <v>10898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>
        <v>83367</v>
      </c>
      <c r="AF46" s="5">
        <v>9761</v>
      </c>
      <c r="AG46" s="5">
        <v>73606</v>
      </c>
      <c r="AH46" s="5">
        <v>3680</v>
      </c>
      <c r="AI46" s="5">
        <v>6625</v>
      </c>
      <c r="AJ46" s="5">
        <v>20610</v>
      </c>
      <c r="AK46" s="5">
        <v>6621</v>
      </c>
      <c r="AL46" s="5"/>
      <c r="AM46" s="5"/>
      <c r="AN46" s="5"/>
      <c r="AO46" s="5"/>
      <c r="AP46" s="5"/>
      <c r="AQ46" s="5"/>
      <c r="AR46" s="5"/>
      <c r="AS46" s="5"/>
      <c r="AT46" s="40"/>
      <c r="AU46" s="5"/>
      <c r="AV46" s="5">
        <v>341310</v>
      </c>
      <c r="AW46" s="5"/>
      <c r="AX46" s="5">
        <f t="shared" si="6"/>
        <v>341310</v>
      </c>
      <c r="AY46" s="5">
        <v>17065</v>
      </c>
      <c r="AZ46" s="5">
        <v>30719</v>
      </c>
      <c r="BA46" s="5">
        <f t="shared" si="7"/>
        <v>30719</v>
      </c>
      <c r="BB46" s="5">
        <v>95568</v>
      </c>
      <c r="BD46" s="5">
        <v>95568</v>
      </c>
      <c r="BE46" s="5">
        <f t="shared" si="8"/>
        <v>30709</v>
      </c>
    </row>
    <row r="47" spans="1:57" ht="15">
      <c r="A47" s="42" t="s">
        <v>1640</v>
      </c>
      <c r="B47" s="42" t="s">
        <v>1529</v>
      </c>
      <c r="C47" s="42"/>
      <c r="D47" s="43"/>
      <c r="E47" s="42" t="s">
        <v>1530</v>
      </c>
      <c r="F47" s="5">
        <v>3373</v>
      </c>
      <c r="G47" s="5">
        <v>169</v>
      </c>
      <c r="H47" s="5">
        <v>304</v>
      </c>
      <c r="I47" s="5">
        <v>946</v>
      </c>
      <c r="J47" s="5">
        <v>299</v>
      </c>
      <c r="K47" s="5"/>
      <c r="L47" s="5"/>
      <c r="M47" s="5"/>
      <c r="N47" s="5"/>
      <c r="O47" s="5"/>
      <c r="P47" s="5">
        <v>4556</v>
      </c>
      <c r="Q47" s="5">
        <v>228</v>
      </c>
      <c r="R47" s="5">
        <v>410</v>
      </c>
      <c r="S47" s="5">
        <v>1276</v>
      </c>
      <c r="T47" s="5">
        <v>410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>
        <v>2180</v>
      </c>
      <c r="AF47" s="5">
        <v>255</v>
      </c>
      <c r="AG47" s="5">
        <v>1925</v>
      </c>
      <c r="AH47" s="5">
        <v>96</v>
      </c>
      <c r="AI47" s="5">
        <v>173</v>
      </c>
      <c r="AJ47" s="5">
        <v>538</v>
      </c>
      <c r="AK47" s="5">
        <v>176</v>
      </c>
      <c r="AL47" s="5"/>
      <c r="AM47" s="5"/>
      <c r="AN47" s="5"/>
      <c r="AO47" s="5"/>
      <c r="AP47" s="5"/>
      <c r="AQ47" s="5"/>
      <c r="AR47" s="5"/>
      <c r="AS47" s="5"/>
      <c r="AT47" s="40"/>
      <c r="AU47" s="5"/>
      <c r="AV47" s="5">
        <v>9854</v>
      </c>
      <c r="AW47" s="5"/>
      <c r="AX47" s="5">
        <f t="shared" si="6"/>
        <v>9854</v>
      </c>
      <c r="AY47" s="5">
        <v>493</v>
      </c>
      <c r="AZ47" s="5">
        <v>887</v>
      </c>
      <c r="BA47" s="5">
        <f t="shared" si="7"/>
        <v>887</v>
      </c>
      <c r="BB47" s="5">
        <v>2760</v>
      </c>
      <c r="BD47" s="5">
        <v>2760</v>
      </c>
      <c r="BE47" s="5">
        <f t="shared" si="8"/>
        <v>885</v>
      </c>
    </row>
    <row r="48" spans="1:57" s="60" customFormat="1" ht="15">
      <c r="A48" s="42" t="s">
        <v>1640</v>
      </c>
      <c r="B48" s="42" t="s">
        <v>1531</v>
      </c>
      <c r="C48" s="42"/>
      <c r="D48" s="43"/>
      <c r="E48" s="42" t="s">
        <v>1532</v>
      </c>
      <c r="F48" s="5">
        <v>12082</v>
      </c>
      <c r="G48" s="5">
        <v>604</v>
      </c>
      <c r="H48" s="5">
        <v>1087</v>
      </c>
      <c r="I48" s="5">
        <v>3382</v>
      </c>
      <c r="J48" s="5">
        <v>1091</v>
      </c>
      <c r="K48" s="5"/>
      <c r="L48" s="5"/>
      <c r="M48" s="5"/>
      <c r="N48" s="5"/>
      <c r="O48" s="5"/>
      <c r="P48" s="5">
        <v>25556</v>
      </c>
      <c r="Q48" s="5">
        <v>1278</v>
      </c>
      <c r="R48" s="5">
        <v>2300</v>
      </c>
      <c r="S48" s="5">
        <v>7156</v>
      </c>
      <c r="T48" s="5">
        <v>2300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40"/>
      <c r="AU48" s="5"/>
      <c r="AV48" s="5">
        <v>37638</v>
      </c>
      <c r="AW48" s="5"/>
      <c r="AX48" s="5">
        <f t="shared" si="6"/>
        <v>37638</v>
      </c>
      <c r="AY48" s="5">
        <v>1882</v>
      </c>
      <c r="AZ48" s="5">
        <v>3387</v>
      </c>
      <c r="BA48" s="5">
        <f t="shared" si="7"/>
        <v>3387</v>
      </c>
      <c r="BB48" s="5">
        <v>10538</v>
      </c>
      <c r="BC48" s="8"/>
      <c r="BD48" s="5">
        <v>10538</v>
      </c>
      <c r="BE48" s="5">
        <f t="shared" si="8"/>
        <v>3391</v>
      </c>
    </row>
    <row r="49" spans="1:57" ht="15">
      <c r="A49" s="42" t="s">
        <v>1640</v>
      </c>
      <c r="B49" s="42" t="s">
        <v>1533</v>
      </c>
      <c r="C49" s="42"/>
      <c r="D49" s="43"/>
      <c r="E49" s="42" t="s">
        <v>1534</v>
      </c>
      <c r="F49" s="5">
        <v>7614</v>
      </c>
      <c r="G49" s="5">
        <v>381</v>
      </c>
      <c r="H49" s="5">
        <v>685</v>
      </c>
      <c r="I49" s="5">
        <v>2132</v>
      </c>
      <c r="J49" s="5">
        <v>687</v>
      </c>
      <c r="K49" s="5"/>
      <c r="L49" s="5"/>
      <c r="M49" s="5"/>
      <c r="N49" s="5"/>
      <c r="O49" s="5"/>
      <c r="P49" s="5">
        <v>22928</v>
      </c>
      <c r="Q49" s="5">
        <v>1146</v>
      </c>
      <c r="R49" s="5">
        <v>2064</v>
      </c>
      <c r="S49" s="5">
        <v>6420</v>
      </c>
      <c r="T49" s="5">
        <v>2060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>
        <v>740</v>
      </c>
      <c r="AF49" s="5">
        <v>87</v>
      </c>
      <c r="AG49" s="5">
        <v>653</v>
      </c>
      <c r="AH49" s="5">
        <v>33</v>
      </c>
      <c r="AI49" s="5">
        <v>59</v>
      </c>
      <c r="AJ49" s="5">
        <v>184</v>
      </c>
      <c r="AK49" s="5">
        <v>56</v>
      </c>
      <c r="AL49" s="5"/>
      <c r="AM49" s="5"/>
      <c r="AN49" s="5"/>
      <c r="AO49" s="5"/>
      <c r="AP49" s="5"/>
      <c r="AQ49" s="5"/>
      <c r="AR49" s="5"/>
      <c r="AS49" s="5"/>
      <c r="AT49" s="40"/>
      <c r="AU49" s="5"/>
      <c r="AV49" s="5">
        <v>31195</v>
      </c>
      <c r="AW49" s="5"/>
      <c r="AX49" s="5">
        <f t="shared" si="6"/>
        <v>31195</v>
      </c>
      <c r="AY49" s="5">
        <v>1560</v>
      </c>
      <c r="AZ49" s="5">
        <v>2808</v>
      </c>
      <c r="BA49" s="5">
        <f t="shared" si="7"/>
        <v>2808</v>
      </c>
      <c r="BB49" s="5">
        <v>8736</v>
      </c>
      <c r="BD49" s="5">
        <v>8736</v>
      </c>
      <c r="BE49" s="5">
        <f t="shared" si="8"/>
        <v>2803</v>
      </c>
    </row>
    <row r="50" spans="1:57" s="49" customFormat="1" ht="15">
      <c r="A50" s="42" t="s">
        <v>1640</v>
      </c>
      <c r="B50" s="42" t="s">
        <v>1535</v>
      </c>
      <c r="C50" s="42"/>
      <c r="D50" s="43"/>
      <c r="E50" s="42" t="s">
        <v>671</v>
      </c>
      <c r="F50" s="5">
        <v>45439</v>
      </c>
      <c r="G50" s="5">
        <v>2272</v>
      </c>
      <c r="H50" s="5">
        <v>4090</v>
      </c>
      <c r="I50" s="5">
        <v>12724</v>
      </c>
      <c r="J50" s="5">
        <v>4085</v>
      </c>
      <c r="K50" s="5"/>
      <c r="L50" s="5"/>
      <c r="M50" s="5"/>
      <c r="N50" s="5"/>
      <c r="O50" s="5"/>
      <c r="P50" s="5">
        <v>303275</v>
      </c>
      <c r="Q50" s="5">
        <v>15164</v>
      </c>
      <c r="R50" s="5">
        <v>27295</v>
      </c>
      <c r="S50" s="5">
        <v>84918</v>
      </c>
      <c r="T50" s="5">
        <v>27292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>
        <v>36499</v>
      </c>
      <c r="AF50" s="5">
        <v>4274</v>
      </c>
      <c r="AG50" s="5">
        <v>32225</v>
      </c>
      <c r="AH50" s="5">
        <v>1611</v>
      </c>
      <c r="AI50" s="5">
        <v>2900</v>
      </c>
      <c r="AJ50" s="5">
        <v>9022</v>
      </c>
      <c r="AK50" s="5">
        <v>2903</v>
      </c>
      <c r="AL50" s="5"/>
      <c r="AM50" s="5"/>
      <c r="AN50" s="5"/>
      <c r="AO50" s="5"/>
      <c r="AP50" s="5"/>
      <c r="AQ50" s="5"/>
      <c r="AR50" s="5"/>
      <c r="AS50" s="5"/>
      <c r="AT50" s="40"/>
      <c r="AU50" s="5"/>
      <c r="AV50" s="5">
        <v>380939</v>
      </c>
      <c r="AW50" s="5"/>
      <c r="AX50" s="5">
        <f t="shared" si="6"/>
        <v>380939</v>
      </c>
      <c r="AY50" s="5">
        <v>19047</v>
      </c>
      <c r="AZ50" s="5">
        <v>34285</v>
      </c>
      <c r="BA50" s="5">
        <f t="shared" si="7"/>
        <v>34285</v>
      </c>
      <c r="BB50" s="5">
        <v>106664</v>
      </c>
      <c r="BC50" s="8"/>
      <c r="BD50" s="5">
        <v>106664</v>
      </c>
      <c r="BE50" s="5">
        <f t="shared" si="8"/>
        <v>34280</v>
      </c>
    </row>
    <row r="51" spans="1:57" ht="15">
      <c r="A51" s="42" t="s">
        <v>1640</v>
      </c>
      <c r="B51" s="47" t="s">
        <v>672</v>
      </c>
      <c r="C51" s="47"/>
      <c r="D51" s="48"/>
      <c r="E51" s="42" t="s">
        <v>673</v>
      </c>
      <c r="F51" s="5">
        <v>52096</v>
      </c>
      <c r="G51" s="5">
        <v>2605</v>
      </c>
      <c r="H51" s="5">
        <v>4689</v>
      </c>
      <c r="I51" s="5">
        <v>14588</v>
      </c>
      <c r="J51" s="5">
        <v>4685</v>
      </c>
      <c r="K51" s="5">
        <v>176016</v>
      </c>
      <c r="L51" s="5">
        <v>8801</v>
      </c>
      <c r="M51" s="5">
        <v>15841</v>
      </c>
      <c r="N51" s="5">
        <v>49284</v>
      </c>
      <c r="O51" s="5">
        <v>15845</v>
      </c>
      <c r="P51" s="5">
        <v>1732</v>
      </c>
      <c r="Q51" s="5">
        <v>87</v>
      </c>
      <c r="R51" s="5">
        <v>156</v>
      </c>
      <c r="S51" s="5">
        <v>486</v>
      </c>
      <c r="T51" s="5">
        <v>154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40"/>
      <c r="AU51" s="5"/>
      <c r="AV51" s="5">
        <v>229844</v>
      </c>
      <c r="AW51" s="5"/>
      <c r="AX51" s="5">
        <f t="shared" si="6"/>
        <v>229844</v>
      </c>
      <c r="AY51" s="5">
        <v>11493</v>
      </c>
      <c r="AZ51" s="5">
        <v>20686</v>
      </c>
      <c r="BA51" s="5">
        <f t="shared" si="7"/>
        <v>20686</v>
      </c>
      <c r="BB51" s="5">
        <v>64358</v>
      </c>
      <c r="BD51" s="5">
        <v>64358</v>
      </c>
      <c r="BE51" s="5">
        <f t="shared" si="8"/>
        <v>20684</v>
      </c>
    </row>
    <row r="52" spans="1:57" ht="15">
      <c r="A52" s="42" t="s">
        <v>1640</v>
      </c>
      <c r="B52" s="42" t="s">
        <v>674</v>
      </c>
      <c r="C52" s="42"/>
      <c r="D52" s="43"/>
      <c r="E52" s="42" t="s">
        <v>675</v>
      </c>
      <c r="F52" s="5">
        <v>50865</v>
      </c>
      <c r="G52" s="5">
        <v>2543</v>
      </c>
      <c r="H52" s="5">
        <v>4578</v>
      </c>
      <c r="I52" s="5">
        <v>14242</v>
      </c>
      <c r="J52" s="5">
        <v>4577</v>
      </c>
      <c r="K52" s="5"/>
      <c r="L52" s="5"/>
      <c r="M52" s="5"/>
      <c r="N52" s="5"/>
      <c r="O52" s="5"/>
      <c r="P52" s="5">
        <v>121761</v>
      </c>
      <c r="Q52" s="5">
        <v>6088</v>
      </c>
      <c r="R52" s="5">
        <v>10958</v>
      </c>
      <c r="S52" s="5">
        <v>34092</v>
      </c>
      <c r="T52" s="5">
        <v>10963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40"/>
      <c r="AU52" s="5"/>
      <c r="AV52" s="5">
        <v>172626</v>
      </c>
      <c r="AW52" s="5"/>
      <c r="AX52" s="5">
        <f t="shared" si="6"/>
        <v>172626</v>
      </c>
      <c r="AY52" s="5">
        <v>8631</v>
      </c>
      <c r="AZ52" s="5">
        <v>15536</v>
      </c>
      <c r="BA52" s="5">
        <f t="shared" si="7"/>
        <v>15536</v>
      </c>
      <c r="BB52" s="5">
        <v>48334</v>
      </c>
      <c r="BD52" s="5">
        <v>48334</v>
      </c>
      <c r="BE52" s="5">
        <f t="shared" si="8"/>
        <v>15540</v>
      </c>
    </row>
    <row r="53" spans="1:57" ht="15">
      <c r="A53" s="42" t="s">
        <v>1640</v>
      </c>
      <c r="B53" s="42" t="s">
        <v>676</v>
      </c>
      <c r="C53" s="42"/>
      <c r="D53" s="43"/>
      <c r="E53" s="42" t="s">
        <v>677</v>
      </c>
      <c r="F53" s="5">
        <v>343049</v>
      </c>
      <c r="G53" s="5">
        <v>17152</v>
      </c>
      <c r="H53" s="5">
        <v>30874</v>
      </c>
      <c r="I53" s="5">
        <v>96052</v>
      </c>
      <c r="J53" s="5">
        <v>30879</v>
      </c>
      <c r="K53" s="5">
        <v>19999</v>
      </c>
      <c r="L53" s="5">
        <v>1000</v>
      </c>
      <c r="M53" s="5">
        <v>1800</v>
      </c>
      <c r="N53" s="5">
        <v>5600</v>
      </c>
      <c r="O53" s="5">
        <v>1799</v>
      </c>
      <c r="P53" s="5">
        <v>285763</v>
      </c>
      <c r="Q53" s="5">
        <v>14288</v>
      </c>
      <c r="R53" s="5">
        <v>25719</v>
      </c>
      <c r="S53" s="5">
        <v>80014</v>
      </c>
      <c r="T53" s="5">
        <v>25716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>
        <v>103862</v>
      </c>
      <c r="AF53" s="5">
        <v>12161</v>
      </c>
      <c r="AG53" s="5">
        <v>91701</v>
      </c>
      <c r="AH53" s="5">
        <v>4585</v>
      </c>
      <c r="AI53" s="5">
        <v>8253</v>
      </c>
      <c r="AJ53" s="5">
        <v>25676</v>
      </c>
      <c r="AK53" s="5">
        <v>8254</v>
      </c>
      <c r="AL53" s="5"/>
      <c r="AM53" s="5"/>
      <c r="AN53" s="5"/>
      <c r="AO53" s="5"/>
      <c r="AP53" s="5"/>
      <c r="AQ53" s="5"/>
      <c r="AR53" s="5"/>
      <c r="AS53" s="5"/>
      <c r="AT53" s="40"/>
      <c r="AU53" s="5"/>
      <c r="AV53" s="5">
        <v>740512</v>
      </c>
      <c r="AW53" s="5"/>
      <c r="AX53" s="5">
        <f t="shared" si="6"/>
        <v>740512</v>
      </c>
      <c r="AY53" s="5">
        <v>37025</v>
      </c>
      <c r="AZ53" s="5">
        <v>66646</v>
      </c>
      <c r="BA53" s="5">
        <f t="shared" si="7"/>
        <v>66646</v>
      </c>
      <c r="BB53" s="5">
        <v>207342</v>
      </c>
      <c r="BD53" s="5">
        <v>207342</v>
      </c>
      <c r="BE53" s="5">
        <f t="shared" si="8"/>
        <v>66648</v>
      </c>
    </row>
    <row r="54" spans="1:57" ht="15">
      <c r="A54" s="42" t="s">
        <v>1640</v>
      </c>
      <c r="B54" s="42" t="s">
        <v>678</v>
      </c>
      <c r="C54" s="42"/>
      <c r="D54" s="43"/>
      <c r="E54" s="42" t="s">
        <v>679</v>
      </c>
      <c r="F54" s="5">
        <v>66613</v>
      </c>
      <c r="G54" s="5">
        <v>3331</v>
      </c>
      <c r="H54" s="5">
        <v>5995</v>
      </c>
      <c r="I54" s="5">
        <v>18652</v>
      </c>
      <c r="J54" s="5">
        <v>5996</v>
      </c>
      <c r="K54" s="5"/>
      <c r="L54" s="5"/>
      <c r="M54" s="5"/>
      <c r="N54" s="5"/>
      <c r="O54" s="5"/>
      <c r="P54" s="5">
        <v>131001</v>
      </c>
      <c r="Q54" s="5">
        <v>6550</v>
      </c>
      <c r="R54" s="5">
        <v>11790</v>
      </c>
      <c r="S54" s="5">
        <v>36680</v>
      </c>
      <c r="T54" s="5">
        <v>11791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40"/>
      <c r="AU54" s="5"/>
      <c r="AV54" s="5">
        <v>197614</v>
      </c>
      <c r="AW54" s="5"/>
      <c r="AX54" s="5">
        <f t="shared" si="6"/>
        <v>197614</v>
      </c>
      <c r="AY54" s="5">
        <v>9881</v>
      </c>
      <c r="AZ54" s="5">
        <v>17785</v>
      </c>
      <c r="BA54" s="5">
        <f t="shared" si="7"/>
        <v>17785</v>
      </c>
      <c r="BB54" s="5">
        <v>55332</v>
      </c>
      <c r="BD54" s="5">
        <v>55332</v>
      </c>
      <c r="BE54" s="5">
        <f t="shared" si="8"/>
        <v>17787</v>
      </c>
    </row>
    <row r="55" spans="1:57" ht="15">
      <c r="A55" s="42" t="s">
        <v>1640</v>
      </c>
      <c r="B55" s="42" t="s">
        <v>680</v>
      </c>
      <c r="C55" s="42"/>
      <c r="D55" s="43"/>
      <c r="E55" s="42" t="s">
        <v>681</v>
      </c>
      <c r="F55" s="5">
        <v>6735</v>
      </c>
      <c r="G55" s="5">
        <v>337</v>
      </c>
      <c r="H55" s="5">
        <v>606</v>
      </c>
      <c r="I55" s="5">
        <v>1886</v>
      </c>
      <c r="J55" s="5">
        <v>607</v>
      </c>
      <c r="K55" s="5"/>
      <c r="L55" s="5"/>
      <c r="M55" s="5"/>
      <c r="N55" s="5"/>
      <c r="O55" s="5"/>
      <c r="P55" s="5">
        <v>14770</v>
      </c>
      <c r="Q55" s="5">
        <v>739</v>
      </c>
      <c r="R55" s="5">
        <v>1329</v>
      </c>
      <c r="S55" s="5">
        <v>4136</v>
      </c>
      <c r="T55" s="5">
        <v>1331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40"/>
      <c r="AU55" s="5"/>
      <c r="AV55" s="5">
        <v>21505</v>
      </c>
      <c r="AW55" s="5"/>
      <c r="AX55" s="5">
        <f t="shared" si="6"/>
        <v>21505</v>
      </c>
      <c r="AY55" s="5">
        <v>1076</v>
      </c>
      <c r="AZ55" s="5">
        <v>1935</v>
      </c>
      <c r="BA55" s="5">
        <f t="shared" si="7"/>
        <v>1935</v>
      </c>
      <c r="BB55" s="5">
        <v>6022</v>
      </c>
      <c r="BD55" s="5">
        <v>6022</v>
      </c>
      <c r="BE55" s="5">
        <f t="shared" si="8"/>
        <v>1938</v>
      </c>
    </row>
    <row r="56" spans="1:57" ht="15">
      <c r="A56" s="42" t="s">
        <v>1640</v>
      </c>
      <c r="B56" s="42" t="s">
        <v>682</v>
      </c>
      <c r="C56" s="42"/>
      <c r="D56" s="43"/>
      <c r="E56" s="42" t="s">
        <v>683</v>
      </c>
      <c r="F56" s="5">
        <v>109041</v>
      </c>
      <c r="G56" s="5">
        <v>5452</v>
      </c>
      <c r="H56" s="5">
        <v>9814</v>
      </c>
      <c r="I56" s="5">
        <v>30532</v>
      </c>
      <c r="J56" s="5">
        <v>9811</v>
      </c>
      <c r="K56" s="5">
        <v>10667</v>
      </c>
      <c r="L56" s="5">
        <v>533</v>
      </c>
      <c r="M56" s="5">
        <v>960</v>
      </c>
      <c r="N56" s="5">
        <v>2986</v>
      </c>
      <c r="O56" s="5">
        <v>961</v>
      </c>
      <c r="P56" s="5">
        <v>204766</v>
      </c>
      <c r="Q56" s="5">
        <v>10238</v>
      </c>
      <c r="R56" s="5">
        <v>18429</v>
      </c>
      <c r="S56" s="5">
        <v>57334</v>
      </c>
      <c r="T56" s="5">
        <v>18429</v>
      </c>
      <c r="U56" s="5">
        <v>362248</v>
      </c>
      <c r="V56" s="5">
        <v>18112</v>
      </c>
      <c r="W56" s="5">
        <v>32602</v>
      </c>
      <c r="X56" s="5">
        <v>101428</v>
      </c>
      <c r="Y56" s="5">
        <v>32606</v>
      </c>
      <c r="Z56" s="5"/>
      <c r="AA56" s="5"/>
      <c r="AB56" s="5"/>
      <c r="AC56" s="5"/>
      <c r="AD56" s="5"/>
      <c r="AE56" s="5">
        <v>72066</v>
      </c>
      <c r="AF56" s="5">
        <v>8438</v>
      </c>
      <c r="AG56" s="5">
        <v>63628</v>
      </c>
      <c r="AH56" s="5">
        <v>3181</v>
      </c>
      <c r="AI56" s="5">
        <v>5727</v>
      </c>
      <c r="AJ56" s="5">
        <v>17816</v>
      </c>
      <c r="AK56" s="5">
        <v>5723</v>
      </c>
      <c r="AL56" s="5"/>
      <c r="AM56" s="5"/>
      <c r="AN56" s="5"/>
      <c r="AO56" s="5"/>
      <c r="AP56" s="5"/>
      <c r="AQ56" s="5"/>
      <c r="AR56" s="5"/>
      <c r="AS56" s="5"/>
      <c r="AT56" s="40"/>
      <c r="AU56" s="5"/>
      <c r="AV56" s="5">
        <v>750350</v>
      </c>
      <c r="AW56" s="5"/>
      <c r="AX56" s="5">
        <f t="shared" si="6"/>
        <v>750350</v>
      </c>
      <c r="AY56" s="5">
        <v>37516</v>
      </c>
      <c r="AZ56" s="5">
        <v>67532</v>
      </c>
      <c r="BA56" s="5">
        <f t="shared" si="7"/>
        <v>67532</v>
      </c>
      <c r="BB56" s="5">
        <v>210096</v>
      </c>
      <c r="BD56" s="5">
        <v>210096</v>
      </c>
      <c r="BE56" s="5">
        <f t="shared" si="8"/>
        <v>67530</v>
      </c>
    </row>
    <row r="57" spans="1:57" s="49" customFormat="1" ht="15">
      <c r="A57" s="52"/>
      <c r="B57" s="52"/>
      <c r="C57" s="52"/>
      <c r="D57" s="53"/>
      <c r="E57" s="54" t="s">
        <v>1353</v>
      </c>
      <c r="F57" s="55">
        <v>1451657</v>
      </c>
      <c r="G57" s="55">
        <v>72584</v>
      </c>
      <c r="H57" s="55">
        <v>130650</v>
      </c>
      <c r="I57" s="55">
        <v>406468</v>
      </c>
      <c r="J57" s="55">
        <v>130639</v>
      </c>
      <c r="K57" s="55">
        <v>877731</v>
      </c>
      <c r="L57" s="55">
        <v>43886</v>
      </c>
      <c r="M57" s="55">
        <v>78996</v>
      </c>
      <c r="N57" s="55">
        <v>245764</v>
      </c>
      <c r="O57" s="55">
        <v>78995</v>
      </c>
      <c r="P57" s="55">
        <v>2265215</v>
      </c>
      <c r="Q57" s="55">
        <v>113261</v>
      </c>
      <c r="R57" s="55">
        <v>203870</v>
      </c>
      <c r="S57" s="55">
        <v>634262</v>
      </c>
      <c r="T57" s="55">
        <v>203863</v>
      </c>
      <c r="U57" s="55">
        <v>362248</v>
      </c>
      <c r="V57" s="55">
        <v>18112</v>
      </c>
      <c r="W57" s="55">
        <v>32602</v>
      </c>
      <c r="X57" s="55">
        <v>101428</v>
      </c>
      <c r="Y57" s="55">
        <v>32606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879425</v>
      </c>
      <c r="AF57" s="55">
        <v>102971</v>
      </c>
      <c r="AG57" s="55">
        <v>776454</v>
      </c>
      <c r="AH57" s="55">
        <v>38822</v>
      </c>
      <c r="AI57" s="55">
        <v>69881</v>
      </c>
      <c r="AJ57" s="55">
        <v>217406</v>
      </c>
      <c r="AK57" s="55">
        <v>69881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277190</v>
      </c>
      <c r="AR57" s="55">
        <v>77614</v>
      </c>
      <c r="AS57" s="55">
        <v>24947</v>
      </c>
      <c r="AT57" s="56">
        <v>127508</v>
      </c>
      <c r="AU57" s="55">
        <v>149682</v>
      </c>
      <c r="AV57" s="55">
        <v>6010495</v>
      </c>
      <c r="AW57" s="55">
        <v>149682</v>
      </c>
      <c r="AX57" s="55">
        <f>SUM(AX42:AX56)</f>
        <v>5860813</v>
      </c>
      <c r="AY57" s="55">
        <f aca="true" t="shared" si="9" ref="AY57:BE57">SUM(AY42:AY56)</f>
        <v>300525</v>
      </c>
      <c r="AZ57" s="55">
        <f t="shared" si="9"/>
        <v>540946</v>
      </c>
      <c r="BA57" s="55">
        <f t="shared" si="9"/>
        <v>515999</v>
      </c>
      <c r="BB57" s="55">
        <f t="shared" si="9"/>
        <v>1682942</v>
      </c>
      <c r="BC57" s="55">
        <f t="shared" si="9"/>
        <v>0</v>
      </c>
      <c r="BD57" s="55">
        <f t="shared" si="9"/>
        <v>1682942</v>
      </c>
      <c r="BE57" s="55">
        <f t="shared" si="9"/>
        <v>515984</v>
      </c>
    </row>
    <row r="58" spans="1:57" ht="15">
      <c r="A58" s="57" t="s">
        <v>1358</v>
      </c>
      <c r="B58" s="58"/>
      <c r="C58" s="58"/>
      <c r="D58" s="58"/>
      <c r="E58" s="42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R58" s="5"/>
      <c r="S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40"/>
      <c r="AU58" s="5"/>
      <c r="AV58" s="5"/>
      <c r="AW58" s="5"/>
      <c r="AX58" s="5"/>
      <c r="AY58" s="5"/>
      <c r="AZ58" s="5"/>
      <c r="BA58" s="5"/>
      <c r="BB58" s="5"/>
      <c r="BD58" s="5"/>
      <c r="BE58" s="5"/>
    </row>
    <row r="59" spans="1:57" ht="15">
      <c r="A59" s="42" t="s">
        <v>684</v>
      </c>
      <c r="B59" s="42" t="s">
        <v>685</v>
      </c>
      <c r="C59" s="42"/>
      <c r="D59" s="43"/>
      <c r="E59" s="42" t="s">
        <v>1415</v>
      </c>
      <c r="F59" s="5">
        <v>31102</v>
      </c>
      <c r="G59" s="5">
        <v>1555</v>
      </c>
      <c r="H59" s="5">
        <v>2799</v>
      </c>
      <c r="I59" s="5">
        <v>8708</v>
      </c>
      <c r="J59" s="5">
        <v>2801</v>
      </c>
      <c r="K59" s="5"/>
      <c r="L59" s="5"/>
      <c r="M59" s="5"/>
      <c r="N59" s="5"/>
      <c r="O59" s="5"/>
      <c r="P59" s="5">
        <v>337</v>
      </c>
      <c r="Q59" s="5">
        <v>17</v>
      </c>
      <c r="R59" s="5">
        <v>30</v>
      </c>
      <c r="S59" s="5">
        <v>94</v>
      </c>
      <c r="T59" s="5">
        <v>33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40"/>
      <c r="AU59" s="5"/>
      <c r="AV59" s="5">
        <v>31439</v>
      </c>
      <c r="AW59" s="5"/>
      <c r="AX59" s="5">
        <f>AV59-AW59</f>
        <v>31439</v>
      </c>
      <c r="AY59" s="5">
        <v>1572</v>
      </c>
      <c r="AZ59" s="5">
        <v>2829</v>
      </c>
      <c r="BA59" s="5">
        <f>AZ59-AS59</f>
        <v>2829</v>
      </c>
      <c r="BB59" s="5">
        <v>8802</v>
      </c>
      <c r="BD59" s="5">
        <v>8802</v>
      </c>
      <c r="BE59" s="5">
        <f>J59+O59+T59+Y59+AD59+AK59+AP59</f>
        <v>2834</v>
      </c>
    </row>
    <row r="60" spans="1:57" ht="15">
      <c r="A60" s="42" t="s">
        <v>684</v>
      </c>
      <c r="B60" s="42" t="s">
        <v>686</v>
      </c>
      <c r="C60" s="42"/>
      <c r="D60" s="43"/>
      <c r="E60" s="42" t="s">
        <v>687</v>
      </c>
      <c r="F60" s="5">
        <v>47458</v>
      </c>
      <c r="G60" s="5">
        <v>2373</v>
      </c>
      <c r="H60" s="5">
        <v>4271</v>
      </c>
      <c r="I60" s="5">
        <v>13288</v>
      </c>
      <c r="J60" s="5">
        <v>4273</v>
      </c>
      <c r="K60" s="5">
        <v>5944</v>
      </c>
      <c r="L60" s="5">
        <v>297</v>
      </c>
      <c r="M60" s="5">
        <v>535</v>
      </c>
      <c r="N60" s="5">
        <v>1664</v>
      </c>
      <c r="O60" s="5">
        <v>535</v>
      </c>
      <c r="P60" s="5">
        <v>637</v>
      </c>
      <c r="Q60" s="5">
        <v>32</v>
      </c>
      <c r="R60" s="5">
        <v>57</v>
      </c>
      <c r="S60" s="5">
        <v>178</v>
      </c>
      <c r="T60" s="5">
        <v>60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40"/>
      <c r="AU60" s="5"/>
      <c r="AV60" s="5">
        <v>54039</v>
      </c>
      <c r="AW60" s="5"/>
      <c r="AX60" s="5">
        <f>AV60-AW60</f>
        <v>54039</v>
      </c>
      <c r="AY60" s="5">
        <v>2702</v>
      </c>
      <c r="AZ60" s="5">
        <v>4863</v>
      </c>
      <c r="BA60" s="5">
        <f>AZ60-AS60</f>
        <v>4863</v>
      </c>
      <c r="BB60" s="5">
        <v>15130</v>
      </c>
      <c r="BD60" s="5">
        <v>15130</v>
      </c>
      <c r="BE60" s="5">
        <f>J60+O60+T60+Y60+AD60+AK60+AP60</f>
        <v>4868</v>
      </c>
    </row>
    <row r="61" spans="1:57" ht="15">
      <c r="A61" s="42" t="s">
        <v>684</v>
      </c>
      <c r="B61" s="42" t="s">
        <v>688</v>
      </c>
      <c r="C61" s="42"/>
      <c r="D61" s="43"/>
      <c r="E61" s="42" t="s">
        <v>689</v>
      </c>
      <c r="F61" s="5">
        <v>170883</v>
      </c>
      <c r="G61" s="5">
        <v>8544</v>
      </c>
      <c r="H61" s="5">
        <v>15379</v>
      </c>
      <c r="I61" s="5">
        <v>47846</v>
      </c>
      <c r="J61" s="5">
        <v>15384</v>
      </c>
      <c r="K61" s="5">
        <v>321822</v>
      </c>
      <c r="L61" s="5">
        <v>16091</v>
      </c>
      <c r="M61" s="5">
        <v>28964</v>
      </c>
      <c r="N61" s="5">
        <v>90110</v>
      </c>
      <c r="O61" s="5">
        <v>28964</v>
      </c>
      <c r="P61" s="5">
        <v>286853</v>
      </c>
      <c r="Q61" s="5">
        <v>14343</v>
      </c>
      <c r="R61" s="5">
        <v>25817</v>
      </c>
      <c r="S61" s="5">
        <v>80320</v>
      </c>
      <c r="T61" s="5">
        <v>25814</v>
      </c>
      <c r="U61" s="5"/>
      <c r="V61" s="5"/>
      <c r="W61" s="5"/>
      <c r="X61" s="5"/>
      <c r="Y61" s="5"/>
      <c r="Z61" s="50"/>
      <c r="AA61" s="50"/>
      <c r="AB61" s="50"/>
      <c r="AC61" s="50"/>
      <c r="AD61" s="50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40"/>
      <c r="AU61" s="5"/>
      <c r="AV61" s="5">
        <v>779558</v>
      </c>
      <c r="AW61" s="5"/>
      <c r="AX61" s="5">
        <f>AV61-AW61</f>
        <v>779558</v>
      </c>
      <c r="AY61" s="5">
        <v>38978</v>
      </c>
      <c r="AZ61" s="5">
        <v>70160</v>
      </c>
      <c r="BA61" s="5">
        <f>AZ61-AS61</f>
        <v>70160</v>
      </c>
      <c r="BB61" s="5">
        <v>218276</v>
      </c>
      <c r="BC61" s="51"/>
      <c r="BD61" s="5">
        <v>218276</v>
      </c>
      <c r="BE61" s="5">
        <f>J61+O61+T61+Y61+AD61+AK61+AP61</f>
        <v>70162</v>
      </c>
    </row>
    <row r="62" spans="1:57" ht="15">
      <c r="A62" s="42" t="s">
        <v>684</v>
      </c>
      <c r="B62" s="42" t="s">
        <v>690</v>
      </c>
      <c r="C62" s="42"/>
      <c r="D62" s="43"/>
      <c r="E62" s="42" t="s">
        <v>691</v>
      </c>
      <c r="F62" s="5">
        <v>36504</v>
      </c>
      <c r="G62" s="5">
        <v>1825</v>
      </c>
      <c r="H62" s="5">
        <v>3285</v>
      </c>
      <c r="I62" s="5">
        <v>10220</v>
      </c>
      <c r="J62" s="5">
        <v>3289</v>
      </c>
      <c r="K62" s="5"/>
      <c r="L62" s="5"/>
      <c r="M62" s="5"/>
      <c r="N62" s="5"/>
      <c r="O62" s="5"/>
      <c r="P62" s="5">
        <v>74957</v>
      </c>
      <c r="Q62" s="5">
        <v>3748</v>
      </c>
      <c r="R62" s="5">
        <v>6746</v>
      </c>
      <c r="S62" s="5">
        <v>20988</v>
      </c>
      <c r="T62" s="5">
        <v>6747</v>
      </c>
      <c r="U62" s="5"/>
      <c r="V62" s="5"/>
      <c r="W62" s="5"/>
      <c r="X62" s="5"/>
      <c r="Y62" s="5"/>
      <c r="Z62" s="61"/>
      <c r="AA62" s="61"/>
      <c r="AB62" s="61"/>
      <c r="AC62" s="61"/>
      <c r="AD62" s="61"/>
      <c r="AE62" s="5">
        <v>51236</v>
      </c>
      <c r="AF62" s="5">
        <v>5999</v>
      </c>
      <c r="AG62" s="5">
        <v>45237</v>
      </c>
      <c r="AH62" s="5">
        <v>2262</v>
      </c>
      <c r="AI62" s="5">
        <v>4071</v>
      </c>
      <c r="AJ62" s="5">
        <v>12666</v>
      </c>
      <c r="AK62" s="5">
        <v>4074</v>
      </c>
      <c r="AL62" s="5"/>
      <c r="AM62" s="5"/>
      <c r="AN62" s="5"/>
      <c r="AO62" s="5"/>
      <c r="AP62" s="5"/>
      <c r="AQ62" s="5"/>
      <c r="AR62" s="5"/>
      <c r="AS62" s="5"/>
      <c r="AT62" s="40"/>
      <c r="AU62" s="5"/>
      <c r="AV62" s="5">
        <v>156698</v>
      </c>
      <c r="AW62" s="5"/>
      <c r="AX62" s="5">
        <f>AV62-AW62</f>
        <v>156698</v>
      </c>
      <c r="AY62" s="5">
        <v>7835</v>
      </c>
      <c r="AZ62" s="5">
        <v>14102</v>
      </c>
      <c r="BA62" s="5">
        <f>AZ62-AS62</f>
        <v>14102</v>
      </c>
      <c r="BB62" s="5">
        <v>43874</v>
      </c>
      <c r="BC62" s="62"/>
      <c r="BD62" s="5">
        <v>43874</v>
      </c>
      <c r="BE62" s="5">
        <f>J62+O62+T62+Y62+AD62+AK62+AP62</f>
        <v>14110</v>
      </c>
    </row>
    <row r="63" spans="1:57" ht="15">
      <c r="A63" s="42" t="s">
        <v>684</v>
      </c>
      <c r="B63" s="42" t="s">
        <v>692</v>
      </c>
      <c r="C63" s="42"/>
      <c r="D63" s="43"/>
      <c r="E63" s="42" t="s">
        <v>693</v>
      </c>
      <c r="F63" s="5">
        <v>46026</v>
      </c>
      <c r="G63" s="5">
        <v>2301</v>
      </c>
      <c r="H63" s="5">
        <v>4142</v>
      </c>
      <c r="I63" s="5">
        <v>12886</v>
      </c>
      <c r="J63" s="5">
        <v>4146</v>
      </c>
      <c r="K63" s="5"/>
      <c r="L63" s="5"/>
      <c r="M63" s="5"/>
      <c r="N63" s="5"/>
      <c r="O63" s="5"/>
      <c r="P63" s="5">
        <v>90034</v>
      </c>
      <c r="Q63" s="5">
        <v>4502</v>
      </c>
      <c r="R63" s="5">
        <v>8103</v>
      </c>
      <c r="S63" s="5">
        <v>25210</v>
      </c>
      <c r="T63" s="5">
        <v>8103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>
        <v>26492</v>
      </c>
      <c r="AF63" s="5">
        <v>3102</v>
      </c>
      <c r="AG63" s="5">
        <v>23390</v>
      </c>
      <c r="AH63" s="5">
        <v>1170</v>
      </c>
      <c r="AI63" s="5">
        <v>2105</v>
      </c>
      <c r="AJ63" s="5">
        <v>6550</v>
      </c>
      <c r="AK63" s="5">
        <v>2105</v>
      </c>
      <c r="AL63" s="5"/>
      <c r="AM63" s="5"/>
      <c r="AN63" s="5"/>
      <c r="AO63" s="5"/>
      <c r="AP63" s="5"/>
      <c r="AQ63" s="5"/>
      <c r="AR63" s="5"/>
      <c r="AS63" s="5"/>
      <c r="AT63" s="40"/>
      <c r="AU63" s="5"/>
      <c r="AV63" s="5">
        <v>159450</v>
      </c>
      <c r="AW63" s="5"/>
      <c r="AX63" s="5">
        <f>AV63-AW63</f>
        <v>159450</v>
      </c>
      <c r="AY63" s="5">
        <v>7973</v>
      </c>
      <c r="AZ63" s="5">
        <v>14350</v>
      </c>
      <c r="BA63" s="5">
        <f>AZ63-AS63</f>
        <v>14350</v>
      </c>
      <c r="BB63" s="5">
        <v>44646</v>
      </c>
      <c r="BD63" s="5">
        <v>44646</v>
      </c>
      <c r="BE63" s="5">
        <f>J63+O63+T63+Y63+AD63+AK63+AP63</f>
        <v>14354</v>
      </c>
    </row>
    <row r="64" spans="1:57" ht="15">
      <c r="A64" s="52"/>
      <c r="B64" s="52"/>
      <c r="C64" s="52"/>
      <c r="D64" s="53"/>
      <c r="E64" s="54" t="s">
        <v>1353</v>
      </c>
      <c r="F64" s="55">
        <v>331973</v>
      </c>
      <c r="G64" s="55">
        <v>16598</v>
      </c>
      <c r="H64" s="55">
        <v>29876</v>
      </c>
      <c r="I64" s="55">
        <v>92948</v>
      </c>
      <c r="J64" s="55">
        <v>29893</v>
      </c>
      <c r="K64" s="55">
        <v>327766</v>
      </c>
      <c r="L64" s="55">
        <v>16388</v>
      </c>
      <c r="M64" s="55">
        <v>29499</v>
      </c>
      <c r="N64" s="55">
        <v>91774</v>
      </c>
      <c r="O64" s="55">
        <v>29499</v>
      </c>
      <c r="P64" s="55">
        <v>452818</v>
      </c>
      <c r="Q64" s="55">
        <v>22642</v>
      </c>
      <c r="R64" s="55">
        <v>40753</v>
      </c>
      <c r="S64" s="55">
        <v>126790</v>
      </c>
      <c r="T64" s="55">
        <v>40757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55">
        <v>77728</v>
      </c>
      <c r="AF64" s="55">
        <v>9101</v>
      </c>
      <c r="AG64" s="55">
        <v>68627</v>
      </c>
      <c r="AH64" s="55">
        <v>3432</v>
      </c>
      <c r="AI64" s="55">
        <v>6176</v>
      </c>
      <c r="AJ64" s="55">
        <v>19216</v>
      </c>
      <c r="AK64" s="55">
        <v>6179</v>
      </c>
      <c r="AL64" s="55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1181184</v>
      </c>
      <c r="AW64" s="55">
        <v>0</v>
      </c>
      <c r="AX64" s="55">
        <f>SUM(AX59:AX63)</f>
        <v>1181184</v>
      </c>
      <c r="AY64" s="55">
        <f aca="true" t="shared" si="10" ref="AY64:BE64">SUM(AY59:AY63)</f>
        <v>59060</v>
      </c>
      <c r="AZ64" s="55">
        <f t="shared" si="10"/>
        <v>106304</v>
      </c>
      <c r="BA64" s="55">
        <f t="shared" si="10"/>
        <v>106304</v>
      </c>
      <c r="BB64" s="55">
        <f t="shared" si="10"/>
        <v>330728</v>
      </c>
      <c r="BC64" s="55">
        <f t="shared" si="10"/>
        <v>0</v>
      </c>
      <c r="BD64" s="55">
        <f t="shared" si="10"/>
        <v>330728</v>
      </c>
      <c r="BE64" s="55">
        <f t="shared" si="10"/>
        <v>106328</v>
      </c>
    </row>
    <row r="65" spans="1:57" ht="15">
      <c r="A65" s="57" t="s">
        <v>1359</v>
      </c>
      <c r="B65" s="58"/>
      <c r="C65" s="58"/>
      <c r="D65" s="58"/>
      <c r="E65" s="42"/>
      <c r="F65" s="5"/>
      <c r="G65" s="5"/>
      <c r="H65" s="5"/>
      <c r="I65" s="5"/>
      <c r="J65" s="5"/>
      <c r="K65" s="5"/>
      <c r="L65" s="5"/>
      <c r="M65" s="5"/>
      <c r="N65" s="5"/>
      <c r="O65" s="5"/>
      <c r="Q65" s="5"/>
      <c r="R65" s="5"/>
      <c r="S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40"/>
      <c r="AU65" s="5"/>
      <c r="AV65" s="5"/>
      <c r="AW65" s="5"/>
      <c r="AX65" s="5"/>
      <c r="AY65" s="5"/>
      <c r="AZ65" s="5"/>
      <c r="BA65" s="5"/>
      <c r="BB65" s="5"/>
      <c r="BD65" s="5"/>
      <c r="BE65" s="5"/>
    </row>
    <row r="66" spans="1:57" ht="15">
      <c r="A66" s="42" t="s">
        <v>694</v>
      </c>
      <c r="B66" s="42" t="s">
        <v>695</v>
      </c>
      <c r="C66" s="42"/>
      <c r="D66" s="43"/>
      <c r="E66" s="42" t="s">
        <v>696</v>
      </c>
      <c r="F66" s="5">
        <v>23149</v>
      </c>
      <c r="G66" s="5">
        <v>1157</v>
      </c>
      <c r="H66" s="5">
        <v>2083</v>
      </c>
      <c r="I66" s="5">
        <v>6480</v>
      </c>
      <c r="J66" s="5">
        <v>2088</v>
      </c>
      <c r="K66" s="5"/>
      <c r="L66" s="5"/>
      <c r="M66" s="5"/>
      <c r="N66" s="5"/>
      <c r="O66" s="5"/>
      <c r="P66" s="5">
        <v>151</v>
      </c>
      <c r="Q66" s="5">
        <v>8</v>
      </c>
      <c r="R66" s="5">
        <v>14</v>
      </c>
      <c r="S66" s="5">
        <v>44</v>
      </c>
      <c r="T66" s="5">
        <v>9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40"/>
      <c r="AU66" s="5"/>
      <c r="AV66" s="5">
        <v>23300</v>
      </c>
      <c r="AW66" s="5"/>
      <c r="AX66" s="5">
        <f>AV66-AW66</f>
        <v>23300</v>
      </c>
      <c r="AY66" s="5">
        <v>1165</v>
      </c>
      <c r="AZ66" s="5">
        <v>2097</v>
      </c>
      <c r="BA66" s="5">
        <f>AZ66-AS66</f>
        <v>2097</v>
      </c>
      <c r="BB66" s="5">
        <v>6524</v>
      </c>
      <c r="BD66" s="5">
        <v>6524</v>
      </c>
      <c r="BE66" s="5">
        <f>J66+O66+T66+Y66+AD66+AK66+AP66</f>
        <v>2097</v>
      </c>
    </row>
    <row r="67" spans="1:57" ht="15">
      <c r="A67" s="42" t="s">
        <v>694</v>
      </c>
      <c r="B67" s="42" t="s">
        <v>697</v>
      </c>
      <c r="C67" s="42"/>
      <c r="D67" s="43"/>
      <c r="E67" s="42" t="s">
        <v>698</v>
      </c>
      <c r="F67" s="5">
        <v>70056</v>
      </c>
      <c r="G67" s="5">
        <v>3503</v>
      </c>
      <c r="H67" s="5">
        <v>6305</v>
      </c>
      <c r="I67" s="5">
        <v>19616</v>
      </c>
      <c r="J67" s="5">
        <v>6305</v>
      </c>
      <c r="K67" s="5">
        <v>121330</v>
      </c>
      <c r="L67" s="5">
        <v>6067</v>
      </c>
      <c r="M67" s="5">
        <v>10920</v>
      </c>
      <c r="N67" s="5">
        <v>33974</v>
      </c>
      <c r="O67" s="5">
        <v>10916</v>
      </c>
      <c r="P67" s="5">
        <v>143439</v>
      </c>
      <c r="Q67" s="5">
        <v>7172</v>
      </c>
      <c r="R67" s="5">
        <v>12910</v>
      </c>
      <c r="S67" s="5">
        <v>40164</v>
      </c>
      <c r="T67" s="5">
        <v>12905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>
        <v>72841</v>
      </c>
      <c r="AF67" s="5">
        <v>8529</v>
      </c>
      <c r="AG67" s="5">
        <v>64312</v>
      </c>
      <c r="AH67" s="5">
        <v>3216</v>
      </c>
      <c r="AI67" s="5">
        <v>5788</v>
      </c>
      <c r="AJ67" s="5">
        <v>18008</v>
      </c>
      <c r="AK67" s="5">
        <v>5788</v>
      </c>
      <c r="AL67" s="5"/>
      <c r="AM67" s="5"/>
      <c r="AN67" s="5"/>
      <c r="AO67" s="5"/>
      <c r="AP67" s="5"/>
      <c r="AQ67" s="5"/>
      <c r="AR67" s="5"/>
      <c r="AS67" s="5"/>
      <c r="AT67" s="40"/>
      <c r="AU67" s="5"/>
      <c r="AV67" s="5">
        <v>399137</v>
      </c>
      <c r="AW67" s="5"/>
      <c r="AX67" s="5">
        <f>AV67-AW67</f>
        <v>399137</v>
      </c>
      <c r="AY67" s="5">
        <v>19958</v>
      </c>
      <c r="AZ67" s="5">
        <v>35923</v>
      </c>
      <c r="BA67" s="5">
        <f>AZ67-AS67</f>
        <v>35923</v>
      </c>
      <c r="BB67" s="5">
        <v>111762</v>
      </c>
      <c r="BD67" s="5">
        <v>111762</v>
      </c>
      <c r="BE67" s="5">
        <f>J67+O67+T67+Y67+AD67+AK67+AP67</f>
        <v>35914</v>
      </c>
    </row>
    <row r="68" spans="1:57" ht="15">
      <c r="A68" s="42" t="s">
        <v>694</v>
      </c>
      <c r="B68" s="42" t="s">
        <v>699</v>
      </c>
      <c r="C68" s="42"/>
      <c r="D68" s="43"/>
      <c r="E68" s="42" t="s">
        <v>700</v>
      </c>
      <c r="F68" s="5">
        <v>11574</v>
      </c>
      <c r="G68" s="5">
        <v>579</v>
      </c>
      <c r="H68" s="5">
        <v>1042</v>
      </c>
      <c r="I68" s="5">
        <v>3242</v>
      </c>
      <c r="J68" s="5">
        <v>1038</v>
      </c>
      <c r="K68" s="5">
        <v>117395</v>
      </c>
      <c r="L68" s="5">
        <v>5870</v>
      </c>
      <c r="M68" s="5">
        <v>10566</v>
      </c>
      <c r="N68" s="5">
        <v>32872</v>
      </c>
      <c r="O68" s="5">
        <v>10561</v>
      </c>
      <c r="P68" s="5">
        <v>23949</v>
      </c>
      <c r="Q68" s="5">
        <v>1197</v>
      </c>
      <c r="R68" s="5">
        <v>2155</v>
      </c>
      <c r="S68" s="5">
        <v>6704</v>
      </c>
      <c r="T68" s="5">
        <v>2160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/>
      <c r="AU68" s="5"/>
      <c r="AV68" s="5">
        <v>152918</v>
      </c>
      <c r="AW68" s="5"/>
      <c r="AX68" s="5">
        <f>AV68-AW68</f>
        <v>152918</v>
      </c>
      <c r="AY68" s="5">
        <v>7646</v>
      </c>
      <c r="AZ68" s="5">
        <v>13763</v>
      </c>
      <c r="BA68" s="5">
        <f>AZ68-AS68</f>
        <v>13763</v>
      </c>
      <c r="BB68" s="5">
        <v>42818</v>
      </c>
      <c r="BD68" s="5">
        <v>42818</v>
      </c>
      <c r="BE68" s="5">
        <f>J68+O68+T68+Y68+AD68+AK68+AP68</f>
        <v>13759</v>
      </c>
    </row>
    <row r="69" spans="1:57" ht="15">
      <c r="A69" s="42" t="s">
        <v>694</v>
      </c>
      <c r="B69" s="42" t="s">
        <v>701</v>
      </c>
      <c r="C69" s="42"/>
      <c r="D69" s="43"/>
      <c r="E69" s="42" t="s">
        <v>702</v>
      </c>
      <c r="F69" s="5">
        <v>58786</v>
      </c>
      <c r="G69" s="5">
        <v>2939</v>
      </c>
      <c r="H69" s="5">
        <v>5291</v>
      </c>
      <c r="I69" s="5">
        <v>16460</v>
      </c>
      <c r="J69" s="5">
        <v>5289</v>
      </c>
      <c r="K69" s="5">
        <v>112452</v>
      </c>
      <c r="L69" s="5">
        <v>5623</v>
      </c>
      <c r="M69" s="5">
        <v>10121</v>
      </c>
      <c r="N69" s="5">
        <v>31488</v>
      </c>
      <c r="O69" s="5">
        <v>10117</v>
      </c>
      <c r="P69" s="5">
        <v>67685</v>
      </c>
      <c r="Q69" s="5">
        <v>3384</v>
      </c>
      <c r="R69" s="5">
        <v>6092</v>
      </c>
      <c r="S69" s="5">
        <v>18952</v>
      </c>
      <c r="T69" s="5">
        <v>6089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>
        <v>72897</v>
      </c>
      <c r="AF69" s="5">
        <v>8535</v>
      </c>
      <c r="AG69" s="5">
        <v>64362</v>
      </c>
      <c r="AH69" s="5">
        <v>3218</v>
      </c>
      <c r="AI69" s="5">
        <v>5793</v>
      </c>
      <c r="AJ69" s="5">
        <v>18022</v>
      </c>
      <c r="AK69" s="5">
        <v>5789</v>
      </c>
      <c r="AL69" s="5"/>
      <c r="AM69" s="5"/>
      <c r="AN69" s="5"/>
      <c r="AO69" s="5"/>
      <c r="AP69" s="5"/>
      <c r="AQ69" s="5"/>
      <c r="AR69" s="5"/>
      <c r="AS69" s="5"/>
      <c r="AT69" s="40"/>
      <c r="AU69" s="5"/>
      <c r="AV69" s="5">
        <v>303285</v>
      </c>
      <c r="AW69" s="5"/>
      <c r="AX69" s="5">
        <f>AV69-AW69</f>
        <v>303285</v>
      </c>
      <c r="AY69" s="5">
        <v>15164</v>
      </c>
      <c r="AZ69" s="5">
        <v>27297</v>
      </c>
      <c r="BA69" s="5">
        <f>AZ69-AS69</f>
        <v>27297</v>
      </c>
      <c r="BB69" s="5">
        <v>84922</v>
      </c>
      <c r="BD69" s="5">
        <v>84922</v>
      </c>
      <c r="BE69" s="5">
        <f>J69+O69+T69+Y69+AD69+AK69+AP69</f>
        <v>27284</v>
      </c>
    </row>
    <row r="70" spans="1:57" ht="15">
      <c r="A70" s="42" t="s">
        <v>694</v>
      </c>
      <c r="B70" s="42" t="s">
        <v>703</v>
      </c>
      <c r="C70" s="42"/>
      <c r="D70" s="43"/>
      <c r="E70" s="42" t="s">
        <v>704</v>
      </c>
      <c r="F70" s="5">
        <v>45992</v>
      </c>
      <c r="G70" s="5">
        <v>2300</v>
      </c>
      <c r="H70" s="5">
        <v>4139</v>
      </c>
      <c r="I70" s="5">
        <v>12878</v>
      </c>
      <c r="J70" s="5">
        <v>4141</v>
      </c>
      <c r="K70" s="5">
        <v>116042</v>
      </c>
      <c r="L70" s="5">
        <v>5802</v>
      </c>
      <c r="M70" s="5">
        <v>10444</v>
      </c>
      <c r="N70" s="5">
        <v>32492</v>
      </c>
      <c r="O70" s="5">
        <v>10442</v>
      </c>
      <c r="P70" s="5">
        <v>53123</v>
      </c>
      <c r="Q70" s="5">
        <v>2656</v>
      </c>
      <c r="R70" s="5">
        <v>4781</v>
      </c>
      <c r="S70" s="5">
        <v>14874</v>
      </c>
      <c r="T70" s="5">
        <v>4782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>
        <v>57953</v>
      </c>
      <c r="AF70" s="5">
        <v>6786</v>
      </c>
      <c r="AG70" s="5">
        <v>51167</v>
      </c>
      <c r="AH70" s="5">
        <v>2558</v>
      </c>
      <c r="AI70" s="5">
        <v>4605</v>
      </c>
      <c r="AJ70" s="5">
        <v>14326</v>
      </c>
      <c r="AK70" s="5">
        <v>4606</v>
      </c>
      <c r="AL70" s="5"/>
      <c r="AM70" s="5"/>
      <c r="AN70" s="5"/>
      <c r="AO70" s="5"/>
      <c r="AP70" s="5"/>
      <c r="AQ70" s="5"/>
      <c r="AR70" s="5"/>
      <c r="AS70" s="5"/>
      <c r="AT70" s="40"/>
      <c r="AU70" s="5"/>
      <c r="AV70" s="5">
        <v>266324</v>
      </c>
      <c r="AW70" s="5"/>
      <c r="AX70" s="5">
        <f>AV70-AW70</f>
        <v>266324</v>
      </c>
      <c r="AY70" s="5">
        <v>13316</v>
      </c>
      <c r="AZ70" s="5">
        <v>23969</v>
      </c>
      <c r="BA70" s="5">
        <f>AZ70-AS70</f>
        <v>23969</v>
      </c>
      <c r="BB70" s="5">
        <v>74570</v>
      </c>
      <c r="BD70" s="5">
        <v>74570</v>
      </c>
      <c r="BE70" s="5">
        <f>J70+O70+T70+Y70+AD70+AK70+AP70</f>
        <v>23971</v>
      </c>
    </row>
    <row r="71" spans="1:57" ht="15">
      <c r="A71" s="52"/>
      <c r="B71" s="52"/>
      <c r="C71" s="52"/>
      <c r="D71" s="53"/>
      <c r="E71" s="54" t="s">
        <v>1353</v>
      </c>
      <c r="F71" s="55">
        <v>209557</v>
      </c>
      <c r="G71" s="55">
        <v>10478</v>
      </c>
      <c r="H71" s="55">
        <v>18860</v>
      </c>
      <c r="I71" s="55">
        <v>58676</v>
      </c>
      <c r="J71" s="55">
        <v>18861</v>
      </c>
      <c r="K71" s="55">
        <v>467219</v>
      </c>
      <c r="L71" s="55">
        <v>23362</v>
      </c>
      <c r="M71" s="55">
        <v>42051</v>
      </c>
      <c r="N71" s="55">
        <v>130826</v>
      </c>
      <c r="O71" s="55">
        <v>42036</v>
      </c>
      <c r="P71" s="55">
        <v>288347</v>
      </c>
      <c r="Q71" s="55">
        <v>14417</v>
      </c>
      <c r="R71" s="55">
        <v>25952</v>
      </c>
      <c r="S71" s="55">
        <v>80738</v>
      </c>
      <c r="T71" s="55">
        <v>25945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203691</v>
      </c>
      <c r="AF71" s="55">
        <v>23850</v>
      </c>
      <c r="AG71" s="55">
        <v>179841</v>
      </c>
      <c r="AH71" s="55">
        <v>8992</v>
      </c>
      <c r="AI71" s="55">
        <v>16186</v>
      </c>
      <c r="AJ71" s="55">
        <v>50356</v>
      </c>
      <c r="AK71" s="55">
        <v>16183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1144964</v>
      </c>
      <c r="AW71" s="55">
        <v>0</v>
      </c>
      <c r="AX71" s="55">
        <f>SUM(AX66:AX70)</f>
        <v>1144964</v>
      </c>
      <c r="AY71" s="55">
        <f aca="true" t="shared" si="11" ref="AY71:BE71">SUM(AY66:AY70)</f>
        <v>57249</v>
      </c>
      <c r="AZ71" s="55">
        <f t="shared" si="11"/>
        <v>103049</v>
      </c>
      <c r="BA71" s="55">
        <f t="shared" si="11"/>
        <v>103049</v>
      </c>
      <c r="BB71" s="55">
        <f t="shared" si="11"/>
        <v>320596</v>
      </c>
      <c r="BC71" s="55">
        <f t="shared" si="11"/>
        <v>0</v>
      </c>
      <c r="BD71" s="55">
        <f t="shared" si="11"/>
        <v>320596</v>
      </c>
      <c r="BE71" s="55">
        <f t="shared" si="11"/>
        <v>103025</v>
      </c>
    </row>
    <row r="72" spans="1:57" ht="15">
      <c r="A72" s="57" t="s">
        <v>1360</v>
      </c>
      <c r="B72" s="64"/>
      <c r="C72" s="64"/>
      <c r="D72" s="64"/>
      <c r="E72" s="42"/>
      <c r="F72" s="5"/>
      <c r="G72" s="5"/>
      <c r="H72" s="5"/>
      <c r="I72" s="5"/>
      <c r="J72" s="5"/>
      <c r="K72" s="5"/>
      <c r="L72" s="5"/>
      <c r="M72" s="5"/>
      <c r="N72" s="5"/>
      <c r="O72" s="5"/>
      <c r="Q72" s="5"/>
      <c r="R72" s="5"/>
      <c r="S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/>
      <c r="AU72" s="5"/>
      <c r="AV72" s="5"/>
      <c r="AW72" s="5"/>
      <c r="AX72" s="5"/>
      <c r="AY72" s="5"/>
      <c r="AZ72" s="5"/>
      <c r="BA72" s="5"/>
      <c r="BB72" s="5"/>
      <c r="BD72" s="5"/>
      <c r="BE72" s="5"/>
    </row>
    <row r="73" spans="1:57" ht="15">
      <c r="A73" s="42" t="s">
        <v>705</v>
      </c>
      <c r="B73" s="42" t="s">
        <v>706</v>
      </c>
      <c r="C73" s="42"/>
      <c r="D73" s="43"/>
      <c r="E73" s="42" t="s">
        <v>1416</v>
      </c>
      <c r="F73" s="5">
        <v>143153</v>
      </c>
      <c r="G73" s="5">
        <v>7158</v>
      </c>
      <c r="H73" s="5">
        <v>12884</v>
      </c>
      <c r="I73" s="5">
        <v>40084</v>
      </c>
      <c r="J73" s="5">
        <v>12881</v>
      </c>
      <c r="K73" s="5"/>
      <c r="L73" s="5"/>
      <c r="M73" s="5"/>
      <c r="N73" s="5"/>
      <c r="O73" s="5"/>
      <c r="P73" s="5">
        <v>798</v>
      </c>
      <c r="Q73" s="5">
        <v>40</v>
      </c>
      <c r="R73" s="5">
        <v>72</v>
      </c>
      <c r="S73" s="5">
        <v>224</v>
      </c>
      <c r="T73" s="5">
        <v>70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>
        <v>586991</v>
      </c>
      <c r="AR73" s="5">
        <v>164358</v>
      </c>
      <c r="AS73" s="5">
        <v>52829</v>
      </c>
      <c r="AT73" s="40">
        <v>270016</v>
      </c>
      <c r="AU73" s="5">
        <v>316975</v>
      </c>
      <c r="AV73" s="5">
        <v>730942</v>
      </c>
      <c r="AW73" s="5">
        <v>316975</v>
      </c>
      <c r="AX73" s="5">
        <f aca="true" t="shared" si="12" ref="AX73:AX91">AV73-AW73</f>
        <v>413967</v>
      </c>
      <c r="AY73" s="5">
        <v>36548</v>
      </c>
      <c r="AZ73" s="5">
        <v>65785</v>
      </c>
      <c r="BA73" s="5">
        <f aca="true" t="shared" si="13" ref="BA73:BA91">AZ73-AS73</f>
        <v>12956</v>
      </c>
      <c r="BB73" s="5">
        <v>204666</v>
      </c>
      <c r="BD73" s="5">
        <v>204666</v>
      </c>
      <c r="BE73" s="5">
        <f aca="true" t="shared" si="14" ref="BE73:BE91">J73+O73+T73+Y73+AD73+AK73+AP73</f>
        <v>12951</v>
      </c>
    </row>
    <row r="74" spans="1:57" ht="15">
      <c r="A74" s="42" t="s">
        <v>705</v>
      </c>
      <c r="B74" s="42" t="s">
        <v>707</v>
      </c>
      <c r="C74" s="42"/>
      <c r="D74" s="43"/>
      <c r="E74" s="42" t="s">
        <v>708</v>
      </c>
      <c r="F74" s="5">
        <v>237575</v>
      </c>
      <c r="G74" s="5">
        <v>11879</v>
      </c>
      <c r="H74" s="5">
        <v>21382</v>
      </c>
      <c r="I74" s="5">
        <v>66522</v>
      </c>
      <c r="J74" s="5">
        <v>21379</v>
      </c>
      <c r="K74" s="5">
        <v>38553</v>
      </c>
      <c r="L74" s="5">
        <v>1928</v>
      </c>
      <c r="M74" s="5">
        <v>3470</v>
      </c>
      <c r="N74" s="5">
        <v>10796</v>
      </c>
      <c r="O74" s="5">
        <v>3467</v>
      </c>
      <c r="P74" s="5">
        <v>124327</v>
      </c>
      <c r="Q74" s="5">
        <v>6216</v>
      </c>
      <c r="R74" s="5">
        <v>11189</v>
      </c>
      <c r="S74" s="5">
        <v>34810</v>
      </c>
      <c r="T74" s="5">
        <v>11194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40"/>
      <c r="AU74" s="5"/>
      <c r="AV74" s="5">
        <v>400455</v>
      </c>
      <c r="AW74" s="5"/>
      <c r="AX74" s="5">
        <f t="shared" si="12"/>
        <v>400455</v>
      </c>
      <c r="AY74" s="5">
        <v>20023</v>
      </c>
      <c r="AZ74" s="5">
        <v>36041</v>
      </c>
      <c r="BA74" s="5">
        <f t="shared" si="13"/>
        <v>36041</v>
      </c>
      <c r="BB74" s="5">
        <v>112128</v>
      </c>
      <c r="BD74" s="5">
        <v>112128</v>
      </c>
      <c r="BE74" s="5">
        <f t="shared" si="14"/>
        <v>36040</v>
      </c>
    </row>
    <row r="75" spans="1:57" s="49" customFormat="1" ht="15">
      <c r="A75" s="42" t="s">
        <v>705</v>
      </c>
      <c r="B75" s="42" t="s">
        <v>709</v>
      </c>
      <c r="C75" s="42"/>
      <c r="D75" s="43"/>
      <c r="E75" s="42" t="s">
        <v>710</v>
      </c>
      <c r="F75" s="5">
        <v>959136</v>
      </c>
      <c r="G75" s="5">
        <v>47957</v>
      </c>
      <c r="H75" s="5">
        <v>86322</v>
      </c>
      <c r="I75" s="5">
        <v>268558</v>
      </c>
      <c r="J75" s="5">
        <v>86324</v>
      </c>
      <c r="K75" s="5">
        <v>187700</v>
      </c>
      <c r="L75" s="5">
        <v>9385</v>
      </c>
      <c r="M75" s="5">
        <v>16893</v>
      </c>
      <c r="N75" s="5">
        <v>52556</v>
      </c>
      <c r="O75" s="5">
        <v>16893</v>
      </c>
      <c r="P75" s="5">
        <v>1021451</v>
      </c>
      <c r="Q75" s="5">
        <v>51073</v>
      </c>
      <c r="R75" s="5">
        <v>91931</v>
      </c>
      <c r="S75" s="5">
        <v>286008</v>
      </c>
      <c r="T75" s="5">
        <v>91926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5">
        <v>960531</v>
      </c>
      <c r="AF75" s="5">
        <v>112468</v>
      </c>
      <c r="AG75" s="5">
        <v>848063</v>
      </c>
      <c r="AH75" s="5">
        <v>42403</v>
      </c>
      <c r="AI75" s="5">
        <v>76326</v>
      </c>
      <c r="AJ75" s="5">
        <v>237458</v>
      </c>
      <c r="AK75" s="5">
        <v>76323</v>
      </c>
      <c r="AL75" s="5"/>
      <c r="AM75" s="5"/>
      <c r="AN75" s="5"/>
      <c r="AO75" s="5"/>
      <c r="AP75" s="5"/>
      <c r="AQ75" s="5">
        <v>244579</v>
      </c>
      <c r="AR75" s="5">
        <v>68482</v>
      </c>
      <c r="AS75" s="5">
        <v>22012</v>
      </c>
      <c r="AT75" s="40">
        <v>112506</v>
      </c>
      <c r="AU75" s="5">
        <v>132073</v>
      </c>
      <c r="AV75" s="5">
        <v>3260929</v>
      </c>
      <c r="AW75" s="5">
        <v>132073</v>
      </c>
      <c r="AX75" s="5">
        <f t="shared" si="12"/>
        <v>3128856</v>
      </c>
      <c r="AY75" s="5">
        <v>163047</v>
      </c>
      <c r="AZ75" s="5">
        <v>293484</v>
      </c>
      <c r="BA75" s="5">
        <f t="shared" si="13"/>
        <v>271472</v>
      </c>
      <c r="BB75" s="5">
        <v>913062</v>
      </c>
      <c r="BC75" s="8"/>
      <c r="BD75" s="5">
        <v>913062</v>
      </c>
      <c r="BE75" s="5">
        <f t="shared" si="14"/>
        <v>271466</v>
      </c>
    </row>
    <row r="76" spans="1:57" ht="15">
      <c r="A76" s="42" t="s">
        <v>705</v>
      </c>
      <c r="B76" s="47" t="s">
        <v>714</v>
      </c>
      <c r="C76" s="47"/>
      <c r="D76" s="48"/>
      <c r="E76" s="42" t="s">
        <v>715</v>
      </c>
      <c r="F76" s="5">
        <v>229600</v>
      </c>
      <c r="G76" s="5">
        <v>11480</v>
      </c>
      <c r="H76" s="5">
        <v>20664</v>
      </c>
      <c r="I76" s="5">
        <v>64288</v>
      </c>
      <c r="J76" s="5">
        <v>20664</v>
      </c>
      <c r="K76" s="5"/>
      <c r="L76" s="5"/>
      <c r="M76" s="5"/>
      <c r="N76" s="5"/>
      <c r="O76" s="5"/>
      <c r="P76" s="5">
        <v>324116</v>
      </c>
      <c r="Q76" s="5">
        <v>16206</v>
      </c>
      <c r="R76" s="5">
        <v>29170</v>
      </c>
      <c r="S76" s="5">
        <v>90752</v>
      </c>
      <c r="T76" s="5">
        <v>29174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>
        <v>153711</v>
      </c>
      <c r="AF76" s="5">
        <v>17998</v>
      </c>
      <c r="AG76" s="5">
        <v>135713</v>
      </c>
      <c r="AH76" s="5">
        <v>6786</v>
      </c>
      <c r="AI76" s="5">
        <v>12214</v>
      </c>
      <c r="AJ76" s="5">
        <v>38000</v>
      </c>
      <c r="AK76" s="5">
        <v>12215</v>
      </c>
      <c r="AL76" s="5"/>
      <c r="AM76" s="5"/>
      <c r="AN76" s="5"/>
      <c r="AO76" s="5"/>
      <c r="AP76" s="5"/>
      <c r="AQ76" s="5">
        <v>316322</v>
      </c>
      <c r="AR76" s="5">
        <v>88570</v>
      </c>
      <c r="AS76" s="5">
        <v>28469</v>
      </c>
      <c r="AT76" s="40">
        <v>145508</v>
      </c>
      <c r="AU76" s="5">
        <v>170814</v>
      </c>
      <c r="AV76" s="5">
        <v>1005751</v>
      </c>
      <c r="AW76" s="5">
        <v>170814</v>
      </c>
      <c r="AX76" s="5">
        <f t="shared" si="12"/>
        <v>834937</v>
      </c>
      <c r="AY76" s="5">
        <v>50288</v>
      </c>
      <c r="AZ76" s="5">
        <v>90517</v>
      </c>
      <c r="BA76" s="5">
        <f t="shared" si="13"/>
        <v>62048</v>
      </c>
      <c r="BB76" s="5">
        <v>281610</v>
      </c>
      <c r="BD76" s="5">
        <v>281610</v>
      </c>
      <c r="BE76" s="5">
        <f t="shared" si="14"/>
        <v>62053</v>
      </c>
    </row>
    <row r="77" spans="1:57" ht="15">
      <c r="A77" s="42" t="s">
        <v>705</v>
      </c>
      <c r="B77" s="42" t="s">
        <v>716</v>
      </c>
      <c r="C77" s="42"/>
      <c r="D77" s="43"/>
      <c r="E77" s="42" t="s">
        <v>717</v>
      </c>
      <c r="F77" s="5">
        <v>60004</v>
      </c>
      <c r="G77" s="5">
        <v>3000</v>
      </c>
      <c r="H77" s="5">
        <v>5400</v>
      </c>
      <c r="I77" s="5">
        <v>16800</v>
      </c>
      <c r="J77" s="5">
        <v>5404</v>
      </c>
      <c r="K77" s="5"/>
      <c r="L77" s="5"/>
      <c r="M77" s="5"/>
      <c r="N77" s="5"/>
      <c r="O77" s="5"/>
      <c r="P77" s="5">
        <v>88309</v>
      </c>
      <c r="Q77" s="5">
        <v>4415</v>
      </c>
      <c r="R77" s="5">
        <v>7948</v>
      </c>
      <c r="S77" s="5">
        <v>24726</v>
      </c>
      <c r="T77" s="5">
        <v>7947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>
        <v>54904</v>
      </c>
      <c r="AF77" s="5">
        <v>6429</v>
      </c>
      <c r="AG77" s="5">
        <v>48475</v>
      </c>
      <c r="AH77" s="5">
        <v>2424</v>
      </c>
      <c r="AI77" s="5">
        <v>4363</v>
      </c>
      <c r="AJ77" s="5">
        <v>13574</v>
      </c>
      <c r="AK77" s="5">
        <v>4360</v>
      </c>
      <c r="AL77" s="5"/>
      <c r="AM77" s="5"/>
      <c r="AN77" s="5"/>
      <c r="AO77" s="5"/>
      <c r="AP77" s="5"/>
      <c r="AQ77" s="5"/>
      <c r="AR77" s="5"/>
      <c r="AS77" s="5"/>
      <c r="AT77" s="40"/>
      <c r="AU77" s="5"/>
      <c r="AV77" s="5">
        <v>196788</v>
      </c>
      <c r="AW77" s="5"/>
      <c r="AX77" s="5">
        <f t="shared" si="12"/>
        <v>196788</v>
      </c>
      <c r="AY77" s="5">
        <v>9839</v>
      </c>
      <c r="AZ77" s="5">
        <v>17711</v>
      </c>
      <c r="BA77" s="5">
        <f t="shared" si="13"/>
        <v>17711</v>
      </c>
      <c r="BB77" s="5">
        <v>55100</v>
      </c>
      <c r="BD77" s="5">
        <v>55100</v>
      </c>
      <c r="BE77" s="5">
        <f t="shared" si="14"/>
        <v>17711</v>
      </c>
    </row>
    <row r="78" spans="1:57" ht="15">
      <c r="A78" s="42" t="s">
        <v>705</v>
      </c>
      <c r="B78" s="42" t="s">
        <v>718</v>
      </c>
      <c r="C78" s="42"/>
      <c r="D78" s="43"/>
      <c r="E78" s="42" t="s">
        <v>719</v>
      </c>
      <c r="F78" s="5">
        <v>3214</v>
      </c>
      <c r="G78" s="5">
        <v>161</v>
      </c>
      <c r="H78" s="5">
        <v>289</v>
      </c>
      <c r="I78" s="5">
        <v>900</v>
      </c>
      <c r="J78" s="5">
        <v>291</v>
      </c>
      <c r="K78" s="5"/>
      <c r="L78" s="5"/>
      <c r="M78" s="5"/>
      <c r="N78" s="5"/>
      <c r="O78" s="5"/>
      <c r="P78" s="5">
        <v>5934</v>
      </c>
      <c r="Q78" s="5">
        <v>297</v>
      </c>
      <c r="R78" s="5">
        <v>534</v>
      </c>
      <c r="S78" s="5">
        <v>1662</v>
      </c>
      <c r="T78" s="5">
        <v>534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>
        <v>4293</v>
      </c>
      <c r="AF78" s="5">
        <v>503</v>
      </c>
      <c r="AG78" s="5">
        <v>3790</v>
      </c>
      <c r="AH78" s="5">
        <v>190</v>
      </c>
      <c r="AI78" s="5">
        <v>341</v>
      </c>
      <c r="AJ78" s="5">
        <v>1062</v>
      </c>
      <c r="AK78" s="5">
        <v>341</v>
      </c>
      <c r="AL78" s="5"/>
      <c r="AM78" s="5"/>
      <c r="AN78" s="5"/>
      <c r="AO78" s="5"/>
      <c r="AP78" s="5"/>
      <c r="AQ78" s="5"/>
      <c r="AR78" s="5"/>
      <c r="AS78" s="5"/>
      <c r="AT78" s="40"/>
      <c r="AU78" s="5"/>
      <c r="AV78" s="5">
        <v>12938</v>
      </c>
      <c r="AW78" s="5"/>
      <c r="AX78" s="5">
        <f t="shared" si="12"/>
        <v>12938</v>
      </c>
      <c r="AY78" s="5">
        <v>648</v>
      </c>
      <c r="AZ78" s="5">
        <v>1164</v>
      </c>
      <c r="BA78" s="5">
        <f t="shared" si="13"/>
        <v>1164</v>
      </c>
      <c r="BB78" s="5">
        <v>3624</v>
      </c>
      <c r="BD78" s="5">
        <v>3624</v>
      </c>
      <c r="BE78" s="5">
        <f t="shared" si="14"/>
        <v>1166</v>
      </c>
    </row>
    <row r="79" spans="1:57" ht="15">
      <c r="A79" s="42" t="s">
        <v>705</v>
      </c>
      <c r="B79" s="42" t="s">
        <v>720</v>
      </c>
      <c r="C79" s="42"/>
      <c r="D79" s="43"/>
      <c r="E79" s="42" t="s">
        <v>721</v>
      </c>
      <c r="F79" s="5">
        <v>75637</v>
      </c>
      <c r="G79" s="5">
        <v>3782</v>
      </c>
      <c r="H79" s="5">
        <v>6807</v>
      </c>
      <c r="I79" s="5">
        <v>21178</v>
      </c>
      <c r="J79" s="5">
        <v>6810</v>
      </c>
      <c r="K79" s="5">
        <v>5050</v>
      </c>
      <c r="L79" s="5">
        <v>253</v>
      </c>
      <c r="M79" s="5">
        <v>455</v>
      </c>
      <c r="N79" s="5">
        <v>1416</v>
      </c>
      <c r="O79" s="5">
        <v>449</v>
      </c>
      <c r="P79" s="5">
        <v>118814</v>
      </c>
      <c r="Q79" s="5">
        <v>5941</v>
      </c>
      <c r="R79" s="5">
        <v>10693</v>
      </c>
      <c r="S79" s="5">
        <v>33268</v>
      </c>
      <c r="T79" s="5">
        <v>10695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/>
      <c r="AU79" s="5"/>
      <c r="AV79" s="5">
        <v>199501</v>
      </c>
      <c r="AW79" s="5"/>
      <c r="AX79" s="5">
        <f t="shared" si="12"/>
        <v>199501</v>
      </c>
      <c r="AY79" s="5">
        <v>9976</v>
      </c>
      <c r="AZ79" s="5">
        <v>17955</v>
      </c>
      <c r="BA79" s="5">
        <f t="shared" si="13"/>
        <v>17955</v>
      </c>
      <c r="BB79" s="5">
        <v>55862</v>
      </c>
      <c r="BD79" s="5">
        <v>55862</v>
      </c>
      <c r="BE79" s="5">
        <f t="shared" si="14"/>
        <v>17954</v>
      </c>
    </row>
    <row r="80" spans="1:57" ht="15">
      <c r="A80" s="42" t="s">
        <v>705</v>
      </c>
      <c r="B80" s="42" t="s">
        <v>722</v>
      </c>
      <c r="C80" s="42"/>
      <c r="D80" s="43"/>
      <c r="E80" s="42" t="s">
        <v>723</v>
      </c>
      <c r="F80" s="5">
        <v>21627</v>
      </c>
      <c r="G80" s="5">
        <v>1081</v>
      </c>
      <c r="H80" s="5">
        <v>1946</v>
      </c>
      <c r="I80" s="5">
        <v>6054</v>
      </c>
      <c r="J80" s="5">
        <v>1951</v>
      </c>
      <c r="K80" s="5"/>
      <c r="L80" s="5"/>
      <c r="M80" s="5"/>
      <c r="N80" s="5"/>
      <c r="O80" s="5"/>
      <c r="P80" s="5">
        <v>33452</v>
      </c>
      <c r="Q80" s="5">
        <v>1673</v>
      </c>
      <c r="R80" s="5">
        <v>3011</v>
      </c>
      <c r="S80" s="5">
        <v>9368</v>
      </c>
      <c r="T80" s="5">
        <v>3007</v>
      </c>
      <c r="U80" s="5"/>
      <c r="V80" s="5"/>
      <c r="W80" s="5"/>
      <c r="X80" s="5"/>
      <c r="Y80" s="5"/>
      <c r="Z80" s="50"/>
      <c r="AA80" s="50"/>
      <c r="AB80" s="50"/>
      <c r="AC80" s="50"/>
      <c r="AD80" s="50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40"/>
      <c r="AU80" s="5"/>
      <c r="AV80" s="5">
        <v>55079</v>
      </c>
      <c r="AW80" s="5"/>
      <c r="AX80" s="5">
        <f t="shared" si="12"/>
        <v>55079</v>
      </c>
      <c r="AY80" s="5">
        <v>2754</v>
      </c>
      <c r="AZ80" s="5">
        <v>4957</v>
      </c>
      <c r="BA80" s="5">
        <f t="shared" si="13"/>
        <v>4957</v>
      </c>
      <c r="BB80" s="5">
        <v>15422</v>
      </c>
      <c r="BC80" s="51"/>
      <c r="BD80" s="5">
        <v>15422</v>
      </c>
      <c r="BE80" s="5">
        <f t="shared" si="14"/>
        <v>4958</v>
      </c>
    </row>
    <row r="81" spans="1:57" ht="15">
      <c r="A81" s="42" t="s">
        <v>705</v>
      </c>
      <c r="B81" s="42" t="s">
        <v>724</v>
      </c>
      <c r="C81" s="42"/>
      <c r="D81" s="43"/>
      <c r="E81" s="42" t="s">
        <v>725</v>
      </c>
      <c r="F81" s="5">
        <v>164780</v>
      </c>
      <c r="G81" s="5">
        <v>8239</v>
      </c>
      <c r="H81" s="5">
        <v>14830</v>
      </c>
      <c r="I81" s="5">
        <v>46138</v>
      </c>
      <c r="J81" s="5">
        <v>14832</v>
      </c>
      <c r="K81" s="5"/>
      <c r="L81" s="5"/>
      <c r="M81" s="5"/>
      <c r="N81" s="5"/>
      <c r="O81" s="5"/>
      <c r="P81" s="5">
        <v>265434</v>
      </c>
      <c r="Q81" s="5">
        <v>13272</v>
      </c>
      <c r="R81" s="5">
        <v>23889</v>
      </c>
      <c r="S81" s="5">
        <v>74322</v>
      </c>
      <c r="T81" s="5">
        <v>23889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>
        <v>188953</v>
      </c>
      <c r="AF81" s="5">
        <v>22124</v>
      </c>
      <c r="AG81" s="5">
        <v>166829</v>
      </c>
      <c r="AH81" s="5">
        <v>8341</v>
      </c>
      <c r="AI81" s="5">
        <v>15015</v>
      </c>
      <c r="AJ81" s="5">
        <v>46712</v>
      </c>
      <c r="AK81" s="5">
        <v>15012</v>
      </c>
      <c r="AL81" s="5"/>
      <c r="AM81" s="5"/>
      <c r="AN81" s="5"/>
      <c r="AO81" s="5"/>
      <c r="AP81" s="5"/>
      <c r="AQ81" s="5"/>
      <c r="AR81" s="5"/>
      <c r="AS81" s="5"/>
      <c r="AT81" s="40"/>
      <c r="AU81" s="5"/>
      <c r="AV81" s="5">
        <v>597043</v>
      </c>
      <c r="AW81" s="5"/>
      <c r="AX81" s="5">
        <f t="shared" si="12"/>
        <v>597043</v>
      </c>
      <c r="AY81" s="5">
        <v>29852</v>
      </c>
      <c r="AZ81" s="5">
        <v>53734</v>
      </c>
      <c r="BA81" s="5">
        <f t="shared" si="13"/>
        <v>53734</v>
      </c>
      <c r="BB81" s="5">
        <v>167172</v>
      </c>
      <c r="BD81" s="5">
        <v>167172</v>
      </c>
      <c r="BE81" s="5">
        <f t="shared" si="14"/>
        <v>53733</v>
      </c>
    </row>
    <row r="82" spans="1:57" ht="15">
      <c r="A82" s="42" t="s">
        <v>705</v>
      </c>
      <c r="B82" s="42" t="s">
        <v>726</v>
      </c>
      <c r="C82" s="42"/>
      <c r="D82" s="43"/>
      <c r="E82" s="42" t="s">
        <v>727</v>
      </c>
      <c r="F82" s="5">
        <v>127643</v>
      </c>
      <c r="G82" s="5">
        <v>6382</v>
      </c>
      <c r="H82" s="5">
        <v>11488</v>
      </c>
      <c r="I82" s="5">
        <v>35740</v>
      </c>
      <c r="J82" s="5">
        <v>11487</v>
      </c>
      <c r="K82" s="5">
        <v>34287</v>
      </c>
      <c r="L82" s="5">
        <v>1714</v>
      </c>
      <c r="M82" s="5">
        <v>3086</v>
      </c>
      <c r="N82" s="5">
        <v>9600</v>
      </c>
      <c r="O82" s="5">
        <v>3085</v>
      </c>
      <c r="P82" s="5">
        <v>297673</v>
      </c>
      <c r="Q82" s="5">
        <v>14884</v>
      </c>
      <c r="R82" s="5">
        <v>26791</v>
      </c>
      <c r="S82" s="5">
        <v>83350</v>
      </c>
      <c r="T82" s="5">
        <v>26786</v>
      </c>
      <c r="U82" s="5"/>
      <c r="V82" s="5"/>
      <c r="W82" s="5"/>
      <c r="X82" s="5"/>
      <c r="Y82" s="5"/>
      <c r="Z82" s="5"/>
      <c r="AA82" s="5"/>
      <c r="AB82" s="5"/>
      <c r="AC82" s="5"/>
      <c r="AD82" s="5"/>
      <c r="AE82" s="5">
        <v>148446</v>
      </c>
      <c r="AF82" s="5">
        <v>17381</v>
      </c>
      <c r="AG82" s="5">
        <v>131065</v>
      </c>
      <c r="AH82" s="5">
        <v>6553</v>
      </c>
      <c r="AI82" s="5">
        <v>11796</v>
      </c>
      <c r="AJ82" s="5">
        <v>36698</v>
      </c>
      <c r="AK82" s="5">
        <v>11795</v>
      </c>
      <c r="AL82" s="5"/>
      <c r="AM82" s="5"/>
      <c r="AN82" s="5"/>
      <c r="AO82" s="5"/>
      <c r="AP82" s="5"/>
      <c r="AQ82" s="5"/>
      <c r="AR82" s="5"/>
      <c r="AS82" s="5"/>
      <c r="AT82" s="40"/>
      <c r="AU82" s="5"/>
      <c r="AV82" s="5">
        <v>590668</v>
      </c>
      <c r="AW82" s="5"/>
      <c r="AX82" s="5">
        <f t="shared" si="12"/>
        <v>590668</v>
      </c>
      <c r="AY82" s="5">
        <v>29533</v>
      </c>
      <c r="AZ82" s="5">
        <v>53161</v>
      </c>
      <c r="BA82" s="5">
        <f t="shared" si="13"/>
        <v>53161</v>
      </c>
      <c r="BB82" s="5">
        <v>165388</v>
      </c>
      <c r="BD82" s="5">
        <v>165388</v>
      </c>
      <c r="BE82" s="5">
        <f t="shared" si="14"/>
        <v>53153</v>
      </c>
    </row>
    <row r="83" spans="1:57" ht="15">
      <c r="A83" s="42" t="s">
        <v>705</v>
      </c>
      <c r="B83" s="42" t="s">
        <v>728</v>
      </c>
      <c r="C83" s="42"/>
      <c r="D83" s="43"/>
      <c r="E83" s="42" t="s">
        <v>729</v>
      </c>
      <c r="F83" s="5">
        <v>189227</v>
      </c>
      <c r="G83" s="5">
        <v>9461</v>
      </c>
      <c r="H83" s="5">
        <v>17030</v>
      </c>
      <c r="I83" s="5">
        <v>52982</v>
      </c>
      <c r="J83" s="5">
        <v>17035</v>
      </c>
      <c r="K83" s="5">
        <v>113372</v>
      </c>
      <c r="L83" s="5">
        <v>5669</v>
      </c>
      <c r="M83" s="5">
        <v>10203</v>
      </c>
      <c r="N83" s="5">
        <v>31744</v>
      </c>
      <c r="O83" s="5">
        <v>10207</v>
      </c>
      <c r="P83" s="5">
        <v>284537</v>
      </c>
      <c r="Q83" s="5">
        <v>14227</v>
      </c>
      <c r="R83" s="5">
        <v>25608</v>
      </c>
      <c r="S83" s="5">
        <v>79670</v>
      </c>
      <c r="T83" s="5">
        <v>25611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40"/>
      <c r="AU83" s="5"/>
      <c r="AV83" s="5">
        <v>587136</v>
      </c>
      <c r="AW83" s="5"/>
      <c r="AX83" s="5">
        <f t="shared" si="12"/>
        <v>587136</v>
      </c>
      <c r="AY83" s="5">
        <v>29357</v>
      </c>
      <c r="AZ83" s="5">
        <v>52841</v>
      </c>
      <c r="BA83" s="5">
        <f t="shared" si="13"/>
        <v>52841</v>
      </c>
      <c r="BB83" s="5">
        <v>164396</v>
      </c>
      <c r="BD83" s="5">
        <v>164396</v>
      </c>
      <c r="BE83" s="5">
        <f t="shared" si="14"/>
        <v>52853</v>
      </c>
    </row>
    <row r="84" spans="1:57" ht="15">
      <c r="A84" s="42" t="s">
        <v>705</v>
      </c>
      <c r="B84" s="42" t="s">
        <v>730</v>
      </c>
      <c r="C84" s="42"/>
      <c r="D84" s="43"/>
      <c r="E84" s="42" t="s">
        <v>731</v>
      </c>
      <c r="F84" s="5">
        <v>81697</v>
      </c>
      <c r="G84" s="5">
        <v>4085</v>
      </c>
      <c r="H84" s="5">
        <v>7353</v>
      </c>
      <c r="I84" s="5">
        <v>22876</v>
      </c>
      <c r="J84" s="5">
        <v>7350</v>
      </c>
      <c r="K84" s="5"/>
      <c r="L84" s="5"/>
      <c r="M84" s="5"/>
      <c r="N84" s="5"/>
      <c r="O84" s="5"/>
      <c r="P84" s="5">
        <v>181955</v>
      </c>
      <c r="Q84" s="5">
        <v>9098</v>
      </c>
      <c r="R84" s="5">
        <v>16376</v>
      </c>
      <c r="S84" s="5">
        <v>50948</v>
      </c>
      <c r="T84" s="5">
        <v>16375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/>
      <c r="AU84" s="5"/>
      <c r="AV84" s="5">
        <v>263652</v>
      </c>
      <c r="AW84" s="5"/>
      <c r="AX84" s="5">
        <f t="shared" si="12"/>
        <v>263652</v>
      </c>
      <c r="AY84" s="5">
        <v>13183</v>
      </c>
      <c r="AZ84" s="5">
        <v>23729</v>
      </c>
      <c r="BA84" s="5">
        <f t="shared" si="13"/>
        <v>23729</v>
      </c>
      <c r="BB84" s="5">
        <v>73824</v>
      </c>
      <c r="BD84" s="5">
        <v>73824</v>
      </c>
      <c r="BE84" s="5">
        <f t="shared" si="14"/>
        <v>23725</v>
      </c>
    </row>
    <row r="85" spans="1:57" ht="15">
      <c r="A85" s="42" t="s">
        <v>705</v>
      </c>
      <c r="B85" s="42" t="s">
        <v>732</v>
      </c>
      <c r="C85" s="42"/>
      <c r="D85" s="43"/>
      <c r="E85" s="42" t="s">
        <v>733</v>
      </c>
      <c r="F85" s="5">
        <v>1227171</v>
      </c>
      <c r="G85" s="5">
        <v>61359</v>
      </c>
      <c r="H85" s="5">
        <v>110445</v>
      </c>
      <c r="I85" s="5">
        <v>343608</v>
      </c>
      <c r="J85" s="5">
        <v>110448</v>
      </c>
      <c r="K85" s="5">
        <v>716238</v>
      </c>
      <c r="L85" s="5">
        <v>35812</v>
      </c>
      <c r="M85" s="5">
        <v>64461</v>
      </c>
      <c r="N85" s="5">
        <v>200546</v>
      </c>
      <c r="O85" s="5">
        <v>64465</v>
      </c>
      <c r="P85" s="5">
        <v>2152652</v>
      </c>
      <c r="Q85" s="5">
        <v>107633</v>
      </c>
      <c r="R85" s="5">
        <v>193739</v>
      </c>
      <c r="S85" s="5">
        <v>602744</v>
      </c>
      <c r="T85" s="5">
        <v>193735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>
        <v>1577687</v>
      </c>
      <c r="AF85" s="5">
        <v>184730</v>
      </c>
      <c r="AG85" s="5">
        <v>1392957</v>
      </c>
      <c r="AH85" s="5">
        <v>69648</v>
      </c>
      <c r="AI85" s="5">
        <v>125366</v>
      </c>
      <c r="AJ85" s="5">
        <v>390028</v>
      </c>
      <c r="AK85" s="5">
        <v>125367</v>
      </c>
      <c r="AL85" s="5"/>
      <c r="AM85" s="5"/>
      <c r="AN85" s="5"/>
      <c r="AO85" s="5"/>
      <c r="AP85" s="5"/>
      <c r="AQ85" s="5">
        <v>645689</v>
      </c>
      <c r="AR85" s="5">
        <v>180792</v>
      </c>
      <c r="AS85" s="5">
        <v>58112</v>
      </c>
      <c r="AT85" s="40">
        <v>297016</v>
      </c>
      <c r="AU85" s="5">
        <v>348673</v>
      </c>
      <c r="AV85" s="5">
        <v>6134707</v>
      </c>
      <c r="AW85" s="5">
        <v>348673</v>
      </c>
      <c r="AX85" s="5">
        <f t="shared" si="12"/>
        <v>5786034</v>
      </c>
      <c r="AY85" s="5">
        <v>306736</v>
      </c>
      <c r="AZ85" s="5">
        <v>552123</v>
      </c>
      <c r="BA85" s="5">
        <f t="shared" si="13"/>
        <v>494011</v>
      </c>
      <c r="BB85" s="5">
        <v>1717718</v>
      </c>
      <c r="BD85" s="5">
        <v>1717718</v>
      </c>
      <c r="BE85" s="5">
        <f t="shared" si="14"/>
        <v>494015</v>
      </c>
    </row>
    <row r="86" spans="1:57" ht="15">
      <c r="A86" s="42" t="s">
        <v>705</v>
      </c>
      <c r="B86" s="42" t="s">
        <v>734</v>
      </c>
      <c r="C86" s="42"/>
      <c r="D86" s="43"/>
      <c r="E86" s="42" t="s">
        <v>735</v>
      </c>
      <c r="F86" s="5">
        <v>179704</v>
      </c>
      <c r="G86" s="5">
        <v>8985</v>
      </c>
      <c r="H86" s="5">
        <v>16173</v>
      </c>
      <c r="I86" s="5">
        <v>50316</v>
      </c>
      <c r="J86" s="5">
        <v>16177</v>
      </c>
      <c r="K86" s="5"/>
      <c r="L86" s="5"/>
      <c r="M86" s="5"/>
      <c r="N86" s="5"/>
      <c r="O86" s="5"/>
      <c r="P86" s="5">
        <v>324762</v>
      </c>
      <c r="Q86" s="5">
        <v>16238</v>
      </c>
      <c r="R86" s="5">
        <v>29229</v>
      </c>
      <c r="S86" s="5">
        <v>90934</v>
      </c>
      <c r="T86" s="5">
        <v>29225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>
        <v>217753</v>
      </c>
      <c r="AF86" s="5">
        <v>25497</v>
      </c>
      <c r="AG86" s="5">
        <v>192256</v>
      </c>
      <c r="AH86" s="5">
        <v>9613</v>
      </c>
      <c r="AI86" s="5">
        <v>17303</v>
      </c>
      <c r="AJ86" s="5">
        <v>53832</v>
      </c>
      <c r="AK86" s="5">
        <v>17303</v>
      </c>
      <c r="AL86" s="5"/>
      <c r="AM86" s="5"/>
      <c r="AN86" s="5"/>
      <c r="AO86" s="5"/>
      <c r="AP86" s="5"/>
      <c r="AQ86" s="5"/>
      <c r="AR86" s="5"/>
      <c r="AS86" s="5"/>
      <c r="AT86" s="40"/>
      <c r="AU86" s="5"/>
      <c r="AV86" s="5">
        <v>696722</v>
      </c>
      <c r="AW86" s="5"/>
      <c r="AX86" s="5">
        <f t="shared" si="12"/>
        <v>696722</v>
      </c>
      <c r="AY86" s="5">
        <v>34836</v>
      </c>
      <c r="AZ86" s="5">
        <v>62705</v>
      </c>
      <c r="BA86" s="5">
        <f t="shared" si="13"/>
        <v>62705</v>
      </c>
      <c r="BB86" s="5">
        <v>195082</v>
      </c>
      <c r="BD86" s="5">
        <v>195082</v>
      </c>
      <c r="BE86" s="5">
        <f t="shared" si="14"/>
        <v>62705</v>
      </c>
    </row>
    <row r="87" spans="1:57" ht="15">
      <c r="A87" s="42" t="s">
        <v>705</v>
      </c>
      <c r="B87" s="42" t="s">
        <v>736</v>
      </c>
      <c r="C87" s="42"/>
      <c r="D87" s="43"/>
      <c r="E87" s="42" t="s">
        <v>737</v>
      </c>
      <c r="F87" s="5">
        <v>130677</v>
      </c>
      <c r="G87" s="5">
        <v>6534</v>
      </c>
      <c r="H87" s="5">
        <v>11761</v>
      </c>
      <c r="I87" s="5">
        <v>36590</v>
      </c>
      <c r="J87" s="5">
        <v>11760</v>
      </c>
      <c r="K87" s="5"/>
      <c r="L87" s="5"/>
      <c r="M87" s="5"/>
      <c r="N87" s="5"/>
      <c r="O87" s="5"/>
      <c r="P87" s="5">
        <v>188886</v>
      </c>
      <c r="Q87" s="5">
        <v>9444</v>
      </c>
      <c r="R87" s="5">
        <v>17000</v>
      </c>
      <c r="S87" s="5">
        <v>52888</v>
      </c>
      <c r="T87" s="5">
        <v>16998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40"/>
      <c r="AU87" s="5"/>
      <c r="AV87" s="5">
        <v>319563</v>
      </c>
      <c r="AW87" s="5"/>
      <c r="AX87" s="5">
        <f t="shared" si="12"/>
        <v>319563</v>
      </c>
      <c r="AY87" s="5">
        <v>15978</v>
      </c>
      <c r="AZ87" s="5">
        <v>28761</v>
      </c>
      <c r="BA87" s="5">
        <f t="shared" si="13"/>
        <v>28761</v>
      </c>
      <c r="BB87" s="5">
        <v>89478</v>
      </c>
      <c r="BD87" s="5">
        <v>89478</v>
      </c>
      <c r="BE87" s="5">
        <f t="shared" si="14"/>
        <v>28758</v>
      </c>
    </row>
    <row r="88" spans="1:57" ht="15">
      <c r="A88" s="42" t="s">
        <v>705</v>
      </c>
      <c r="B88" s="42" t="s">
        <v>738</v>
      </c>
      <c r="C88" s="42"/>
      <c r="D88" s="43"/>
      <c r="E88" s="42" t="s">
        <v>739</v>
      </c>
      <c r="F88" s="5">
        <v>595976</v>
      </c>
      <c r="G88" s="5">
        <v>29799</v>
      </c>
      <c r="H88" s="5">
        <v>53638</v>
      </c>
      <c r="I88" s="5">
        <v>166874</v>
      </c>
      <c r="J88" s="5">
        <v>53636</v>
      </c>
      <c r="K88" s="5">
        <v>151122</v>
      </c>
      <c r="L88" s="5">
        <v>7556</v>
      </c>
      <c r="M88" s="5">
        <v>13601</v>
      </c>
      <c r="N88" s="5">
        <v>42314</v>
      </c>
      <c r="O88" s="5">
        <v>13601</v>
      </c>
      <c r="P88" s="5">
        <v>540460</v>
      </c>
      <c r="Q88" s="5">
        <v>27023</v>
      </c>
      <c r="R88" s="5">
        <v>48641</v>
      </c>
      <c r="S88" s="5">
        <v>151328</v>
      </c>
      <c r="T88" s="5">
        <v>48645</v>
      </c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40"/>
      <c r="AU88" s="5"/>
      <c r="AV88" s="5">
        <v>1287558</v>
      </c>
      <c r="AW88" s="5"/>
      <c r="AX88" s="5">
        <f t="shared" si="12"/>
        <v>1287558</v>
      </c>
      <c r="AY88" s="5">
        <v>64378</v>
      </c>
      <c r="AZ88" s="5">
        <v>115880</v>
      </c>
      <c r="BA88" s="5">
        <f t="shared" si="13"/>
        <v>115880</v>
      </c>
      <c r="BB88" s="5">
        <v>360516</v>
      </c>
      <c r="BD88" s="5">
        <v>360516</v>
      </c>
      <c r="BE88" s="5">
        <f t="shared" si="14"/>
        <v>115882</v>
      </c>
    </row>
    <row r="89" spans="1:57" ht="15">
      <c r="A89" s="42" t="s">
        <v>705</v>
      </c>
      <c r="B89" s="42" t="s">
        <v>740</v>
      </c>
      <c r="C89" s="42"/>
      <c r="D89" s="43"/>
      <c r="E89" s="42" t="s">
        <v>741</v>
      </c>
      <c r="F89" s="5">
        <v>1297788</v>
      </c>
      <c r="G89" s="5">
        <v>64889</v>
      </c>
      <c r="H89" s="5">
        <v>116801</v>
      </c>
      <c r="I89" s="5">
        <v>363380</v>
      </c>
      <c r="J89" s="5">
        <v>116801</v>
      </c>
      <c r="K89" s="5">
        <v>1161944</v>
      </c>
      <c r="L89" s="5">
        <v>58097</v>
      </c>
      <c r="M89" s="5">
        <v>104575</v>
      </c>
      <c r="N89" s="5">
        <v>325344</v>
      </c>
      <c r="O89" s="5">
        <v>104575</v>
      </c>
      <c r="P89" s="5">
        <v>1955292</v>
      </c>
      <c r="Q89" s="5">
        <v>97765</v>
      </c>
      <c r="R89" s="5">
        <v>175976</v>
      </c>
      <c r="S89" s="5">
        <v>547482</v>
      </c>
      <c r="T89" s="5">
        <v>175978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>
        <v>2787297</v>
      </c>
      <c r="AF89" s="5">
        <v>326362</v>
      </c>
      <c r="AG89" s="5">
        <v>2460935</v>
      </c>
      <c r="AH89" s="5">
        <v>123047</v>
      </c>
      <c r="AI89" s="5">
        <v>221484</v>
      </c>
      <c r="AJ89" s="5">
        <v>689062</v>
      </c>
      <c r="AK89" s="5">
        <v>221485</v>
      </c>
      <c r="AL89" s="5"/>
      <c r="AM89" s="5"/>
      <c r="AN89" s="5"/>
      <c r="AO89" s="5"/>
      <c r="AP89" s="5"/>
      <c r="AQ89" s="5">
        <v>580468</v>
      </c>
      <c r="AR89" s="5">
        <v>162530</v>
      </c>
      <c r="AS89" s="5">
        <v>52242</v>
      </c>
      <c r="AT89" s="40">
        <v>267014</v>
      </c>
      <c r="AU89" s="5">
        <v>313454</v>
      </c>
      <c r="AV89" s="5">
        <v>7456427</v>
      </c>
      <c r="AW89" s="5">
        <v>313454</v>
      </c>
      <c r="AX89" s="5">
        <f t="shared" si="12"/>
        <v>7142973</v>
      </c>
      <c r="AY89" s="5">
        <v>372821</v>
      </c>
      <c r="AZ89" s="5">
        <v>671078</v>
      </c>
      <c r="BA89" s="5">
        <f t="shared" si="13"/>
        <v>618836</v>
      </c>
      <c r="BB89" s="5">
        <v>2087798</v>
      </c>
      <c r="BD89" s="5">
        <v>2087798</v>
      </c>
      <c r="BE89" s="5">
        <f t="shared" si="14"/>
        <v>618839</v>
      </c>
    </row>
    <row r="90" spans="1:57" ht="15">
      <c r="A90" s="42" t="s">
        <v>705</v>
      </c>
      <c r="B90" s="42" t="s">
        <v>744</v>
      </c>
      <c r="C90" s="42"/>
      <c r="D90" s="43"/>
      <c r="E90" s="42" t="s">
        <v>745</v>
      </c>
      <c r="F90" s="5">
        <v>920522</v>
      </c>
      <c r="G90" s="5">
        <v>46026</v>
      </c>
      <c r="H90" s="5">
        <v>82847</v>
      </c>
      <c r="I90" s="5">
        <v>257746</v>
      </c>
      <c r="J90" s="5">
        <v>82847</v>
      </c>
      <c r="K90" s="5">
        <v>46374</v>
      </c>
      <c r="L90" s="5">
        <v>2319</v>
      </c>
      <c r="M90" s="5">
        <v>4174</v>
      </c>
      <c r="N90" s="5">
        <v>12986</v>
      </c>
      <c r="O90" s="5">
        <v>4170</v>
      </c>
      <c r="P90" s="5">
        <v>1219460</v>
      </c>
      <c r="Q90" s="5">
        <v>60973</v>
      </c>
      <c r="R90" s="5">
        <v>109751</v>
      </c>
      <c r="S90" s="5">
        <v>341448</v>
      </c>
      <c r="T90" s="5">
        <v>109755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>
        <v>1171894</v>
      </c>
      <c r="AF90" s="5">
        <v>137216</v>
      </c>
      <c r="AG90" s="5">
        <v>1034678</v>
      </c>
      <c r="AH90" s="5">
        <v>51734</v>
      </c>
      <c r="AI90" s="5">
        <v>93121</v>
      </c>
      <c r="AJ90" s="5">
        <v>289710</v>
      </c>
      <c r="AK90" s="5">
        <v>93121</v>
      </c>
      <c r="AL90" s="5"/>
      <c r="AM90" s="5"/>
      <c r="AN90" s="5"/>
      <c r="AO90" s="5"/>
      <c r="AP90" s="5"/>
      <c r="AQ90" s="5">
        <v>459810</v>
      </c>
      <c r="AR90" s="5">
        <v>128748</v>
      </c>
      <c r="AS90" s="5">
        <v>41383</v>
      </c>
      <c r="AT90" s="40">
        <v>211514</v>
      </c>
      <c r="AU90" s="5">
        <v>248296</v>
      </c>
      <c r="AV90" s="5">
        <v>3680844</v>
      </c>
      <c r="AW90" s="5">
        <v>248296</v>
      </c>
      <c r="AX90" s="5">
        <f t="shared" si="12"/>
        <v>3432548</v>
      </c>
      <c r="AY90" s="5">
        <v>184043</v>
      </c>
      <c r="AZ90" s="5">
        <v>331276</v>
      </c>
      <c r="BA90" s="5">
        <f t="shared" si="13"/>
        <v>289893</v>
      </c>
      <c r="BB90" s="5">
        <v>1030638</v>
      </c>
      <c r="BD90" s="5">
        <v>1030638</v>
      </c>
      <c r="BE90" s="5">
        <f t="shared" si="14"/>
        <v>289893</v>
      </c>
    </row>
    <row r="91" spans="1:57" ht="15">
      <c r="A91" s="42" t="s">
        <v>705</v>
      </c>
      <c r="B91" s="42" t="s">
        <v>746</v>
      </c>
      <c r="C91" s="42"/>
      <c r="D91" s="43"/>
      <c r="E91" s="42" t="s">
        <v>747</v>
      </c>
      <c r="F91" s="5">
        <v>163290</v>
      </c>
      <c r="G91" s="5">
        <v>8165</v>
      </c>
      <c r="H91" s="5">
        <v>14696</v>
      </c>
      <c r="I91" s="5">
        <v>45722</v>
      </c>
      <c r="J91" s="5">
        <v>14696</v>
      </c>
      <c r="K91" s="5"/>
      <c r="L91" s="5"/>
      <c r="M91" s="5"/>
      <c r="N91" s="5"/>
      <c r="O91" s="5"/>
      <c r="P91" s="5">
        <v>257641</v>
      </c>
      <c r="Q91" s="5">
        <v>12882</v>
      </c>
      <c r="R91" s="5">
        <v>23188</v>
      </c>
      <c r="S91" s="5">
        <v>72140</v>
      </c>
      <c r="T91" s="5">
        <v>23185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40"/>
      <c r="AU91" s="5"/>
      <c r="AV91" s="5">
        <v>420931</v>
      </c>
      <c r="AW91" s="5"/>
      <c r="AX91" s="5">
        <f t="shared" si="12"/>
        <v>420931</v>
      </c>
      <c r="AY91" s="5">
        <v>21047</v>
      </c>
      <c r="AZ91" s="5">
        <v>37884</v>
      </c>
      <c r="BA91" s="5">
        <f t="shared" si="13"/>
        <v>37884</v>
      </c>
      <c r="BB91" s="5">
        <v>117862</v>
      </c>
      <c r="BD91" s="5">
        <v>117862</v>
      </c>
      <c r="BE91" s="5">
        <f t="shared" si="14"/>
        <v>37881</v>
      </c>
    </row>
    <row r="92" spans="1:57" ht="15">
      <c r="A92" s="52"/>
      <c r="B92" s="65"/>
      <c r="C92" s="65"/>
      <c r="D92" s="66"/>
      <c r="E92" s="54" t="s">
        <v>1353</v>
      </c>
      <c r="F92" s="55">
        <v>6808421</v>
      </c>
      <c r="G92" s="55">
        <v>340422</v>
      </c>
      <c r="H92" s="55">
        <v>612756</v>
      </c>
      <c r="I92" s="55">
        <v>1906356</v>
      </c>
      <c r="J92" s="55">
        <v>612773</v>
      </c>
      <c r="K92" s="55">
        <v>2454640</v>
      </c>
      <c r="L92" s="55">
        <v>122733</v>
      </c>
      <c r="M92" s="55">
        <v>220918</v>
      </c>
      <c r="N92" s="55">
        <v>687302</v>
      </c>
      <c r="O92" s="55">
        <v>220912</v>
      </c>
      <c r="P92" s="55">
        <v>9385953</v>
      </c>
      <c r="Q92" s="55">
        <v>469300</v>
      </c>
      <c r="R92" s="55">
        <v>844736</v>
      </c>
      <c r="S92" s="55">
        <v>2628072</v>
      </c>
      <c r="T92" s="55">
        <v>844729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7265469</v>
      </c>
      <c r="AF92" s="55">
        <v>850708</v>
      </c>
      <c r="AG92" s="55">
        <v>6414761</v>
      </c>
      <c r="AH92" s="55">
        <v>320739</v>
      </c>
      <c r="AI92" s="55">
        <v>577329</v>
      </c>
      <c r="AJ92" s="55">
        <v>1796136</v>
      </c>
      <c r="AK92" s="55">
        <v>577322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55">
        <v>2833859</v>
      </c>
      <c r="AR92" s="55">
        <v>793480</v>
      </c>
      <c r="AS92" s="55">
        <v>255047</v>
      </c>
      <c r="AT92" s="56">
        <v>1303574</v>
      </c>
      <c r="AU92" s="55">
        <v>1530285</v>
      </c>
      <c r="AV92" s="55">
        <v>27897634</v>
      </c>
      <c r="AW92" s="55">
        <v>1530285</v>
      </c>
      <c r="AX92" s="55">
        <f>SUM(AX73:AX91)</f>
        <v>26367349</v>
      </c>
      <c r="AY92" s="55">
        <f aca="true" t="shared" si="15" ref="AY92:BE92">SUM(AY73:AY91)</f>
        <v>1394887</v>
      </c>
      <c r="AZ92" s="55">
        <f t="shared" si="15"/>
        <v>2510786</v>
      </c>
      <c r="BA92" s="55">
        <f t="shared" si="15"/>
        <v>2255739</v>
      </c>
      <c r="BB92" s="55">
        <f t="shared" si="15"/>
        <v>7811346</v>
      </c>
      <c r="BC92" s="55">
        <f t="shared" si="15"/>
        <v>0</v>
      </c>
      <c r="BD92" s="55">
        <f t="shared" si="15"/>
        <v>7811346</v>
      </c>
      <c r="BE92" s="55">
        <f t="shared" si="15"/>
        <v>2255736</v>
      </c>
    </row>
    <row r="93" spans="1:57" ht="15">
      <c r="A93" s="59" t="s">
        <v>1361</v>
      </c>
      <c r="B93" s="58"/>
      <c r="C93" s="58"/>
      <c r="D93" s="58"/>
      <c r="E93" s="47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40"/>
      <c r="AU93" s="5"/>
      <c r="AV93" s="50"/>
      <c r="AW93" s="5"/>
      <c r="AX93" s="5"/>
      <c r="AY93" s="50"/>
      <c r="AZ93" s="50"/>
      <c r="BA93" s="50"/>
      <c r="BB93" s="50"/>
      <c r="BC93" s="51"/>
      <c r="BD93" s="50"/>
      <c r="BE93" s="50"/>
    </row>
    <row r="94" spans="1:57" ht="15">
      <c r="A94" s="42" t="s">
        <v>748</v>
      </c>
      <c r="B94" s="42" t="s">
        <v>749</v>
      </c>
      <c r="C94" s="42"/>
      <c r="D94" s="43"/>
      <c r="E94" s="42" t="s">
        <v>1417</v>
      </c>
      <c r="F94" s="5">
        <v>16752</v>
      </c>
      <c r="G94" s="5">
        <v>838</v>
      </c>
      <c r="H94" s="5">
        <v>1508</v>
      </c>
      <c r="I94" s="5">
        <v>4692</v>
      </c>
      <c r="J94" s="5">
        <v>1504</v>
      </c>
      <c r="K94" s="5"/>
      <c r="L94" s="5"/>
      <c r="M94" s="5"/>
      <c r="N94" s="5"/>
      <c r="O94" s="5"/>
      <c r="P94" s="5">
        <v>216</v>
      </c>
      <c r="Q94" s="5">
        <v>11</v>
      </c>
      <c r="R94" s="5">
        <v>19</v>
      </c>
      <c r="S94" s="5">
        <v>60</v>
      </c>
      <c r="T94" s="5">
        <v>23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40"/>
      <c r="AU94" s="5"/>
      <c r="AV94" s="5">
        <v>16968</v>
      </c>
      <c r="AW94" s="5"/>
      <c r="AX94" s="5">
        <f>AV94-AW94</f>
        <v>16968</v>
      </c>
      <c r="AY94" s="5">
        <v>849</v>
      </c>
      <c r="AZ94" s="5">
        <v>1527</v>
      </c>
      <c r="BA94" s="5">
        <f>AZ94-AS94</f>
        <v>1527</v>
      </c>
      <c r="BB94" s="5">
        <v>4752</v>
      </c>
      <c r="BD94" s="5">
        <v>4752</v>
      </c>
      <c r="BE94" s="5">
        <f>J94+O94+T94+Y94+AD94+AK94+AP94</f>
        <v>1527</v>
      </c>
    </row>
    <row r="95" spans="1:57" ht="15">
      <c r="A95" s="42" t="s">
        <v>748</v>
      </c>
      <c r="B95" s="42" t="s">
        <v>752</v>
      </c>
      <c r="C95" s="42"/>
      <c r="D95" s="43"/>
      <c r="E95" s="42" t="s">
        <v>753</v>
      </c>
      <c r="F95" s="5">
        <v>222347</v>
      </c>
      <c r="G95" s="5">
        <v>11117</v>
      </c>
      <c r="H95" s="5">
        <v>20011</v>
      </c>
      <c r="I95" s="5">
        <v>62256</v>
      </c>
      <c r="J95" s="5">
        <v>20014</v>
      </c>
      <c r="K95" s="5">
        <v>17166</v>
      </c>
      <c r="L95" s="5">
        <v>858</v>
      </c>
      <c r="M95" s="5">
        <v>1545</v>
      </c>
      <c r="N95" s="5">
        <v>4806</v>
      </c>
      <c r="O95" s="5">
        <v>1545</v>
      </c>
      <c r="P95" s="5">
        <v>285072</v>
      </c>
      <c r="Q95" s="5">
        <v>14254</v>
      </c>
      <c r="R95" s="5">
        <v>25656</v>
      </c>
      <c r="S95" s="5">
        <v>79820</v>
      </c>
      <c r="T95" s="5">
        <v>25660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>
        <v>301447</v>
      </c>
      <c r="AF95" s="5">
        <v>35296</v>
      </c>
      <c r="AG95" s="5">
        <v>266151</v>
      </c>
      <c r="AH95" s="5">
        <v>13308</v>
      </c>
      <c r="AI95" s="5">
        <v>23954</v>
      </c>
      <c r="AJ95" s="5">
        <v>74524</v>
      </c>
      <c r="AK95" s="5">
        <v>23949</v>
      </c>
      <c r="AL95" s="5"/>
      <c r="AM95" s="5"/>
      <c r="AN95" s="5"/>
      <c r="AO95" s="5"/>
      <c r="AP95" s="5"/>
      <c r="AQ95" s="5"/>
      <c r="AR95" s="5"/>
      <c r="AS95" s="5"/>
      <c r="AT95" s="40"/>
      <c r="AU95" s="5"/>
      <c r="AV95" s="5">
        <v>790736</v>
      </c>
      <c r="AW95" s="5"/>
      <c r="AX95" s="5">
        <f>AV95-AW95</f>
        <v>790736</v>
      </c>
      <c r="AY95" s="5">
        <v>39537</v>
      </c>
      <c r="AZ95" s="5">
        <v>71166</v>
      </c>
      <c r="BA95" s="5">
        <f>AZ95-AS95</f>
        <v>71166</v>
      </c>
      <c r="BB95" s="5">
        <v>221406</v>
      </c>
      <c r="BD95" s="5">
        <v>221406</v>
      </c>
      <c r="BE95" s="5">
        <f>J95+O95+T95+Y95+AD95+AK95+AP95</f>
        <v>71168</v>
      </c>
    </row>
    <row r="96" spans="1:57" ht="15">
      <c r="A96" s="52"/>
      <c r="B96" s="52"/>
      <c r="C96" s="52"/>
      <c r="D96" s="53"/>
      <c r="E96" s="54" t="s">
        <v>1353</v>
      </c>
      <c r="F96" s="55">
        <v>239099</v>
      </c>
      <c r="G96" s="55">
        <v>11955</v>
      </c>
      <c r="H96" s="55">
        <v>21519</v>
      </c>
      <c r="I96" s="55">
        <v>66948</v>
      </c>
      <c r="J96" s="55">
        <v>21518</v>
      </c>
      <c r="K96" s="55">
        <v>17166</v>
      </c>
      <c r="L96" s="55">
        <v>858</v>
      </c>
      <c r="M96" s="55">
        <v>1545</v>
      </c>
      <c r="N96" s="55">
        <v>4806</v>
      </c>
      <c r="O96" s="55">
        <v>1545</v>
      </c>
      <c r="P96" s="55">
        <v>285288</v>
      </c>
      <c r="Q96" s="55">
        <v>14265</v>
      </c>
      <c r="R96" s="55">
        <v>25675</v>
      </c>
      <c r="S96" s="55">
        <v>79880</v>
      </c>
      <c r="T96" s="55">
        <v>25683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301447</v>
      </c>
      <c r="AF96" s="55">
        <v>35296</v>
      </c>
      <c r="AG96" s="55">
        <v>266151</v>
      </c>
      <c r="AH96" s="55">
        <v>13308</v>
      </c>
      <c r="AI96" s="55">
        <v>23954</v>
      </c>
      <c r="AJ96" s="55">
        <v>74524</v>
      </c>
      <c r="AK96" s="55">
        <v>23949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807704</v>
      </c>
      <c r="AW96" s="55">
        <v>0</v>
      </c>
      <c r="AX96" s="55">
        <f>SUM(AX94:AX95)</f>
        <v>807704</v>
      </c>
      <c r="AY96" s="55">
        <f aca="true" t="shared" si="16" ref="AY96:BE96">SUM(AY94:AY95)</f>
        <v>40386</v>
      </c>
      <c r="AZ96" s="55">
        <f t="shared" si="16"/>
        <v>72693</v>
      </c>
      <c r="BA96" s="55">
        <f t="shared" si="16"/>
        <v>72693</v>
      </c>
      <c r="BB96" s="55">
        <f t="shared" si="16"/>
        <v>226158</v>
      </c>
      <c r="BC96" s="55">
        <f t="shared" si="16"/>
        <v>0</v>
      </c>
      <c r="BD96" s="55">
        <f t="shared" si="16"/>
        <v>226158</v>
      </c>
      <c r="BE96" s="55">
        <f t="shared" si="16"/>
        <v>72695</v>
      </c>
    </row>
    <row r="97" spans="1:57" ht="15">
      <c r="A97" s="57" t="s">
        <v>1362</v>
      </c>
      <c r="B97" s="58"/>
      <c r="C97" s="58"/>
      <c r="D97" s="58"/>
      <c r="E97" s="42"/>
      <c r="F97" s="5"/>
      <c r="G97" s="5"/>
      <c r="H97" s="5"/>
      <c r="I97" s="5"/>
      <c r="J97" s="5"/>
      <c r="K97" s="5"/>
      <c r="L97" s="5"/>
      <c r="M97" s="5"/>
      <c r="N97" s="5"/>
      <c r="O97" s="5"/>
      <c r="Q97" s="5"/>
      <c r="R97" s="5"/>
      <c r="S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40"/>
      <c r="AU97" s="5"/>
      <c r="AV97" s="5"/>
      <c r="AW97" s="5"/>
      <c r="AX97" s="5"/>
      <c r="AY97" s="5"/>
      <c r="AZ97" s="5"/>
      <c r="BA97" s="5"/>
      <c r="BB97" s="5"/>
      <c r="BD97" s="5"/>
      <c r="BE97" s="5"/>
    </row>
    <row r="98" spans="1:57" ht="15">
      <c r="A98" s="42" t="s">
        <v>754</v>
      </c>
      <c r="B98" s="42" t="s">
        <v>755</v>
      </c>
      <c r="C98" s="42"/>
      <c r="D98" s="43"/>
      <c r="E98" s="42" t="s">
        <v>1418</v>
      </c>
      <c r="F98" s="5">
        <v>57487</v>
      </c>
      <c r="G98" s="5">
        <v>2874</v>
      </c>
      <c r="H98" s="5">
        <v>5174</v>
      </c>
      <c r="I98" s="5">
        <v>16096</v>
      </c>
      <c r="J98" s="5">
        <v>5173</v>
      </c>
      <c r="K98" s="5"/>
      <c r="L98" s="5"/>
      <c r="M98" s="5"/>
      <c r="N98" s="5"/>
      <c r="O98" s="5"/>
      <c r="P98" s="5">
        <v>452</v>
      </c>
      <c r="Q98" s="5">
        <v>23</v>
      </c>
      <c r="R98" s="5">
        <v>41</v>
      </c>
      <c r="S98" s="5">
        <v>128</v>
      </c>
      <c r="T98" s="5">
        <v>37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>
        <v>222333</v>
      </c>
      <c r="AM98" s="5">
        <v>11117</v>
      </c>
      <c r="AN98" s="5">
        <v>20010</v>
      </c>
      <c r="AO98" s="5">
        <v>62254</v>
      </c>
      <c r="AP98" s="5">
        <v>20009</v>
      </c>
      <c r="AQ98" s="5">
        <v>238057</v>
      </c>
      <c r="AR98" s="5">
        <v>66656</v>
      </c>
      <c r="AS98" s="5">
        <v>21425</v>
      </c>
      <c r="AT98" s="40">
        <v>109506</v>
      </c>
      <c r="AU98" s="5">
        <v>128551</v>
      </c>
      <c r="AV98" s="5">
        <v>518329</v>
      </c>
      <c r="AW98" s="5">
        <v>128551</v>
      </c>
      <c r="AX98" s="5">
        <f aca="true" t="shared" si="17" ref="AX98:AX113">AV98-AW98</f>
        <v>389778</v>
      </c>
      <c r="AY98" s="5">
        <v>25917</v>
      </c>
      <c r="AZ98" s="5">
        <v>46650</v>
      </c>
      <c r="BA98" s="5">
        <f aca="true" t="shared" si="18" ref="BA98:BA113">AZ98-AS98</f>
        <v>25225</v>
      </c>
      <c r="BB98" s="5">
        <v>145134</v>
      </c>
      <c r="BD98" s="5">
        <v>145134</v>
      </c>
      <c r="BE98" s="5">
        <f aca="true" t="shared" si="19" ref="BE98:BE113">J98+O98+T98+Y98+AD98+AK98+AP98</f>
        <v>25219</v>
      </c>
    </row>
    <row r="99" spans="1:57" ht="15">
      <c r="A99" s="42" t="s">
        <v>754</v>
      </c>
      <c r="B99" s="42" t="s">
        <v>1067</v>
      </c>
      <c r="C99" s="42"/>
      <c r="D99" s="43"/>
      <c r="E99" s="42" t="s">
        <v>1068</v>
      </c>
      <c r="F99" s="5">
        <v>146200</v>
      </c>
      <c r="G99" s="5">
        <v>7310</v>
      </c>
      <c r="H99" s="5">
        <v>13158</v>
      </c>
      <c r="I99" s="5">
        <v>40936</v>
      </c>
      <c r="J99" s="5">
        <v>13158</v>
      </c>
      <c r="K99" s="5"/>
      <c r="L99" s="5"/>
      <c r="M99" s="5"/>
      <c r="N99" s="5"/>
      <c r="O99" s="5"/>
      <c r="P99" s="5">
        <v>366342</v>
      </c>
      <c r="Q99" s="5">
        <v>18317</v>
      </c>
      <c r="R99" s="5">
        <v>32971</v>
      </c>
      <c r="S99" s="5">
        <v>102576</v>
      </c>
      <c r="T99" s="5">
        <v>32969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>
        <v>136724</v>
      </c>
      <c r="AF99" s="5">
        <v>16009</v>
      </c>
      <c r="AG99" s="5">
        <v>120715</v>
      </c>
      <c r="AH99" s="5">
        <v>6036</v>
      </c>
      <c r="AI99" s="5">
        <v>10864</v>
      </c>
      <c r="AJ99" s="5">
        <v>33800</v>
      </c>
      <c r="AK99" s="5">
        <v>10867</v>
      </c>
      <c r="AL99" s="5"/>
      <c r="AM99" s="5"/>
      <c r="AN99" s="5"/>
      <c r="AO99" s="5"/>
      <c r="AP99" s="5"/>
      <c r="AQ99" s="5"/>
      <c r="AR99" s="5"/>
      <c r="AS99" s="5"/>
      <c r="AT99" s="40"/>
      <c r="AU99" s="5"/>
      <c r="AV99" s="5">
        <v>633257</v>
      </c>
      <c r="AW99" s="5"/>
      <c r="AX99" s="5">
        <f t="shared" si="17"/>
        <v>633257</v>
      </c>
      <c r="AY99" s="5">
        <v>31663</v>
      </c>
      <c r="AZ99" s="5">
        <v>56993</v>
      </c>
      <c r="BA99" s="5">
        <f t="shared" si="18"/>
        <v>56993</v>
      </c>
      <c r="BB99" s="5">
        <v>177312</v>
      </c>
      <c r="BD99" s="5">
        <v>177312</v>
      </c>
      <c r="BE99" s="5">
        <f t="shared" si="19"/>
        <v>56994</v>
      </c>
    </row>
    <row r="100" spans="1:57" ht="15">
      <c r="A100" s="42" t="s">
        <v>754</v>
      </c>
      <c r="B100" s="42" t="s">
        <v>1069</v>
      </c>
      <c r="C100" s="42"/>
      <c r="D100" s="43"/>
      <c r="E100" s="42" t="s">
        <v>1070</v>
      </c>
      <c r="F100" s="5">
        <v>24389</v>
      </c>
      <c r="G100" s="5">
        <v>1219</v>
      </c>
      <c r="H100" s="5">
        <v>2195</v>
      </c>
      <c r="I100" s="5">
        <v>6828</v>
      </c>
      <c r="J100" s="5">
        <v>2196</v>
      </c>
      <c r="K100" s="5"/>
      <c r="L100" s="5"/>
      <c r="M100" s="5"/>
      <c r="N100" s="5"/>
      <c r="O100" s="5"/>
      <c r="P100" s="5">
        <v>51847</v>
      </c>
      <c r="Q100" s="5">
        <v>2592</v>
      </c>
      <c r="R100" s="5">
        <v>4666</v>
      </c>
      <c r="S100" s="5">
        <v>14516</v>
      </c>
      <c r="T100" s="5">
        <v>4669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40"/>
      <c r="AU100" s="5"/>
      <c r="AV100" s="5">
        <v>76236</v>
      </c>
      <c r="AW100" s="5"/>
      <c r="AX100" s="5">
        <f t="shared" si="17"/>
        <v>76236</v>
      </c>
      <c r="AY100" s="5">
        <v>3811</v>
      </c>
      <c r="AZ100" s="5">
        <v>6861</v>
      </c>
      <c r="BA100" s="5">
        <f t="shared" si="18"/>
        <v>6861</v>
      </c>
      <c r="BB100" s="5">
        <v>21344</v>
      </c>
      <c r="BD100" s="5">
        <v>21344</v>
      </c>
      <c r="BE100" s="5">
        <f t="shared" si="19"/>
        <v>6865</v>
      </c>
    </row>
    <row r="101" spans="1:57" ht="15">
      <c r="A101" s="42" t="s">
        <v>754</v>
      </c>
      <c r="B101" s="42" t="s">
        <v>1071</v>
      </c>
      <c r="C101" s="42"/>
      <c r="D101" s="43"/>
      <c r="E101" s="42" t="s">
        <v>1072</v>
      </c>
      <c r="F101" s="5">
        <v>231179</v>
      </c>
      <c r="G101" s="5">
        <v>11559</v>
      </c>
      <c r="H101" s="5">
        <v>20806</v>
      </c>
      <c r="I101" s="5">
        <v>64730</v>
      </c>
      <c r="J101" s="5">
        <v>20807</v>
      </c>
      <c r="K101" s="5">
        <v>367061</v>
      </c>
      <c r="L101" s="5">
        <v>18353</v>
      </c>
      <c r="M101" s="5">
        <v>33035</v>
      </c>
      <c r="N101" s="5">
        <v>102776</v>
      </c>
      <c r="O101" s="5">
        <v>33040</v>
      </c>
      <c r="P101" s="5">
        <v>136850</v>
      </c>
      <c r="Q101" s="5">
        <v>6843</v>
      </c>
      <c r="R101" s="5">
        <v>12317</v>
      </c>
      <c r="S101" s="5">
        <v>38320</v>
      </c>
      <c r="T101" s="5">
        <v>12311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>
        <v>20226</v>
      </c>
      <c r="AF101" s="5">
        <v>2368</v>
      </c>
      <c r="AG101" s="5">
        <v>17858</v>
      </c>
      <c r="AH101" s="5">
        <v>893</v>
      </c>
      <c r="AI101" s="5">
        <v>1607</v>
      </c>
      <c r="AJ101" s="5">
        <v>5000</v>
      </c>
      <c r="AK101" s="5">
        <v>1609</v>
      </c>
      <c r="AL101" s="5"/>
      <c r="AM101" s="5"/>
      <c r="AN101" s="5"/>
      <c r="AO101" s="5"/>
      <c r="AP101" s="5"/>
      <c r="AQ101" s="5"/>
      <c r="AR101" s="5"/>
      <c r="AS101" s="5"/>
      <c r="AT101" s="40"/>
      <c r="AU101" s="5"/>
      <c r="AV101" s="5">
        <v>752948</v>
      </c>
      <c r="AW101" s="5"/>
      <c r="AX101" s="5">
        <f t="shared" si="17"/>
        <v>752948</v>
      </c>
      <c r="AY101" s="5">
        <v>37648</v>
      </c>
      <c r="AZ101" s="5">
        <v>67765</v>
      </c>
      <c r="BA101" s="5">
        <f t="shared" si="18"/>
        <v>67765</v>
      </c>
      <c r="BB101" s="5">
        <v>210826</v>
      </c>
      <c r="BD101" s="5">
        <v>210826</v>
      </c>
      <c r="BE101" s="5">
        <f t="shared" si="19"/>
        <v>67767</v>
      </c>
    </row>
    <row r="102" spans="1:57" ht="15">
      <c r="A102" s="42" t="s">
        <v>754</v>
      </c>
      <c r="B102" s="42" t="s">
        <v>1073</v>
      </c>
      <c r="C102" s="42"/>
      <c r="D102" s="43"/>
      <c r="E102" s="42" t="s">
        <v>1074</v>
      </c>
      <c r="F102" s="5">
        <v>31530</v>
      </c>
      <c r="G102" s="5">
        <v>1577</v>
      </c>
      <c r="H102" s="5">
        <v>2838</v>
      </c>
      <c r="I102" s="5">
        <v>8830</v>
      </c>
      <c r="J102" s="5">
        <v>2834</v>
      </c>
      <c r="K102" s="5"/>
      <c r="L102" s="5"/>
      <c r="M102" s="5"/>
      <c r="N102" s="5"/>
      <c r="O102" s="5"/>
      <c r="P102" s="5">
        <v>90555</v>
      </c>
      <c r="Q102" s="5">
        <v>4528</v>
      </c>
      <c r="R102" s="5">
        <v>8150</v>
      </c>
      <c r="S102" s="5">
        <v>25356</v>
      </c>
      <c r="T102" s="5">
        <v>8149</v>
      </c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>
        <v>17792</v>
      </c>
      <c r="AF102" s="5">
        <v>2083</v>
      </c>
      <c r="AG102" s="5">
        <v>15709</v>
      </c>
      <c r="AH102" s="5">
        <v>785</v>
      </c>
      <c r="AI102" s="5">
        <v>1414</v>
      </c>
      <c r="AJ102" s="5">
        <v>4398</v>
      </c>
      <c r="AK102" s="5">
        <v>1413</v>
      </c>
      <c r="AL102" s="5"/>
      <c r="AM102" s="5"/>
      <c r="AN102" s="5"/>
      <c r="AO102" s="5"/>
      <c r="AP102" s="5"/>
      <c r="AQ102" s="5"/>
      <c r="AR102" s="5"/>
      <c r="AS102" s="5"/>
      <c r="AT102" s="40"/>
      <c r="AU102" s="5"/>
      <c r="AV102" s="5">
        <v>137794</v>
      </c>
      <c r="AW102" s="5"/>
      <c r="AX102" s="5">
        <f t="shared" si="17"/>
        <v>137794</v>
      </c>
      <c r="AY102" s="5">
        <v>6890</v>
      </c>
      <c r="AZ102" s="5">
        <v>12402</v>
      </c>
      <c r="BA102" s="5">
        <f t="shared" si="18"/>
        <v>12402</v>
      </c>
      <c r="BB102" s="5">
        <v>38584</v>
      </c>
      <c r="BD102" s="5">
        <v>38584</v>
      </c>
      <c r="BE102" s="5">
        <f t="shared" si="19"/>
        <v>12396</v>
      </c>
    </row>
    <row r="103" spans="1:57" ht="15">
      <c r="A103" s="42" t="s">
        <v>754</v>
      </c>
      <c r="B103" s="42" t="s">
        <v>1075</v>
      </c>
      <c r="C103" s="42"/>
      <c r="D103" s="43"/>
      <c r="E103" s="42" t="s">
        <v>1076</v>
      </c>
      <c r="F103" s="5">
        <v>29884</v>
      </c>
      <c r="G103" s="5">
        <v>1494</v>
      </c>
      <c r="H103" s="5">
        <v>2690</v>
      </c>
      <c r="I103" s="5">
        <v>8368</v>
      </c>
      <c r="J103" s="5">
        <v>2686</v>
      </c>
      <c r="K103" s="5"/>
      <c r="L103" s="5"/>
      <c r="M103" s="5"/>
      <c r="N103" s="5"/>
      <c r="O103" s="5"/>
      <c r="P103" s="5">
        <v>71278</v>
      </c>
      <c r="Q103" s="5">
        <v>3564</v>
      </c>
      <c r="R103" s="5">
        <v>6415</v>
      </c>
      <c r="S103" s="5">
        <v>19958</v>
      </c>
      <c r="T103" s="5">
        <v>6415</v>
      </c>
      <c r="U103" s="5"/>
      <c r="V103" s="5"/>
      <c r="W103" s="5"/>
      <c r="X103" s="5"/>
      <c r="Y103" s="5"/>
      <c r="Z103" s="50"/>
      <c r="AA103" s="50"/>
      <c r="AB103" s="50"/>
      <c r="AC103" s="50"/>
      <c r="AD103" s="50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40"/>
      <c r="AU103" s="5"/>
      <c r="AV103" s="5">
        <v>101162</v>
      </c>
      <c r="AW103" s="5"/>
      <c r="AX103" s="5">
        <f t="shared" si="17"/>
        <v>101162</v>
      </c>
      <c r="AY103" s="5">
        <v>5058</v>
      </c>
      <c r="AZ103" s="5">
        <v>9105</v>
      </c>
      <c r="BA103" s="5">
        <f t="shared" si="18"/>
        <v>9105</v>
      </c>
      <c r="BB103" s="5">
        <v>28326</v>
      </c>
      <c r="BC103" s="51"/>
      <c r="BD103" s="5">
        <v>28326</v>
      </c>
      <c r="BE103" s="5">
        <f t="shared" si="19"/>
        <v>9101</v>
      </c>
    </row>
    <row r="104" spans="1:57" ht="15">
      <c r="A104" s="42" t="s">
        <v>754</v>
      </c>
      <c r="B104" s="42" t="s">
        <v>1077</v>
      </c>
      <c r="C104" s="42"/>
      <c r="D104" s="43"/>
      <c r="E104" s="42" t="s">
        <v>1078</v>
      </c>
      <c r="F104" s="5">
        <v>1985</v>
      </c>
      <c r="G104" s="5">
        <v>99</v>
      </c>
      <c r="H104" s="5">
        <v>179</v>
      </c>
      <c r="I104" s="5">
        <v>556</v>
      </c>
      <c r="J104" s="5">
        <v>176</v>
      </c>
      <c r="K104" s="5"/>
      <c r="L104" s="5"/>
      <c r="M104" s="5"/>
      <c r="N104" s="5"/>
      <c r="O104" s="5"/>
      <c r="P104" s="5">
        <v>2669</v>
      </c>
      <c r="Q104" s="5">
        <v>133</v>
      </c>
      <c r="R104" s="5">
        <v>240</v>
      </c>
      <c r="S104" s="5">
        <v>746</v>
      </c>
      <c r="T104" s="5">
        <v>243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>
        <v>2700</v>
      </c>
      <c r="AF104" s="5">
        <v>316</v>
      </c>
      <c r="AG104" s="5">
        <v>2384</v>
      </c>
      <c r="AH104" s="5">
        <v>119</v>
      </c>
      <c r="AI104" s="5">
        <v>215</v>
      </c>
      <c r="AJ104" s="5">
        <v>668</v>
      </c>
      <c r="AK104" s="5">
        <v>211</v>
      </c>
      <c r="AL104" s="5"/>
      <c r="AM104" s="5"/>
      <c r="AN104" s="5"/>
      <c r="AO104" s="5"/>
      <c r="AP104" s="5"/>
      <c r="AQ104" s="5"/>
      <c r="AR104" s="5"/>
      <c r="AS104" s="5"/>
      <c r="AT104" s="40"/>
      <c r="AU104" s="5"/>
      <c r="AV104" s="5">
        <v>7038</v>
      </c>
      <c r="AW104" s="5"/>
      <c r="AX104" s="5">
        <f t="shared" si="17"/>
        <v>7038</v>
      </c>
      <c r="AY104" s="5">
        <v>351</v>
      </c>
      <c r="AZ104" s="5">
        <v>634</v>
      </c>
      <c r="BA104" s="5">
        <f t="shared" si="18"/>
        <v>634</v>
      </c>
      <c r="BB104" s="5">
        <v>1970</v>
      </c>
      <c r="BD104" s="5">
        <v>1970</v>
      </c>
      <c r="BE104" s="5">
        <f t="shared" si="19"/>
        <v>630</v>
      </c>
    </row>
    <row r="105" spans="1:57" ht="15">
      <c r="A105" s="42" t="s">
        <v>754</v>
      </c>
      <c r="B105" s="42" t="s">
        <v>1079</v>
      </c>
      <c r="C105" s="42"/>
      <c r="D105" s="43"/>
      <c r="E105" s="42" t="s">
        <v>1080</v>
      </c>
      <c r="F105" s="5">
        <v>242315</v>
      </c>
      <c r="G105" s="5">
        <v>12116</v>
      </c>
      <c r="H105" s="5">
        <v>21808</v>
      </c>
      <c r="I105" s="5">
        <v>67848</v>
      </c>
      <c r="J105" s="5">
        <v>21811</v>
      </c>
      <c r="K105" s="5">
        <v>160921</v>
      </c>
      <c r="L105" s="5">
        <v>8046</v>
      </c>
      <c r="M105" s="5">
        <v>14483</v>
      </c>
      <c r="N105" s="5">
        <v>45058</v>
      </c>
      <c r="O105" s="5">
        <v>14482</v>
      </c>
      <c r="P105" s="5">
        <v>401065</v>
      </c>
      <c r="Q105" s="5">
        <v>20053</v>
      </c>
      <c r="R105" s="5">
        <v>36096</v>
      </c>
      <c r="S105" s="5">
        <v>112298</v>
      </c>
      <c r="T105" s="5">
        <v>36095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>
        <v>12297</v>
      </c>
      <c r="AF105" s="5">
        <v>1440</v>
      </c>
      <c r="AG105" s="5">
        <v>10857</v>
      </c>
      <c r="AH105" s="5">
        <v>543</v>
      </c>
      <c r="AI105" s="5">
        <v>977</v>
      </c>
      <c r="AJ105" s="5">
        <v>3040</v>
      </c>
      <c r="AK105" s="5">
        <v>978</v>
      </c>
      <c r="AL105" s="5"/>
      <c r="AM105" s="5"/>
      <c r="AN105" s="5"/>
      <c r="AO105" s="5"/>
      <c r="AP105" s="5"/>
      <c r="AQ105" s="5"/>
      <c r="AR105" s="5"/>
      <c r="AS105" s="5"/>
      <c r="AT105" s="40"/>
      <c r="AU105" s="5"/>
      <c r="AV105" s="5">
        <v>815158</v>
      </c>
      <c r="AW105" s="5"/>
      <c r="AX105" s="5">
        <f t="shared" si="17"/>
        <v>815158</v>
      </c>
      <c r="AY105" s="5">
        <v>40758</v>
      </c>
      <c r="AZ105" s="5">
        <v>73364</v>
      </c>
      <c r="BA105" s="5">
        <f t="shared" si="18"/>
        <v>73364</v>
      </c>
      <c r="BB105" s="5">
        <v>228244</v>
      </c>
      <c r="BD105" s="5">
        <v>228244</v>
      </c>
      <c r="BE105" s="5">
        <f t="shared" si="19"/>
        <v>73366</v>
      </c>
    </row>
    <row r="106" spans="1:57" ht="15">
      <c r="A106" s="42" t="s">
        <v>754</v>
      </c>
      <c r="B106" s="42" t="s">
        <v>1081</v>
      </c>
      <c r="C106" s="42"/>
      <c r="D106" s="43"/>
      <c r="E106" s="42" t="s">
        <v>1082</v>
      </c>
      <c r="F106" s="5">
        <v>8235</v>
      </c>
      <c r="G106" s="5">
        <v>412</v>
      </c>
      <c r="H106" s="5">
        <v>741</v>
      </c>
      <c r="I106" s="5">
        <v>2306</v>
      </c>
      <c r="J106" s="5">
        <v>742</v>
      </c>
      <c r="K106" s="5"/>
      <c r="L106" s="5"/>
      <c r="M106" s="5"/>
      <c r="N106" s="5"/>
      <c r="O106" s="5"/>
      <c r="P106" s="5">
        <v>18883</v>
      </c>
      <c r="Q106" s="5">
        <v>944</v>
      </c>
      <c r="R106" s="5">
        <v>1699</v>
      </c>
      <c r="S106" s="5">
        <v>5286</v>
      </c>
      <c r="T106" s="5">
        <v>1704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40"/>
      <c r="AU106" s="5"/>
      <c r="AV106" s="5">
        <v>27118</v>
      </c>
      <c r="AW106" s="5"/>
      <c r="AX106" s="5">
        <f t="shared" si="17"/>
        <v>27118</v>
      </c>
      <c r="AY106" s="5">
        <v>1356</v>
      </c>
      <c r="AZ106" s="5">
        <v>2440</v>
      </c>
      <c r="BA106" s="5">
        <f t="shared" si="18"/>
        <v>2440</v>
      </c>
      <c r="BB106" s="5">
        <v>7592</v>
      </c>
      <c r="BD106" s="5">
        <v>7592</v>
      </c>
      <c r="BE106" s="5">
        <f t="shared" si="19"/>
        <v>2446</v>
      </c>
    </row>
    <row r="107" spans="1:57" ht="15">
      <c r="A107" s="42" t="s">
        <v>754</v>
      </c>
      <c r="B107" s="42" t="s">
        <v>1083</v>
      </c>
      <c r="C107" s="42"/>
      <c r="D107" s="43"/>
      <c r="E107" s="42" t="s">
        <v>1084</v>
      </c>
      <c r="F107" s="5">
        <v>51937</v>
      </c>
      <c r="G107" s="5">
        <v>2597</v>
      </c>
      <c r="H107" s="5">
        <v>4674</v>
      </c>
      <c r="I107" s="5">
        <v>14542</v>
      </c>
      <c r="J107" s="5">
        <v>4677</v>
      </c>
      <c r="K107" s="5"/>
      <c r="L107" s="5"/>
      <c r="M107" s="5"/>
      <c r="N107" s="5"/>
      <c r="O107" s="5"/>
      <c r="P107" s="5">
        <v>179566</v>
      </c>
      <c r="Q107" s="5">
        <v>8978</v>
      </c>
      <c r="R107" s="5">
        <v>16161</v>
      </c>
      <c r="S107" s="5">
        <v>50278</v>
      </c>
      <c r="T107" s="5">
        <v>16161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40"/>
      <c r="AU107" s="5"/>
      <c r="AV107" s="5">
        <v>231503</v>
      </c>
      <c r="AW107" s="5"/>
      <c r="AX107" s="5">
        <f t="shared" si="17"/>
        <v>231503</v>
      </c>
      <c r="AY107" s="5">
        <v>11575</v>
      </c>
      <c r="AZ107" s="5">
        <v>20835</v>
      </c>
      <c r="BA107" s="5">
        <f t="shared" si="18"/>
        <v>20835</v>
      </c>
      <c r="BB107" s="5">
        <v>64820</v>
      </c>
      <c r="BD107" s="5">
        <v>64820</v>
      </c>
      <c r="BE107" s="5">
        <f t="shared" si="19"/>
        <v>20838</v>
      </c>
    </row>
    <row r="108" spans="1:57" ht="15">
      <c r="A108" s="42" t="s">
        <v>754</v>
      </c>
      <c r="B108" s="42" t="s">
        <v>1085</v>
      </c>
      <c r="C108" s="42"/>
      <c r="D108" s="43"/>
      <c r="E108" s="42" t="s">
        <v>681</v>
      </c>
      <c r="F108" s="5">
        <v>21804</v>
      </c>
      <c r="G108" s="5">
        <v>1090</v>
      </c>
      <c r="H108" s="5">
        <v>1962</v>
      </c>
      <c r="I108" s="5">
        <v>6104</v>
      </c>
      <c r="J108" s="5">
        <v>1966</v>
      </c>
      <c r="K108" s="5"/>
      <c r="L108" s="5"/>
      <c r="M108" s="5"/>
      <c r="N108" s="5"/>
      <c r="O108" s="5"/>
      <c r="P108" s="5">
        <v>59826</v>
      </c>
      <c r="Q108" s="5">
        <v>2991</v>
      </c>
      <c r="R108" s="5">
        <v>5384</v>
      </c>
      <c r="S108" s="5">
        <v>16750</v>
      </c>
      <c r="T108" s="5">
        <v>5388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>
        <v>3063</v>
      </c>
      <c r="AF108" s="5">
        <v>359</v>
      </c>
      <c r="AG108" s="5">
        <v>2704</v>
      </c>
      <c r="AH108" s="5">
        <v>135</v>
      </c>
      <c r="AI108" s="5">
        <v>243</v>
      </c>
      <c r="AJ108" s="5">
        <v>756</v>
      </c>
      <c r="AK108" s="5">
        <v>247</v>
      </c>
      <c r="AL108" s="5"/>
      <c r="AM108" s="5"/>
      <c r="AN108" s="5"/>
      <c r="AO108" s="5"/>
      <c r="AP108" s="5"/>
      <c r="AQ108" s="5"/>
      <c r="AR108" s="5"/>
      <c r="AS108" s="5"/>
      <c r="AT108" s="40"/>
      <c r="AU108" s="5"/>
      <c r="AV108" s="5">
        <v>84334</v>
      </c>
      <c r="AW108" s="5"/>
      <c r="AX108" s="5">
        <f t="shared" si="17"/>
        <v>84334</v>
      </c>
      <c r="AY108" s="5">
        <v>4216</v>
      </c>
      <c r="AZ108" s="5">
        <v>7589</v>
      </c>
      <c r="BA108" s="5">
        <f t="shared" si="18"/>
        <v>7589</v>
      </c>
      <c r="BB108" s="5">
        <v>23610</v>
      </c>
      <c r="BD108" s="5">
        <v>23610</v>
      </c>
      <c r="BE108" s="5">
        <f t="shared" si="19"/>
        <v>7601</v>
      </c>
    </row>
    <row r="109" spans="1:57" ht="15">
      <c r="A109" s="42" t="s">
        <v>754</v>
      </c>
      <c r="B109" s="42" t="s">
        <v>1086</v>
      </c>
      <c r="C109" s="42"/>
      <c r="D109" s="43"/>
      <c r="E109" s="42" t="s">
        <v>1087</v>
      </c>
      <c r="F109" s="5">
        <v>58401</v>
      </c>
      <c r="G109" s="5">
        <v>2920</v>
      </c>
      <c r="H109" s="5">
        <v>5256</v>
      </c>
      <c r="I109" s="5">
        <v>16352</v>
      </c>
      <c r="J109" s="5">
        <v>5257</v>
      </c>
      <c r="K109" s="5"/>
      <c r="L109" s="5"/>
      <c r="M109" s="5"/>
      <c r="N109" s="5"/>
      <c r="O109" s="5"/>
      <c r="P109" s="5">
        <v>120749</v>
      </c>
      <c r="Q109" s="5">
        <v>6037</v>
      </c>
      <c r="R109" s="5">
        <v>10867</v>
      </c>
      <c r="S109" s="5">
        <v>33808</v>
      </c>
      <c r="T109" s="5">
        <v>10872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>
        <v>7352</v>
      </c>
      <c r="AF109" s="5">
        <v>861</v>
      </c>
      <c r="AG109" s="5">
        <v>6491</v>
      </c>
      <c r="AH109" s="5">
        <v>325</v>
      </c>
      <c r="AI109" s="5">
        <v>584</v>
      </c>
      <c r="AJ109" s="5">
        <v>1818</v>
      </c>
      <c r="AK109" s="5">
        <v>585</v>
      </c>
      <c r="AL109" s="5"/>
      <c r="AM109" s="5"/>
      <c r="AN109" s="5"/>
      <c r="AO109" s="5"/>
      <c r="AP109" s="5"/>
      <c r="AQ109" s="5"/>
      <c r="AR109" s="5"/>
      <c r="AS109" s="5"/>
      <c r="AT109" s="40"/>
      <c r="AU109" s="5"/>
      <c r="AV109" s="5">
        <v>185641</v>
      </c>
      <c r="AW109" s="5"/>
      <c r="AX109" s="5">
        <f t="shared" si="17"/>
        <v>185641</v>
      </c>
      <c r="AY109" s="5">
        <v>9282</v>
      </c>
      <c r="AZ109" s="5">
        <v>16707</v>
      </c>
      <c r="BA109" s="5">
        <f t="shared" si="18"/>
        <v>16707</v>
      </c>
      <c r="BB109" s="5">
        <v>51978</v>
      </c>
      <c r="BD109" s="5">
        <v>51978</v>
      </c>
      <c r="BE109" s="5">
        <f t="shared" si="19"/>
        <v>16714</v>
      </c>
    </row>
    <row r="110" spans="1:57" ht="15">
      <c r="A110" s="42" t="s">
        <v>754</v>
      </c>
      <c r="B110" s="42" t="s">
        <v>1133</v>
      </c>
      <c r="C110" s="42"/>
      <c r="D110" s="43"/>
      <c r="E110" s="42" t="s">
        <v>1134</v>
      </c>
      <c r="F110" s="5">
        <v>39021</v>
      </c>
      <c r="G110" s="5">
        <v>1951</v>
      </c>
      <c r="H110" s="5">
        <v>3512</v>
      </c>
      <c r="I110" s="5">
        <v>10926</v>
      </c>
      <c r="J110" s="5">
        <v>3511</v>
      </c>
      <c r="K110" s="5"/>
      <c r="L110" s="5"/>
      <c r="M110" s="5"/>
      <c r="N110" s="5"/>
      <c r="O110" s="5"/>
      <c r="P110" s="5">
        <v>110390</v>
      </c>
      <c r="Q110" s="5">
        <v>5520</v>
      </c>
      <c r="R110" s="5">
        <v>9935</v>
      </c>
      <c r="S110" s="5">
        <v>30910</v>
      </c>
      <c r="T110" s="5">
        <v>9935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>
        <v>53360</v>
      </c>
      <c r="AF110" s="5">
        <v>6248</v>
      </c>
      <c r="AG110" s="5">
        <v>47112</v>
      </c>
      <c r="AH110" s="5">
        <v>2356</v>
      </c>
      <c r="AI110" s="5">
        <v>4240</v>
      </c>
      <c r="AJ110" s="5">
        <v>13192</v>
      </c>
      <c r="AK110" s="5">
        <v>4240</v>
      </c>
      <c r="AL110" s="5"/>
      <c r="AM110" s="5"/>
      <c r="AN110" s="5"/>
      <c r="AO110" s="5"/>
      <c r="AP110" s="5"/>
      <c r="AQ110" s="5"/>
      <c r="AR110" s="5"/>
      <c r="AS110" s="5"/>
      <c r="AT110" s="40"/>
      <c r="AU110" s="5"/>
      <c r="AV110" s="5">
        <v>196523</v>
      </c>
      <c r="AW110" s="5"/>
      <c r="AX110" s="5">
        <f t="shared" si="17"/>
        <v>196523</v>
      </c>
      <c r="AY110" s="5">
        <v>9827</v>
      </c>
      <c r="AZ110" s="5">
        <v>17687</v>
      </c>
      <c r="BA110" s="5">
        <f t="shared" si="18"/>
        <v>17687</v>
      </c>
      <c r="BB110" s="5">
        <v>55028</v>
      </c>
      <c r="BD110" s="5">
        <v>55028</v>
      </c>
      <c r="BE110" s="5">
        <f t="shared" si="19"/>
        <v>17686</v>
      </c>
    </row>
    <row r="111" spans="1:57" ht="15">
      <c r="A111" s="42" t="s">
        <v>754</v>
      </c>
      <c r="B111" s="42" t="s">
        <v>1135</v>
      </c>
      <c r="C111" s="42"/>
      <c r="D111" s="43"/>
      <c r="E111" s="42" t="s">
        <v>1136</v>
      </c>
      <c r="F111" s="5">
        <v>131952</v>
      </c>
      <c r="G111" s="5">
        <v>6598</v>
      </c>
      <c r="H111" s="5">
        <v>11876</v>
      </c>
      <c r="I111" s="5">
        <v>36948</v>
      </c>
      <c r="J111" s="5">
        <v>11872</v>
      </c>
      <c r="K111" s="5"/>
      <c r="L111" s="5"/>
      <c r="M111" s="5"/>
      <c r="N111" s="5"/>
      <c r="O111" s="5"/>
      <c r="P111" s="5">
        <v>234167</v>
      </c>
      <c r="Q111" s="5">
        <v>11708</v>
      </c>
      <c r="R111" s="5">
        <v>21075</v>
      </c>
      <c r="S111" s="5">
        <v>65566</v>
      </c>
      <c r="T111" s="5">
        <v>21076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>
        <v>149059</v>
      </c>
      <c r="AF111" s="5">
        <v>17453</v>
      </c>
      <c r="AG111" s="5">
        <v>131606</v>
      </c>
      <c r="AH111" s="5">
        <v>6580</v>
      </c>
      <c r="AI111" s="5">
        <v>11845</v>
      </c>
      <c r="AJ111" s="5">
        <v>36850</v>
      </c>
      <c r="AK111" s="5">
        <v>11841</v>
      </c>
      <c r="AL111" s="5"/>
      <c r="AM111" s="5"/>
      <c r="AN111" s="5"/>
      <c r="AO111" s="5"/>
      <c r="AP111" s="5"/>
      <c r="AQ111" s="5"/>
      <c r="AR111" s="5"/>
      <c r="AS111" s="5"/>
      <c r="AT111" s="40"/>
      <c r="AU111" s="5"/>
      <c r="AV111" s="5">
        <v>497725</v>
      </c>
      <c r="AW111" s="5"/>
      <c r="AX111" s="5">
        <f t="shared" si="17"/>
        <v>497725</v>
      </c>
      <c r="AY111" s="5">
        <v>24886</v>
      </c>
      <c r="AZ111" s="5">
        <v>44796</v>
      </c>
      <c r="BA111" s="5">
        <f t="shared" si="18"/>
        <v>44796</v>
      </c>
      <c r="BB111" s="5">
        <v>139364</v>
      </c>
      <c r="BD111" s="5">
        <v>139364</v>
      </c>
      <c r="BE111" s="5">
        <f t="shared" si="19"/>
        <v>44789</v>
      </c>
    </row>
    <row r="112" spans="1:57" ht="15">
      <c r="A112" s="42" t="s">
        <v>754</v>
      </c>
      <c r="B112" s="42" t="s">
        <v>1137</v>
      </c>
      <c r="C112" s="42"/>
      <c r="D112" s="43"/>
      <c r="E112" s="42" t="s">
        <v>1138</v>
      </c>
      <c r="F112" s="5">
        <v>609</v>
      </c>
      <c r="G112" s="5">
        <v>30</v>
      </c>
      <c r="H112" s="5">
        <v>55</v>
      </c>
      <c r="I112" s="5">
        <v>170</v>
      </c>
      <c r="J112" s="5">
        <v>54</v>
      </c>
      <c r="K112" s="5"/>
      <c r="L112" s="5"/>
      <c r="M112" s="5"/>
      <c r="N112" s="5"/>
      <c r="O112" s="5"/>
      <c r="P112" s="5">
        <v>3018</v>
      </c>
      <c r="Q112" s="5">
        <v>151</v>
      </c>
      <c r="R112" s="5">
        <v>272</v>
      </c>
      <c r="S112" s="5">
        <v>846</v>
      </c>
      <c r="T112" s="5">
        <v>268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40"/>
      <c r="AU112" s="5"/>
      <c r="AV112" s="5">
        <v>3627</v>
      </c>
      <c r="AW112" s="5"/>
      <c r="AX112" s="5">
        <f t="shared" si="17"/>
        <v>3627</v>
      </c>
      <c r="AY112" s="5">
        <v>181</v>
      </c>
      <c r="AZ112" s="5">
        <v>327</v>
      </c>
      <c r="BA112" s="5">
        <f t="shared" si="18"/>
        <v>327</v>
      </c>
      <c r="BB112" s="5">
        <v>1016</v>
      </c>
      <c r="BD112" s="5">
        <v>1016</v>
      </c>
      <c r="BE112" s="5">
        <f t="shared" si="19"/>
        <v>322</v>
      </c>
    </row>
    <row r="113" spans="1:57" ht="15">
      <c r="A113" s="42" t="s">
        <v>754</v>
      </c>
      <c r="B113" s="42" t="s">
        <v>1139</v>
      </c>
      <c r="C113" s="42"/>
      <c r="D113" s="43"/>
      <c r="E113" s="42" t="s">
        <v>1140</v>
      </c>
      <c r="F113" s="5">
        <v>92356</v>
      </c>
      <c r="G113" s="5">
        <v>4618</v>
      </c>
      <c r="H113" s="5">
        <v>8312</v>
      </c>
      <c r="I113" s="5">
        <v>25860</v>
      </c>
      <c r="J113" s="5">
        <v>8312</v>
      </c>
      <c r="K113" s="5">
        <v>113421</v>
      </c>
      <c r="L113" s="5">
        <v>5671</v>
      </c>
      <c r="M113" s="5">
        <v>10208</v>
      </c>
      <c r="N113" s="5">
        <v>31758</v>
      </c>
      <c r="O113" s="5">
        <v>10207</v>
      </c>
      <c r="P113" s="5">
        <v>127302</v>
      </c>
      <c r="Q113" s="5">
        <v>6365</v>
      </c>
      <c r="R113" s="5">
        <v>11457</v>
      </c>
      <c r="S113" s="5">
        <v>35644</v>
      </c>
      <c r="T113" s="5">
        <v>11459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40"/>
      <c r="AU113" s="5"/>
      <c r="AV113" s="5">
        <v>333079</v>
      </c>
      <c r="AW113" s="5"/>
      <c r="AX113" s="5">
        <f t="shared" si="17"/>
        <v>333079</v>
      </c>
      <c r="AY113" s="5">
        <v>16654</v>
      </c>
      <c r="AZ113" s="5">
        <v>29977</v>
      </c>
      <c r="BA113" s="5">
        <f t="shared" si="18"/>
        <v>29977</v>
      </c>
      <c r="BB113" s="5">
        <v>93262</v>
      </c>
      <c r="BD113" s="5">
        <v>93262</v>
      </c>
      <c r="BE113" s="5">
        <f t="shared" si="19"/>
        <v>29978</v>
      </c>
    </row>
    <row r="114" spans="1:57" ht="15">
      <c r="A114" s="52"/>
      <c r="B114" s="52"/>
      <c r="C114" s="52"/>
      <c r="D114" s="53"/>
      <c r="E114" s="54" t="s">
        <v>1353</v>
      </c>
      <c r="F114" s="55">
        <v>1169284</v>
      </c>
      <c r="G114" s="55">
        <v>58464</v>
      </c>
      <c r="H114" s="55">
        <v>105236</v>
      </c>
      <c r="I114" s="55">
        <v>327400</v>
      </c>
      <c r="J114" s="55">
        <v>105232</v>
      </c>
      <c r="K114" s="55">
        <v>641403</v>
      </c>
      <c r="L114" s="55">
        <v>32070</v>
      </c>
      <c r="M114" s="55">
        <v>57726</v>
      </c>
      <c r="N114" s="55">
        <v>179592</v>
      </c>
      <c r="O114" s="55">
        <v>57729</v>
      </c>
      <c r="P114" s="55">
        <v>1974959</v>
      </c>
      <c r="Q114" s="55">
        <v>98747</v>
      </c>
      <c r="R114" s="55">
        <v>177746</v>
      </c>
      <c r="S114" s="55">
        <v>552986</v>
      </c>
      <c r="T114" s="55">
        <v>177751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402573</v>
      </c>
      <c r="AF114" s="55">
        <v>47137</v>
      </c>
      <c r="AG114" s="55">
        <v>355436</v>
      </c>
      <c r="AH114" s="55">
        <v>17772</v>
      </c>
      <c r="AI114" s="55">
        <v>31989</v>
      </c>
      <c r="AJ114" s="55">
        <v>99522</v>
      </c>
      <c r="AK114" s="55">
        <v>31991</v>
      </c>
      <c r="AL114" s="55">
        <v>222333</v>
      </c>
      <c r="AM114" s="55">
        <v>11117</v>
      </c>
      <c r="AN114" s="55">
        <v>20010</v>
      </c>
      <c r="AO114" s="55">
        <v>62254</v>
      </c>
      <c r="AP114" s="55">
        <v>20009</v>
      </c>
      <c r="AQ114" s="55">
        <v>238057</v>
      </c>
      <c r="AR114" s="55">
        <v>66656</v>
      </c>
      <c r="AS114" s="55">
        <v>21425</v>
      </c>
      <c r="AT114" s="56">
        <v>109506</v>
      </c>
      <c r="AU114" s="55">
        <v>128551</v>
      </c>
      <c r="AV114" s="55">
        <v>4601472</v>
      </c>
      <c r="AW114" s="55">
        <v>128551</v>
      </c>
      <c r="AX114" s="55">
        <f>SUM(AX98:AX113)</f>
        <v>4472921</v>
      </c>
      <c r="AY114" s="55">
        <f aca="true" t="shared" si="20" ref="AY114:BE114">SUM(AY98:AY113)</f>
        <v>230073</v>
      </c>
      <c r="AZ114" s="55">
        <f t="shared" si="20"/>
        <v>414132</v>
      </c>
      <c r="BA114" s="55">
        <f t="shared" si="20"/>
        <v>392707</v>
      </c>
      <c r="BB114" s="55">
        <f t="shared" si="20"/>
        <v>1288410</v>
      </c>
      <c r="BC114" s="55">
        <f t="shared" si="20"/>
        <v>0</v>
      </c>
      <c r="BD114" s="55">
        <f t="shared" si="20"/>
        <v>1288410</v>
      </c>
      <c r="BE114" s="55">
        <f t="shared" si="20"/>
        <v>392712</v>
      </c>
    </row>
    <row r="115" spans="1:57" ht="15">
      <c r="A115" s="57" t="s">
        <v>1363</v>
      </c>
      <c r="B115" s="58"/>
      <c r="C115" s="58"/>
      <c r="D115" s="58"/>
      <c r="E115" s="42"/>
      <c r="F115" s="5"/>
      <c r="G115" s="5"/>
      <c r="H115" s="5"/>
      <c r="I115" s="5"/>
      <c r="J115" s="5"/>
      <c r="K115" s="5"/>
      <c r="L115" s="5"/>
      <c r="M115" s="5"/>
      <c r="N115" s="5"/>
      <c r="O115" s="5"/>
      <c r="Q115" s="5"/>
      <c r="R115" s="5"/>
      <c r="S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40"/>
      <c r="AU115" s="5"/>
      <c r="AV115" s="5"/>
      <c r="AW115" s="5"/>
      <c r="AX115" s="5"/>
      <c r="AY115" s="5"/>
      <c r="AZ115" s="5"/>
      <c r="BA115" s="5"/>
      <c r="BB115" s="5"/>
      <c r="BD115" s="5"/>
      <c r="BE115" s="5"/>
    </row>
    <row r="116" spans="1:57" ht="15">
      <c r="A116" s="42" t="s">
        <v>1141</v>
      </c>
      <c r="B116" s="42" t="s">
        <v>1142</v>
      </c>
      <c r="C116" s="42"/>
      <c r="D116" s="43"/>
      <c r="E116" s="42" t="s">
        <v>1143</v>
      </c>
      <c r="F116" s="5">
        <v>123254</v>
      </c>
      <c r="G116" s="5">
        <v>6163</v>
      </c>
      <c r="H116" s="5">
        <v>11093</v>
      </c>
      <c r="I116" s="5">
        <v>34512</v>
      </c>
      <c r="J116" s="5">
        <v>11091</v>
      </c>
      <c r="K116" s="5">
        <v>820644</v>
      </c>
      <c r="L116" s="5">
        <v>41032</v>
      </c>
      <c r="M116" s="5">
        <v>73858</v>
      </c>
      <c r="N116" s="5">
        <v>229780</v>
      </c>
      <c r="O116" s="5">
        <v>73858</v>
      </c>
      <c r="P116" s="5">
        <v>1081</v>
      </c>
      <c r="Q116" s="5">
        <v>54</v>
      </c>
      <c r="R116" s="5">
        <v>97</v>
      </c>
      <c r="S116" s="5">
        <v>302</v>
      </c>
      <c r="T116" s="5">
        <v>100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>
        <v>222333</v>
      </c>
      <c r="AM116" s="5">
        <v>11117</v>
      </c>
      <c r="AN116" s="5">
        <v>20010</v>
      </c>
      <c r="AO116" s="5">
        <v>62254</v>
      </c>
      <c r="AP116" s="5">
        <v>20009</v>
      </c>
      <c r="AQ116" s="5">
        <v>756565</v>
      </c>
      <c r="AR116" s="5">
        <v>211838</v>
      </c>
      <c r="AS116" s="5">
        <v>68091</v>
      </c>
      <c r="AT116" s="40">
        <v>348020</v>
      </c>
      <c r="AU116" s="5">
        <v>408545</v>
      </c>
      <c r="AV116" s="5">
        <v>1923877</v>
      </c>
      <c r="AW116" s="5">
        <v>408545</v>
      </c>
      <c r="AX116" s="5">
        <f aca="true" t="shared" si="21" ref="AX116:AX150">AV116-AW116</f>
        <v>1515332</v>
      </c>
      <c r="AY116" s="5">
        <v>96194</v>
      </c>
      <c r="AZ116" s="5">
        <v>173149</v>
      </c>
      <c r="BA116" s="5">
        <f aca="true" t="shared" si="22" ref="BA116:BA150">AZ116-AS116</f>
        <v>105058</v>
      </c>
      <c r="BB116" s="5">
        <v>538686</v>
      </c>
      <c r="BD116" s="5">
        <v>538686</v>
      </c>
      <c r="BE116" s="5">
        <f aca="true" t="shared" si="23" ref="BE116:BE150">J116+O116+T116+Y116+AD116+AK116+AP116</f>
        <v>105058</v>
      </c>
    </row>
    <row r="117" spans="1:57" ht="15">
      <c r="A117" s="42" t="s">
        <v>1141</v>
      </c>
      <c r="B117" s="42" t="s">
        <v>1144</v>
      </c>
      <c r="C117" s="42"/>
      <c r="D117" s="67"/>
      <c r="E117" s="42" t="s">
        <v>1145</v>
      </c>
      <c r="F117" s="5">
        <v>7636</v>
      </c>
      <c r="G117" s="5">
        <v>382</v>
      </c>
      <c r="H117" s="5">
        <v>687</v>
      </c>
      <c r="I117" s="5">
        <v>2138</v>
      </c>
      <c r="J117" s="5">
        <v>689</v>
      </c>
      <c r="K117" s="5"/>
      <c r="L117" s="5"/>
      <c r="M117" s="5"/>
      <c r="N117" s="5"/>
      <c r="O117" s="5"/>
      <c r="P117" s="5">
        <v>14660</v>
      </c>
      <c r="Q117" s="5">
        <v>733</v>
      </c>
      <c r="R117" s="5">
        <v>1319</v>
      </c>
      <c r="S117" s="5">
        <v>4104</v>
      </c>
      <c r="T117" s="5">
        <v>1323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40"/>
      <c r="AU117" s="5"/>
      <c r="AV117" s="5">
        <v>22296</v>
      </c>
      <c r="AW117" s="5"/>
      <c r="AX117" s="5">
        <f t="shared" si="21"/>
        <v>22296</v>
      </c>
      <c r="AY117" s="5">
        <v>1115</v>
      </c>
      <c r="AZ117" s="5">
        <v>2006</v>
      </c>
      <c r="BA117" s="5">
        <f t="shared" si="22"/>
        <v>2006</v>
      </c>
      <c r="BB117" s="5">
        <v>6242</v>
      </c>
      <c r="BD117" s="5">
        <v>6242</v>
      </c>
      <c r="BE117" s="5">
        <f t="shared" si="23"/>
        <v>2012</v>
      </c>
    </row>
    <row r="118" spans="1:57" ht="15">
      <c r="A118" s="42" t="s">
        <v>1141</v>
      </c>
      <c r="B118" s="42" t="s">
        <v>1146</v>
      </c>
      <c r="C118" s="42"/>
      <c r="D118" s="43"/>
      <c r="E118" s="42" t="s">
        <v>1147</v>
      </c>
      <c r="F118" s="5">
        <v>15579</v>
      </c>
      <c r="G118" s="5">
        <v>779</v>
      </c>
      <c r="H118" s="5">
        <v>1402</v>
      </c>
      <c r="I118" s="5">
        <v>4362</v>
      </c>
      <c r="J118" s="5">
        <v>1403</v>
      </c>
      <c r="K118" s="5"/>
      <c r="L118" s="5"/>
      <c r="M118" s="5"/>
      <c r="N118" s="5"/>
      <c r="O118" s="5"/>
      <c r="P118" s="5">
        <v>41449</v>
      </c>
      <c r="Q118" s="5">
        <v>2072</v>
      </c>
      <c r="R118" s="5">
        <v>3730</v>
      </c>
      <c r="S118" s="5">
        <v>11604</v>
      </c>
      <c r="T118" s="5">
        <v>3735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40"/>
      <c r="AU118" s="5"/>
      <c r="AV118" s="5">
        <v>57028</v>
      </c>
      <c r="AW118" s="5"/>
      <c r="AX118" s="5">
        <f t="shared" si="21"/>
        <v>57028</v>
      </c>
      <c r="AY118" s="5">
        <v>2851</v>
      </c>
      <c r="AZ118" s="5">
        <v>5132</v>
      </c>
      <c r="BA118" s="5">
        <f t="shared" si="22"/>
        <v>5132</v>
      </c>
      <c r="BB118" s="5">
        <v>15966</v>
      </c>
      <c r="BD118" s="5">
        <v>15966</v>
      </c>
      <c r="BE118" s="5">
        <f t="shared" si="23"/>
        <v>5138</v>
      </c>
    </row>
    <row r="119" spans="1:57" ht="15">
      <c r="A119" s="42" t="s">
        <v>1141</v>
      </c>
      <c r="B119" s="42" t="s">
        <v>1148</v>
      </c>
      <c r="C119" s="42"/>
      <c r="D119" s="43"/>
      <c r="E119" s="42" t="s">
        <v>1149</v>
      </c>
      <c r="F119" s="5">
        <v>1682</v>
      </c>
      <c r="G119" s="5">
        <v>84</v>
      </c>
      <c r="H119" s="5">
        <v>151</v>
      </c>
      <c r="I119" s="5">
        <v>470</v>
      </c>
      <c r="J119" s="5">
        <v>155</v>
      </c>
      <c r="K119" s="5"/>
      <c r="L119" s="5"/>
      <c r="M119" s="5"/>
      <c r="N119" s="5"/>
      <c r="O119" s="5"/>
      <c r="P119" s="5">
        <v>10665</v>
      </c>
      <c r="Q119" s="5">
        <v>533</v>
      </c>
      <c r="R119" s="5">
        <v>960</v>
      </c>
      <c r="S119" s="5">
        <v>2986</v>
      </c>
      <c r="T119" s="5">
        <v>959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40"/>
      <c r="AU119" s="5"/>
      <c r="AV119" s="5">
        <v>12347</v>
      </c>
      <c r="AW119" s="5"/>
      <c r="AX119" s="5">
        <f t="shared" si="21"/>
        <v>12347</v>
      </c>
      <c r="AY119" s="5">
        <v>617</v>
      </c>
      <c r="AZ119" s="5">
        <v>1111</v>
      </c>
      <c r="BA119" s="5">
        <f t="shared" si="22"/>
        <v>1111</v>
      </c>
      <c r="BB119" s="5">
        <v>3456</v>
      </c>
      <c r="BD119" s="5">
        <v>3456</v>
      </c>
      <c r="BE119" s="5">
        <f t="shared" si="23"/>
        <v>1114</v>
      </c>
    </row>
    <row r="120" spans="1:57" ht="15">
      <c r="A120" s="42" t="s">
        <v>1141</v>
      </c>
      <c r="B120" s="42" t="s">
        <v>1150</v>
      </c>
      <c r="C120" s="42"/>
      <c r="D120" s="43"/>
      <c r="E120" s="42" t="s">
        <v>1151</v>
      </c>
      <c r="F120" s="5">
        <v>4897</v>
      </c>
      <c r="G120" s="5">
        <v>245</v>
      </c>
      <c r="H120" s="5">
        <v>441</v>
      </c>
      <c r="I120" s="5">
        <v>1372</v>
      </c>
      <c r="J120" s="5">
        <v>438</v>
      </c>
      <c r="K120" s="5"/>
      <c r="L120" s="5"/>
      <c r="M120" s="5"/>
      <c r="N120" s="5"/>
      <c r="O120" s="5"/>
      <c r="P120" s="5">
        <v>14063</v>
      </c>
      <c r="Q120" s="5">
        <v>703</v>
      </c>
      <c r="R120" s="5">
        <v>1266</v>
      </c>
      <c r="S120" s="5">
        <v>3938</v>
      </c>
      <c r="T120" s="5">
        <v>1263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40"/>
      <c r="AU120" s="5"/>
      <c r="AV120" s="5">
        <v>18960</v>
      </c>
      <c r="AW120" s="5"/>
      <c r="AX120" s="5">
        <f t="shared" si="21"/>
        <v>18960</v>
      </c>
      <c r="AY120" s="5">
        <v>948</v>
      </c>
      <c r="AZ120" s="5">
        <v>1707</v>
      </c>
      <c r="BA120" s="5">
        <f t="shared" si="22"/>
        <v>1707</v>
      </c>
      <c r="BB120" s="5">
        <v>5310</v>
      </c>
      <c r="BD120" s="5">
        <v>5310</v>
      </c>
      <c r="BE120" s="5">
        <f t="shared" si="23"/>
        <v>1701</v>
      </c>
    </row>
    <row r="121" spans="1:57" ht="15">
      <c r="A121" s="42" t="s">
        <v>1141</v>
      </c>
      <c r="B121" s="42" t="s">
        <v>1152</v>
      </c>
      <c r="C121" s="42"/>
      <c r="D121" s="43"/>
      <c r="E121" s="42" t="s">
        <v>1153</v>
      </c>
      <c r="F121" s="5">
        <v>11947</v>
      </c>
      <c r="G121" s="5">
        <v>597</v>
      </c>
      <c r="H121" s="5">
        <v>1075</v>
      </c>
      <c r="I121" s="5">
        <v>3344</v>
      </c>
      <c r="J121" s="5">
        <v>1078</v>
      </c>
      <c r="K121" s="5"/>
      <c r="L121" s="5"/>
      <c r="M121" s="5"/>
      <c r="N121" s="5"/>
      <c r="O121" s="5"/>
      <c r="P121" s="5">
        <v>20932</v>
      </c>
      <c r="Q121" s="5">
        <v>1047</v>
      </c>
      <c r="R121" s="5">
        <v>1884</v>
      </c>
      <c r="S121" s="5">
        <v>5862</v>
      </c>
      <c r="T121" s="5">
        <v>1882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40"/>
      <c r="AU121" s="5"/>
      <c r="AV121" s="5">
        <v>32879</v>
      </c>
      <c r="AW121" s="5"/>
      <c r="AX121" s="5">
        <f t="shared" si="21"/>
        <v>32879</v>
      </c>
      <c r="AY121" s="5">
        <v>1644</v>
      </c>
      <c r="AZ121" s="5">
        <v>2959</v>
      </c>
      <c r="BA121" s="5">
        <f t="shared" si="22"/>
        <v>2959</v>
      </c>
      <c r="BB121" s="5">
        <v>9206</v>
      </c>
      <c r="BD121" s="5">
        <v>9206</v>
      </c>
      <c r="BE121" s="5">
        <f t="shared" si="23"/>
        <v>2960</v>
      </c>
    </row>
    <row r="122" spans="1:57" ht="15">
      <c r="A122" s="42" t="s">
        <v>1141</v>
      </c>
      <c r="B122" s="47" t="s">
        <v>1154</v>
      </c>
      <c r="C122" s="47"/>
      <c r="D122" s="48"/>
      <c r="E122" s="42" t="s">
        <v>1155</v>
      </c>
      <c r="F122" s="5">
        <v>1412797</v>
      </c>
      <c r="G122" s="5">
        <v>70640</v>
      </c>
      <c r="H122" s="5">
        <v>127152</v>
      </c>
      <c r="I122" s="5">
        <v>395584</v>
      </c>
      <c r="J122" s="5">
        <v>127149</v>
      </c>
      <c r="K122" s="5">
        <v>142722</v>
      </c>
      <c r="L122" s="5">
        <v>7136</v>
      </c>
      <c r="M122" s="5">
        <v>12845</v>
      </c>
      <c r="N122" s="5">
        <v>39962</v>
      </c>
      <c r="O122" s="5">
        <v>12845</v>
      </c>
      <c r="P122" s="5">
        <v>1676586</v>
      </c>
      <c r="Q122" s="5">
        <v>83829</v>
      </c>
      <c r="R122" s="5">
        <v>150893</v>
      </c>
      <c r="S122" s="5">
        <v>469444</v>
      </c>
      <c r="T122" s="5">
        <v>150891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>
        <v>1405858</v>
      </c>
      <c r="AF122" s="5">
        <v>164611</v>
      </c>
      <c r="AG122" s="5">
        <v>1241247</v>
      </c>
      <c r="AH122" s="5">
        <v>62062</v>
      </c>
      <c r="AI122" s="5">
        <v>111712</v>
      </c>
      <c r="AJ122" s="5">
        <v>347548</v>
      </c>
      <c r="AK122" s="5">
        <v>111715</v>
      </c>
      <c r="AL122" s="5"/>
      <c r="AM122" s="5"/>
      <c r="AN122" s="5"/>
      <c r="AO122" s="5"/>
      <c r="AP122" s="5"/>
      <c r="AQ122" s="5">
        <v>352194</v>
      </c>
      <c r="AR122" s="5">
        <v>98614</v>
      </c>
      <c r="AS122" s="5">
        <v>31697</v>
      </c>
      <c r="AT122" s="40">
        <v>162008</v>
      </c>
      <c r="AU122" s="5">
        <v>190186</v>
      </c>
      <c r="AV122" s="5">
        <v>4825546</v>
      </c>
      <c r="AW122" s="5">
        <v>190186</v>
      </c>
      <c r="AX122" s="5">
        <f t="shared" si="21"/>
        <v>4635360</v>
      </c>
      <c r="AY122" s="5">
        <v>241277</v>
      </c>
      <c r="AZ122" s="5">
        <v>434299</v>
      </c>
      <c r="BA122" s="5">
        <f t="shared" si="22"/>
        <v>402602</v>
      </c>
      <c r="BB122" s="5">
        <v>1351152</v>
      </c>
      <c r="BD122" s="5">
        <v>1351152</v>
      </c>
      <c r="BE122" s="5">
        <f t="shared" si="23"/>
        <v>402600</v>
      </c>
    </row>
    <row r="123" spans="1:57" ht="15">
      <c r="A123" s="42" t="s">
        <v>1141</v>
      </c>
      <c r="B123" s="42" t="s">
        <v>1156</v>
      </c>
      <c r="C123" s="42"/>
      <c r="D123" s="43"/>
      <c r="E123" s="42" t="s">
        <v>1157</v>
      </c>
      <c r="F123" s="5">
        <v>143460</v>
      </c>
      <c r="G123" s="5">
        <v>7173</v>
      </c>
      <c r="H123" s="5">
        <v>12911</v>
      </c>
      <c r="I123" s="5">
        <v>40168</v>
      </c>
      <c r="J123" s="5">
        <v>12915</v>
      </c>
      <c r="K123" s="5">
        <v>383593</v>
      </c>
      <c r="L123" s="5">
        <v>19180</v>
      </c>
      <c r="M123" s="5">
        <v>34523</v>
      </c>
      <c r="N123" s="5">
        <v>107406</v>
      </c>
      <c r="O123" s="5">
        <v>34526</v>
      </c>
      <c r="P123" s="5">
        <v>271732</v>
      </c>
      <c r="Q123" s="5">
        <v>13587</v>
      </c>
      <c r="R123" s="5">
        <v>24456</v>
      </c>
      <c r="S123" s="5">
        <v>76086</v>
      </c>
      <c r="T123" s="5">
        <v>24454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>
        <v>216496</v>
      </c>
      <c r="AF123" s="5">
        <v>25349</v>
      </c>
      <c r="AG123" s="5">
        <v>191147</v>
      </c>
      <c r="AH123" s="5">
        <v>9557</v>
      </c>
      <c r="AI123" s="5">
        <v>17203</v>
      </c>
      <c r="AJ123" s="5">
        <v>53520</v>
      </c>
      <c r="AK123" s="5">
        <v>17206</v>
      </c>
      <c r="AL123" s="5"/>
      <c r="AM123" s="5"/>
      <c r="AN123" s="5"/>
      <c r="AO123" s="5"/>
      <c r="AP123" s="5"/>
      <c r="AQ123" s="5"/>
      <c r="AR123" s="5"/>
      <c r="AS123" s="5"/>
      <c r="AT123" s="40"/>
      <c r="AU123" s="5"/>
      <c r="AV123" s="5">
        <v>989932</v>
      </c>
      <c r="AW123" s="5"/>
      <c r="AX123" s="5">
        <f t="shared" si="21"/>
        <v>989932</v>
      </c>
      <c r="AY123" s="5">
        <v>49497</v>
      </c>
      <c r="AZ123" s="5">
        <v>89093</v>
      </c>
      <c r="BA123" s="5">
        <f t="shared" si="22"/>
        <v>89093</v>
      </c>
      <c r="BB123" s="5">
        <v>277180</v>
      </c>
      <c r="BD123" s="5">
        <v>277180</v>
      </c>
      <c r="BE123" s="5">
        <f t="shared" si="23"/>
        <v>89101</v>
      </c>
    </row>
    <row r="124" spans="1:57" ht="15">
      <c r="A124" s="47" t="s">
        <v>1141</v>
      </c>
      <c r="B124" s="47" t="s">
        <v>1158</v>
      </c>
      <c r="C124" s="47"/>
      <c r="D124" s="48"/>
      <c r="E124" s="47" t="s">
        <v>1159</v>
      </c>
      <c r="F124" s="5">
        <v>102036</v>
      </c>
      <c r="G124" s="5">
        <v>5102</v>
      </c>
      <c r="H124" s="5">
        <v>9183</v>
      </c>
      <c r="I124" s="5">
        <v>28570</v>
      </c>
      <c r="J124" s="5">
        <v>9185</v>
      </c>
      <c r="K124" s="5">
        <v>6900</v>
      </c>
      <c r="L124" s="5">
        <v>345</v>
      </c>
      <c r="M124" s="5">
        <v>621</v>
      </c>
      <c r="N124" s="5">
        <v>1932</v>
      </c>
      <c r="O124" s="5">
        <v>621</v>
      </c>
      <c r="P124" s="5">
        <v>120541</v>
      </c>
      <c r="Q124" s="5">
        <v>6027</v>
      </c>
      <c r="R124" s="5">
        <v>10849</v>
      </c>
      <c r="S124" s="5">
        <v>33752</v>
      </c>
      <c r="T124" s="5">
        <v>10846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40"/>
      <c r="AU124" s="5"/>
      <c r="AV124" s="5">
        <v>229477</v>
      </c>
      <c r="AW124" s="5"/>
      <c r="AX124" s="5">
        <f t="shared" si="21"/>
        <v>229477</v>
      </c>
      <c r="AY124" s="5">
        <v>11474</v>
      </c>
      <c r="AZ124" s="5">
        <v>20653</v>
      </c>
      <c r="BA124" s="5">
        <f t="shared" si="22"/>
        <v>20653</v>
      </c>
      <c r="BB124" s="5">
        <v>64254</v>
      </c>
      <c r="BD124" s="5">
        <v>64254</v>
      </c>
      <c r="BE124" s="5">
        <f t="shared" si="23"/>
        <v>20652</v>
      </c>
    </row>
    <row r="125" spans="1:57" ht="15">
      <c r="A125" s="42" t="s">
        <v>1141</v>
      </c>
      <c r="B125" s="42" t="s">
        <v>1160</v>
      </c>
      <c r="C125" s="42"/>
      <c r="D125" s="43"/>
      <c r="E125" s="42" t="s">
        <v>1161</v>
      </c>
      <c r="F125" s="5">
        <v>3136494</v>
      </c>
      <c r="G125" s="5">
        <v>156825</v>
      </c>
      <c r="H125" s="5">
        <v>282284</v>
      </c>
      <c r="I125" s="5">
        <v>878218</v>
      </c>
      <c r="J125" s="5">
        <v>282288</v>
      </c>
      <c r="K125" s="5">
        <v>402429</v>
      </c>
      <c r="L125" s="5">
        <v>20121</v>
      </c>
      <c r="M125" s="5">
        <v>36219</v>
      </c>
      <c r="N125" s="5">
        <v>112680</v>
      </c>
      <c r="O125" s="5">
        <v>36216</v>
      </c>
      <c r="P125" s="5">
        <v>4850828</v>
      </c>
      <c r="Q125" s="5">
        <v>242541</v>
      </c>
      <c r="R125" s="5">
        <v>436575</v>
      </c>
      <c r="S125" s="5">
        <v>1358232</v>
      </c>
      <c r="T125" s="5">
        <v>436571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>
        <v>4227506</v>
      </c>
      <c r="AF125" s="5">
        <v>494995</v>
      </c>
      <c r="AG125" s="5">
        <v>3732511</v>
      </c>
      <c r="AH125" s="5">
        <v>186626</v>
      </c>
      <c r="AI125" s="5">
        <v>335926</v>
      </c>
      <c r="AJ125" s="5">
        <v>1045104</v>
      </c>
      <c r="AK125" s="5">
        <v>335925</v>
      </c>
      <c r="AL125" s="5"/>
      <c r="AM125" s="5"/>
      <c r="AN125" s="5"/>
      <c r="AO125" s="5"/>
      <c r="AP125" s="5"/>
      <c r="AQ125" s="5">
        <v>756565</v>
      </c>
      <c r="AR125" s="5">
        <v>211838</v>
      </c>
      <c r="AS125" s="5">
        <v>68091</v>
      </c>
      <c r="AT125" s="40">
        <v>348020</v>
      </c>
      <c r="AU125" s="5">
        <v>408545</v>
      </c>
      <c r="AV125" s="5">
        <v>12878827</v>
      </c>
      <c r="AW125" s="5">
        <v>408545</v>
      </c>
      <c r="AX125" s="5">
        <f t="shared" si="21"/>
        <v>12470282</v>
      </c>
      <c r="AY125" s="5">
        <v>643941</v>
      </c>
      <c r="AZ125" s="5">
        <v>1159095</v>
      </c>
      <c r="BA125" s="5">
        <f t="shared" si="22"/>
        <v>1091004</v>
      </c>
      <c r="BB125" s="5">
        <v>3606072</v>
      </c>
      <c r="BD125" s="5">
        <v>3606072</v>
      </c>
      <c r="BE125" s="5">
        <f t="shared" si="23"/>
        <v>1091000</v>
      </c>
    </row>
    <row r="126" spans="1:57" ht="15">
      <c r="A126" s="42" t="s">
        <v>1141</v>
      </c>
      <c r="B126" s="42" t="s">
        <v>1162</v>
      </c>
      <c r="C126" s="42"/>
      <c r="D126" s="43"/>
      <c r="E126" s="42" t="s">
        <v>1163</v>
      </c>
      <c r="F126" s="5">
        <v>28215</v>
      </c>
      <c r="G126" s="5">
        <v>1411</v>
      </c>
      <c r="H126" s="5">
        <v>2539</v>
      </c>
      <c r="I126" s="5">
        <v>7900</v>
      </c>
      <c r="J126" s="5">
        <v>2542</v>
      </c>
      <c r="K126" s="5"/>
      <c r="L126" s="5"/>
      <c r="M126" s="5"/>
      <c r="N126" s="5"/>
      <c r="O126" s="5"/>
      <c r="P126" s="5">
        <v>94057</v>
      </c>
      <c r="Q126" s="5">
        <v>4703</v>
      </c>
      <c r="R126" s="5">
        <v>8465</v>
      </c>
      <c r="S126" s="5">
        <v>26336</v>
      </c>
      <c r="T126" s="5">
        <v>8466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40"/>
      <c r="AU126" s="5"/>
      <c r="AV126" s="5">
        <v>122272</v>
      </c>
      <c r="AW126" s="5"/>
      <c r="AX126" s="5">
        <f t="shared" si="21"/>
        <v>122272</v>
      </c>
      <c r="AY126" s="5">
        <v>6114</v>
      </c>
      <c r="AZ126" s="5">
        <v>11004</v>
      </c>
      <c r="BA126" s="5">
        <f t="shared" si="22"/>
        <v>11004</v>
      </c>
      <c r="BB126" s="5">
        <v>34236</v>
      </c>
      <c r="BD126" s="5">
        <v>34236</v>
      </c>
      <c r="BE126" s="5">
        <f t="shared" si="23"/>
        <v>11008</v>
      </c>
    </row>
    <row r="127" spans="1:57" ht="15">
      <c r="A127" s="42" t="s">
        <v>1141</v>
      </c>
      <c r="B127" s="42" t="s">
        <v>82</v>
      </c>
      <c r="C127" s="42"/>
      <c r="D127" s="67"/>
      <c r="E127" s="42" t="s">
        <v>83</v>
      </c>
      <c r="F127" s="5">
        <v>52996</v>
      </c>
      <c r="G127" s="5">
        <v>2650</v>
      </c>
      <c r="H127" s="5">
        <v>4770</v>
      </c>
      <c r="I127" s="5">
        <v>14840</v>
      </c>
      <c r="J127" s="5">
        <v>4766</v>
      </c>
      <c r="K127" s="5"/>
      <c r="L127" s="5"/>
      <c r="M127" s="5"/>
      <c r="N127" s="5"/>
      <c r="O127" s="5"/>
      <c r="P127" s="5">
        <v>157450</v>
      </c>
      <c r="Q127" s="5">
        <v>7873</v>
      </c>
      <c r="R127" s="5">
        <v>14171</v>
      </c>
      <c r="S127" s="5">
        <v>44088</v>
      </c>
      <c r="T127" s="5">
        <v>14165</v>
      </c>
      <c r="U127" s="5"/>
      <c r="V127" s="5"/>
      <c r="W127" s="5"/>
      <c r="X127" s="5"/>
      <c r="Y127" s="5"/>
      <c r="Z127" s="50"/>
      <c r="AA127" s="50"/>
      <c r="AB127" s="50"/>
      <c r="AC127" s="50"/>
      <c r="AD127" s="50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40"/>
      <c r="AU127" s="5"/>
      <c r="AV127" s="5">
        <v>210446</v>
      </c>
      <c r="AW127" s="5"/>
      <c r="AX127" s="5">
        <f t="shared" si="21"/>
        <v>210446</v>
      </c>
      <c r="AY127" s="5">
        <v>10523</v>
      </c>
      <c r="AZ127" s="5">
        <v>18941</v>
      </c>
      <c r="BA127" s="5">
        <f t="shared" si="22"/>
        <v>18941</v>
      </c>
      <c r="BB127" s="5">
        <v>58928</v>
      </c>
      <c r="BC127" s="51"/>
      <c r="BD127" s="5">
        <v>58928</v>
      </c>
      <c r="BE127" s="5">
        <f t="shared" si="23"/>
        <v>18931</v>
      </c>
    </row>
    <row r="128" spans="1:57" ht="15">
      <c r="A128" s="42" t="s">
        <v>1141</v>
      </c>
      <c r="B128" s="42" t="s">
        <v>84</v>
      </c>
      <c r="C128" s="42"/>
      <c r="D128" s="43"/>
      <c r="E128" s="42" t="s">
        <v>85</v>
      </c>
      <c r="F128" s="5">
        <v>44808</v>
      </c>
      <c r="G128" s="5">
        <v>2240</v>
      </c>
      <c r="H128" s="5">
        <v>4033</v>
      </c>
      <c r="I128" s="5">
        <v>12546</v>
      </c>
      <c r="J128" s="5">
        <v>4031</v>
      </c>
      <c r="K128" s="5">
        <v>9811</v>
      </c>
      <c r="L128" s="5">
        <v>491</v>
      </c>
      <c r="M128" s="5">
        <v>883</v>
      </c>
      <c r="N128" s="5">
        <v>2748</v>
      </c>
      <c r="O128" s="5">
        <v>882</v>
      </c>
      <c r="P128" s="5">
        <v>681</v>
      </c>
      <c r="Q128" s="5">
        <v>34</v>
      </c>
      <c r="R128" s="5">
        <v>61</v>
      </c>
      <c r="S128" s="5">
        <v>190</v>
      </c>
      <c r="T128" s="5">
        <v>64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40"/>
      <c r="AU128" s="5"/>
      <c r="AV128" s="5">
        <v>55300</v>
      </c>
      <c r="AW128" s="5"/>
      <c r="AX128" s="5">
        <f t="shared" si="21"/>
        <v>55300</v>
      </c>
      <c r="AY128" s="5">
        <v>2765</v>
      </c>
      <c r="AZ128" s="5">
        <v>4977</v>
      </c>
      <c r="BA128" s="5">
        <f t="shared" si="22"/>
        <v>4977</v>
      </c>
      <c r="BB128" s="5">
        <v>15484</v>
      </c>
      <c r="BD128" s="5">
        <v>15484</v>
      </c>
      <c r="BE128" s="5">
        <f t="shared" si="23"/>
        <v>4977</v>
      </c>
    </row>
    <row r="129" spans="1:57" ht="15">
      <c r="A129" s="42" t="s">
        <v>1141</v>
      </c>
      <c r="B129" s="42" t="s">
        <v>86</v>
      </c>
      <c r="C129" s="42"/>
      <c r="D129" s="43"/>
      <c r="E129" s="42" t="s">
        <v>87</v>
      </c>
      <c r="F129" s="5">
        <v>370069</v>
      </c>
      <c r="G129" s="5">
        <v>18503</v>
      </c>
      <c r="H129" s="5">
        <v>33306</v>
      </c>
      <c r="I129" s="5">
        <v>103618</v>
      </c>
      <c r="J129" s="5">
        <v>33309</v>
      </c>
      <c r="K129" s="5">
        <v>20715</v>
      </c>
      <c r="L129" s="5">
        <v>1036</v>
      </c>
      <c r="M129" s="5">
        <v>1864</v>
      </c>
      <c r="N129" s="5">
        <v>5800</v>
      </c>
      <c r="O129" s="5">
        <v>1867</v>
      </c>
      <c r="P129" s="5">
        <v>470849</v>
      </c>
      <c r="Q129" s="5">
        <v>23542</v>
      </c>
      <c r="R129" s="5">
        <v>42376</v>
      </c>
      <c r="S129" s="5">
        <v>131836</v>
      </c>
      <c r="T129" s="5">
        <v>42381</v>
      </c>
      <c r="U129" s="5">
        <v>320389</v>
      </c>
      <c r="V129" s="5">
        <v>16019</v>
      </c>
      <c r="W129" s="5">
        <v>28835</v>
      </c>
      <c r="X129" s="5">
        <v>89708</v>
      </c>
      <c r="Y129" s="5">
        <v>28836</v>
      </c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40"/>
      <c r="AU129" s="5"/>
      <c r="AV129" s="5">
        <v>1182022</v>
      </c>
      <c r="AW129" s="5"/>
      <c r="AX129" s="5">
        <f t="shared" si="21"/>
        <v>1182022</v>
      </c>
      <c r="AY129" s="5">
        <v>59100</v>
      </c>
      <c r="AZ129" s="5">
        <v>106381</v>
      </c>
      <c r="BA129" s="5">
        <f t="shared" si="22"/>
        <v>106381</v>
      </c>
      <c r="BB129" s="5">
        <v>330962</v>
      </c>
      <c r="BD129" s="5">
        <v>330962</v>
      </c>
      <c r="BE129" s="5">
        <f t="shared" si="23"/>
        <v>106393</v>
      </c>
    </row>
    <row r="130" spans="1:57" ht="15">
      <c r="A130" s="42" t="s">
        <v>1141</v>
      </c>
      <c r="B130" s="42" t="s">
        <v>768</v>
      </c>
      <c r="C130" s="42"/>
      <c r="D130" s="43"/>
      <c r="E130" s="42" t="s">
        <v>769</v>
      </c>
      <c r="F130" s="5">
        <v>41119</v>
      </c>
      <c r="G130" s="5">
        <v>2056</v>
      </c>
      <c r="H130" s="5">
        <v>3701</v>
      </c>
      <c r="I130" s="5">
        <v>11514</v>
      </c>
      <c r="J130" s="5">
        <v>3698</v>
      </c>
      <c r="K130" s="5">
        <v>1343</v>
      </c>
      <c r="L130" s="5">
        <v>67</v>
      </c>
      <c r="M130" s="5">
        <v>121</v>
      </c>
      <c r="N130" s="5">
        <v>376</v>
      </c>
      <c r="O130" s="5">
        <v>120</v>
      </c>
      <c r="P130" s="5">
        <v>53029</v>
      </c>
      <c r="Q130" s="5">
        <v>2651</v>
      </c>
      <c r="R130" s="5">
        <v>4773</v>
      </c>
      <c r="S130" s="5">
        <v>14848</v>
      </c>
      <c r="T130" s="5">
        <v>4770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>
        <v>69446</v>
      </c>
      <c r="AF130" s="5">
        <v>8131</v>
      </c>
      <c r="AG130" s="5">
        <v>61315</v>
      </c>
      <c r="AH130" s="5">
        <v>3066</v>
      </c>
      <c r="AI130" s="5">
        <v>5518</v>
      </c>
      <c r="AJ130" s="5">
        <v>17168</v>
      </c>
      <c r="AK130" s="5">
        <v>5521</v>
      </c>
      <c r="AL130" s="5"/>
      <c r="AM130" s="5"/>
      <c r="AN130" s="5"/>
      <c r="AO130" s="5"/>
      <c r="AP130" s="5"/>
      <c r="AQ130" s="5"/>
      <c r="AR130" s="5"/>
      <c r="AS130" s="5"/>
      <c r="AT130" s="40"/>
      <c r="AU130" s="5"/>
      <c r="AV130" s="5">
        <v>156806</v>
      </c>
      <c r="AW130" s="5"/>
      <c r="AX130" s="5">
        <f t="shared" si="21"/>
        <v>156806</v>
      </c>
      <c r="AY130" s="5">
        <v>7840</v>
      </c>
      <c r="AZ130" s="5">
        <v>14113</v>
      </c>
      <c r="BA130" s="5">
        <f t="shared" si="22"/>
        <v>14113</v>
      </c>
      <c r="BB130" s="5">
        <v>43906</v>
      </c>
      <c r="BD130" s="5">
        <v>43906</v>
      </c>
      <c r="BE130" s="5">
        <f t="shared" si="23"/>
        <v>14109</v>
      </c>
    </row>
    <row r="131" spans="1:57" ht="15">
      <c r="A131" s="42" t="s">
        <v>1141</v>
      </c>
      <c r="B131" s="42" t="s">
        <v>770</v>
      </c>
      <c r="C131" s="42"/>
      <c r="D131" s="43"/>
      <c r="E131" s="42" t="s">
        <v>771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>
        <v>21967</v>
      </c>
      <c r="Q131" s="5">
        <v>1098</v>
      </c>
      <c r="R131" s="5">
        <v>1977</v>
      </c>
      <c r="S131" s="5">
        <v>6150</v>
      </c>
      <c r="T131" s="5">
        <v>1978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40"/>
      <c r="AU131" s="5"/>
      <c r="AV131" s="5">
        <v>21967</v>
      </c>
      <c r="AW131" s="5"/>
      <c r="AX131" s="5">
        <f t="shared" si="21"/>
        <v>21967</v>
      </c>
      <c r="AY131" s="5">
        <v>1098</v>
      </c>
      <c r="AZ131" s="5">
        <v>1977</v>
      </c>
      <c r="BA131" s="5">
        <f t="shared" si="22"/>
        <v>1977</v>
      </c>
      <c r="BB131" s="5">
        <v>6150</v>
      </c>
      <c r="BD131" s="5">
        <v>6150</v>
      </c>
      <c r="BE131" s="5">
        <f t="shared" si="23"/>
        <v>1978</v>
      </c>
    </row>
    <row r="132" spans="1:57" s="49" customFormat="1" ht="15">
      <c r="A132" s="42" t="s">
        <v>1141</v>
      </c>
      <c r="B132" s="42" t="s">
        <v>772</v>
      </c>
      <c r="C132" s="42"/>
      <c r="D132" s="43"/>
      <c r="E132" s="42" t="s">
        <v>773</v>
      </c>
      <c r="F132" s="5">
        <v>13706</v>
      </c>
      <c r="G132" s="5">
        <v>685</v>
      </c>
      <c r="H132" s="5">
        <v>1234</v>
      </c>
      <c r="I132" s="5">
        <v>3838</v>
      </c>
      <c r="J132" s="5">
        <v>1230</v>
      </c>
      <c r="K132" s="5"/>
      <c r="L132" s="5"/>
      <c r="M132" s="5"/>
      <c r="N132" s="5"/>
      <c r="O132" s="5"/>
      <c r="P132" s="5">
        <v>33982</v>
      </c>
      <c r="Q132" s="5">
        <v>1699</v>
      </c>
      <c r="R132" s="5">
        <v>3058</v>
      </c>
      <c r="S132" s="5">
        <v>9514</v>
      </c>
      <c r="T132" s="5">
        <v>3062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40"/>
      <c r="AU132" s="5"/>
      <c r="AV132" s="5">
        <v>47688</v>
      </c>
      <c r="AW132" s="5"/>
      <c r="AX132" s="5">
        <f t="shared" si="21"/>
        <v>47688</v>
      </c>
      <c r="AY132" s="5">
        <v>2384</v>
      </c>
      <c r="AZ132" s="5">
        <v>4292</v>
      </c>
      <c r="BA132" s="5">
        <f t="shared" si="22"/>
        <v>4292</v>
      </c>
      <c r="BB132" s="5">
        <v>13352</v>
      </c>
      <c r="BC132" s="8"/>
      <c r="BD132" s="5">
        <v>13352</v>
      </c>
      <c r="BE132" s="5">
        <f t="shared" si="23"/>
        <v>4292</v>
      </c>
    </row>
    <row r="133" spans="1:57" ht="15">
      <c r="A133" s="42" t="s">
        <v>1141</v>
      </c>
      <c r="B133" s="47" t="s">
        <v>774</v>
      </c>
      <c r="C133" s="47"/>
      <c r="D133" s="48"/>
      <c r="E133" s="42" t="s">
        <v>775</v>
      </c>
      <c r="F133" s="5">
        <v>19494</v>
      </c>
      <c r="G133" s="5">
        <v>975</v>
      </c>
      <c r="H133" s="5">
        <v>1754</v>
      </c>
      <c r="I133" s="5">
        <v>5458</v>
      </c>
      <c r="J133" s="5">
        <v>1758</v>
      </c>
      <c r="K133" s="5"/>
      <c r="L133" s="5"/>
      <c r="M133" s="5"/>
      <c r="N133" s="5"/>
      <c r="O133" s="5"/>
      <c r="P133" s="5">
        <v>37697</v>
      </c>
      <c r="Q133" s="5">
        <v>1885</v>
      </c>
      <c r="R133" s="5">
        <v>3393</v>
      </c>
      <c r="S133" s="5">
        <v>10556</v>
      </c>
      <c r="T133" s="5">
        <v>3390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40"/>
      <c r="AU133" s="5"/>
      <c r="AV133" s="5">
        <v>57191</v>
      </c>
      <c r="AW133" s="5"/>
      <c r="AX133" s="5">
        <f t="shared" si="21"/>
        <v>57191</v>
      </c>
      <c r="AY133" s="5">
        <v>2860</v>
      </c>
      <c r="AZ133" s="5">
        <v>5147</v>
      </c>
      <c r="BA133" s="5">
        <f t="shared" si="22"/>
        <v>5147</v>
      </c>
      <c r="BB133" s="5">
        <v>16014</v>
      </c>
      <c r="BD133" s="5">
        <v>16014</v>
      </c>
      <c r="BE133" s="5">
        <f t="shared" si="23"/>
        <v>5148</v>
      </c>
    </row>
    <row r="134" spans="1:57" ht="15">
      <c r="A134" s="42" t="s">
        <v>1141</v>
      </c>
      <c r="B134" s="42" t="s">
        <v>776</v>
      </c>
      <c r="C134" s="42"/>
      <c r="D134" s="43"/>
      <c r="E134" s="42" t="s">
        <v>777</v>
      </c>
      <c r="F134" s="5">
        <v>138993</v>
      </c>
      <c r="G134" s="5">
        <v>6950</v>
      </c>
      <c r="H134" s="5">
        <v>12509</v>
      </c>
      <c r="I134" s="5">
        <v>38918</v>
      </c>
      <c r="J134" s="5">
        <v>12512</v>
      </c>
      <c r="K134" s="5">
        <v>315788</v>
      </c>
      <c r="L134" s="5">
        <v>15789</v>
      </c>
      <c r="M134" s="5">
        <v>28421</v>
      </c>
      <c r="N134" s="5">
        <v>88420</v>
      </c>
      <c r="O134" s="5">
        <v>28421</v>
      </c>
      <c r="P134" s="5">
        <v>236933</v>
      </c>
      <c r="Q134" s="5">
        <v>11847</v>
      </c>
      <c r="R134" s="5">
        <v>21324</v>
      </c>
      <c r="S134" s="5">
        <v>66342</v>
      </c>
      <c r="T134" s="5">
        <v>21323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>
        <v>213183</v>
      </c>
      <c r="AF134" s="5">
        <v>24961</v>
      </c>
      <c r="AG134" s="5">
        <v>188222</v>
      </c>
      <c r="AH134" s="5">
        <v>9411</v>
      </c>
      <c r="AI134" s="5">
        <v>16940</v>
      </c>
      <c r="AJ134" s="5">
        <v>52702</v>
      </c>
      <c r="AK134" s="5">
        <v>16940</v>
      </c>
      <c r="AL134" s="5"/>
      <c r="AM134" s="5"/>
      <c r="AN134" s="5"/>
      <c r="AO134" s="5"/>
      <c r="AP134" s="5"/>
      <c r="AQ134" s="5"/>
      <c r="AR134" s="5"/>
      <c r="AS134" s="5"/>
      <c r="AT134" s="40"/>
      <c r="AU134" s="5"/>
      <c r="AV134" s="5">
        <v>879936</v>
      </c>
      <c r="AW134" s="5"/>
      <c r="AX134" s="5">
        <f t="shared" si="21"/>
        <v>879936</v>
      </c>
      <c r="AY134" s="5">
        <v>43997</v>
      </c>
      <c r="AZ134" s="5">
        <v>79194</v>
      </c>
      <c r="BA134" s="5">
        <f t="shared" si="22"/>
        <v>79194</v>
      </c>
      <c r="BB134" s="5">
        <v>246382</v>
      </c>
      <c r="BD134" s="5">
        <v>246382</v>
      </c>
      <c r="BE134" s="5">
        <f t="shared" si="23"/>
        <v>79196</v>
      </c>
    </row>
    <row r="135" spans="1:57" ht="15">
      <c r="A135" s="42" t="s">
        <v>1141</v>
      </c>
      <c r="B135" s="42" t="s">
        <v>778</v>
      </c>
      <c r="C135" s="42"/>
      <c r="D135" s="43"/>
      <c r="E135" s="42" t="s">
        <v>779</v>
      </c>
      <c r="F135" s="5">
        <v>5482</v>
      </c>
      <c r="G135" s="5">
        <v>274</v>
      </c>
      <c r="H135" s="5">
        <v>493</v>
      </c>
      <c r="I135" s="5">
        <v>1534</v>
      </c>
      <c r="J135" s="5">
        <v>497</v>
      </c>
      <c r="K135" s="5"/>
      <c r="L135" s="5"/>
      <c r="M135" s="5"/>
      <c r="N135" s="5"/>
      <c r="O135" s="5"/>
      <c r="P135" s="5">
        <v>13012</v>
      </c>
      <c r="Q135" s="5">
        <v>651</v>
      </c>
      <c r="R135" s="5">
        <v>1171</v>
      </c>
      <c r="S135" s="5">
        <v>3644</v>
      </c>
      <c r="T135" s="5">
        <v>1171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40"/>
      <c r="AU135" s="5"/>
      <c r="AV135" s="5">
        <v>18494</v>
      </c>
      <c r="AW135" s="5"/>
      <c r="AX135" s="5">
        <f t="shared" si="21"/>
        <v>18494</v>
      </c>
      <c r="AY135" s="5">
        <v>925</v>
      </c>
      <c r="AZ135" s="5">
        <v>1664</v>
      </c>
      <c r="BA135" s="5">
        <f t="shared" si="22"/>
        <v>1664</v>
      </c>
      <c r="BB135" s="5">
        <v>5178</v>
      </c>
      <c r="BD135" s="5">
        <v>5178</v>
      </c>
      <c r="BE135" s="5">
        <f t="shared" si="23"/>
        <v>1668</v>
      </c>
    </row>
    <row r="136" spans="1:57" ht="15">
      <c r="A136" s="42" t="s">
        <v>1141</v>
      </c>
      <c r="B136" s="42" t="s">
        <v>780</v>
      </c>
      <c r="C136" s="42"/>
      <c r="D136" s="43"/>
      <c r="E136" s="42" t="s">
        <v>781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>
        <v>31078</v>
      </c>
      <c r="Q136" s="5">
        <v>1554</v>
      </c>
      <c r="R136" s="5">
        <v>2797</v>
      </c>
      <c r="S136" s="5">
        <v>8702</v>
      </c>
      <c r="T136" s="5">
        <v>2797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40"/>
      <c r="AU136" s="5"/>
      <c r="AV136" s="5">
        <v>31078</v>
      </c>
      <c r="AW136" s="5"/>
      <c r="AX136" s="5">
        <f t="shared" si="21"/>
        <v>31078</v>
      </c>
      <c r="AY136" s="5">
        <v>1554</v>
      </c>
      <c r="AZ136" s="5">
        <v>2797</v>
      </c>
      <c r="BA136" s="5">
        <f t="shared" si="22"/>
        <v>2797</v>
      </c>
      <c r="BB136" s="5">
        <v>8702</v>
      </c>
      <c r="BD136" s="5">
        <v>8702</v>
      </c>
      <c r="BE136" s="5">
        <f t="shared" si="23"/>
        <v>2797</v>
      </c>
    </row>
    <row r="137" spans="1:57" ht="15">
      <c r="A137" s="42" t="s">
        <v>1141</v>
      </c>
      <c r="B137" s="42" t="s">
        <v>782</v>
      </c>
      <c r="C137" s="42"/>
      <c r="D137" s="43"/>
      <c r="E137" s="42" t="s">
        <v>783</v>
      </c>
      <c r="F137" s="5">
        <v>349211</v>
      </c>
      <c r="G137" s="5">
        <v>17461</v>
      </c>
      <c r="H137" s="5">
        <v>31429</v>
      </c>
      <c r="I137" s="5">
        <v>97780</v>
      </c>
      <c r="J137" s="5">
        <v>31428</v>
      </c>
      <c r="K137" s="5">
        <v>68990</v>
      </c>
      <c r="L137" s="5">
        <v>3450</v>
      </c>
      <c r="M137" s="5">
        <v>6209</v>
      </c>
      <c r="N137" s="5">
        <v>19318</v>
      </c>
      <c r="O137" s="5">
        <v>6209</v>
      </c>
      <c r="P137" s="5">
        <v>434449</v>
      </c>
      <c r="Q137" s="5">
        <v>21722</v>
      </c>
      <c r="R137" s="5">
        <v>39100</v>
      </c>
      <c r="S137" s="5">
        <v>121644</v>
      </c>
      <c r="T137" s="5">
        <v>39105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>
        <v>153270</v>
      </c>
      <c r="AR137" s="5">
        <v>42916</v>
      </c>
      <c r="AS137" s="5">
        <v>13794</v>
      </c>
      <c r="AT137" s="40">
        <v>70504</v>
      </c>
      <c r="AU137" s="5">
        <v>82766</v>
      </c>
      <c r="AV137" s="5">
        <v>1005920</v>
      </c>
      <c r="AW137" s="5">
        <v>82766</v>
      </c>
      <c r="AX137" s="5">
        <f t="shared" si="21"/>
        <v>923154</v>
      </c>
      <c r="AY137" s="5">
        <v>50297</v>
      </c>
      <c r="AZ137" s="5">
        <v>90532</v>
      </c>
      <c r="BA137" s="5">
        <f t="shared" si="22"/>
        <v>76738</v>
      </c>
      <c r="BB137" s="5">
        <v>281658</v>
      </c>
      <c r="BD137" s="5">
        <v>281658</v>
      </c>
      <c r="BE137" s="5">
        <f t="shared" si="23"/>
        <v>76742</v>
      </c>
    </row>
    <row r="138" spans="1:57" ht="15">
      <c r="A138" s="42" t="s">
        <v>1141</v>
      </c>
      <c r="B138" s="42" t="s">
        <v>784</v>
      </c>
      <c r="C138" s="42"/>
      <c r="D138" s="43"/>
      <c r="E138" s="42" t="s">
        <v>785</v>
      </c>
      <c r="F138" s="5">
        <v>180922</v>
      </c>
      <c r="G138" s="5">
        <v>9046</v>
      </c>
      <c r="H138" s="5">
        <v>16283</v>
      </c>
      <c r="I138" s="5">
        <v>50658</v>
      </c>
      <c r="J138" s="5">
        <v>16283</v>
      </c>
      <c r="K138" s="5">
        <v>12938</v>
      </c>
      <c r="L138" s="5">
        <v>647</v>
      </c>
      <c r="M138" s="5">
        <v>1164</v>
      </c>
      <c r="N138" s="5">
        <v>3622</v>
      </c>
      <c r="O138" s="5">
        <v>1168</v>
      </c>
      <c r="P138" s="5">
        <v>422718</v>
      </c>
      <c r="Q138" s="5">
        <v>21136</v>
      </c>
      <c r="R138" s="5">
        <v>38045</v>
      </c>
      <c r="S138" s="5">
        <v>118362</v>
      </c>
      <c r="T138" s="5">
        <v>38041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>
        <v>395282</v>
      </c>
      <c r="AF138" s="5">
        <v>46283</v>
      </c>
      <c r="AG138" s="5">
        <v>348999</v>
      </c>
      <c r="AH138" s="5">
        <v>17450</v>
      </c>
      <c r="AI138" s="5">
        <v>31410</v>
      </c>
      <c r="AJ138" s="5">
        <v>97720</v>
      </c>
      <c r="AK138" s="5">
        <v>31409</v>
      </c>
      <c r="AL138" s="5"/>
      <c r="AM138" s="5"/>
      <c r="AN138" s="5"/>
      <c r="AO138" s="5"/>
      <c r="AP138" s="5"/>
      <c r="AQ138" s="5">
        <v>215229</v>
      </c>
      <c r="AR138" s="5">
        <v>60264</v>
      </c>
      <c r="AS138" s="5">
        <v>19371</v>
      </c>
      <c r="AT138" s="40">
        <v>99006</v>
      </c>
      <c r="AU138" s="5">
        <v>116223</v>
      </c>
      <c r="AV138" s="5">
        <v>1180806</v>
      </c>
      <c r="AW138" s="5">
        <v>116223</v>
      </c>
      <c r="AX138" s="5">
        <f t="shared" si="21"/>
        <v>1064583</v>
      </c>
      <c r="AY138" s="5">
        <v>59040</v>
      </c>
      <c r="AZ138" s="5">
        <v>106273</v>
      </c>
      <c r="BA138" s="5">
        <f t="shared" si="22"/>
        <v>86902</v>
      </c>
      <c r="BB138" s="5">
        <v>330626</v>
      </c>
      <c r="BD138" s="5">
        <v>330626</v>
      </c>
      <c r="BE138" s="5">
        <f t="shared" si="23"/>
        <v>86901</v>
      </c>
    </row>
    <row r="139" spans="1:57" ht="15">
      <c r="A139" s="42" t="s">
        <v>1141</v>
      </c>
      <c r="B139" s="42" t="s">
        <v>786</v>
      </c>
      <c r="C139" s="42"/>
      <c r="D139" s="43"/>
      <c r="E139" s="42" t="s">
        <v>787</v>
      </c>
      <c r="F139" s="5">
        <v>15557</v>
      </c>
      <c r="G139" s="5">
        <v>778</v>
      </c>
      <c r="H139" s="5">
        <v>1400</v>
      </c>
      <c r="I139" s="5">
        <v>4356</v>
      </c>
      <c r="J139" s="5">
        <v>1401</v>
      </c>
      <c r="K139" s="5"/>
      <c r="L139" s="5"/>
      <c r="M139" s="5"/>
      <c r="N139" s="5"/>
      <c r="O139" s="5"/>
      <c r="P139" s="5">
        <v>41220</v>
      </c>
      <c r="Q139" s="5">
        <v>2061</v>
      </c>
      <c r="R139" s="5">
        <v>3710</v>
      </c>
      <c r="S139" s="5">
        <v>11542</v>
      </c>
      <c r="T139" s="5">
        <v>3708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40"/>
      <c r="AU139" s="5"/>
      <c r="AV139" s="5">
        <v>56777</v>
      </c>
      <c r="AW139" s="5"/>
      <c r="AX139" s="5">
        <f t="shared" si="21"/>
        <v>56777</v>
      </c>
      <c r="AY139" s="5">
        <v>2839</v>
      </c>
      <c r="AZ139" s="5">
        <v>5110</v>
      </c>
      <c r="BA139" s="5">
        <f t="shared" si="22"/>
        <v>5110</v>
      </c>
      <c r="BB139" s="5">
        <v>15898</v>
      </c>
      <c r="BD139" s="5">
        <v>15898</v>
      </c>
      <c r="BE139" s="5">
        <f t="shared" si="23"/>
        <v>5109</v>
      </c>
    </row>
    <row r="140" spans="1:57" ht="15">
      <c r="A140" s="42" t="s">
        <v>1141</v>
      </c>
      <c r="B140" s="42" t="s">
        <v>788</v>
      </c>
      <c r="C140" s="42"/>
      <c r="D140" s="43"/>
      <c r="E140" s="42" t="s">
        <v>789</v>
      </c>
      <c r="F140" s="5">
        <v>42336</v>
      </c>
      <c r="G140" s="5">
        <v>2117</v>
      </c>
      <c r="H140" s="5">
        <v>3810</v>
      </c>
      <c r="I140" s="5">
        <v>11854</v>
      </c>
      <c r="J140" s="5">
        <v>3812</v>
      </c>
      <c r="K140" s="5">
        <v>10581</v>
      </c>
      <c r="L140" s="5">
        <v>529</v>
      </c>
      <c r="M140" s="5">
        <v>952</v>
      </c>
      <c r="N140" s="5">
        <v>2962</v>
      </c>
      <c r="O140" s="5">
        <v>955</v>
      </c>
      <c r="P140" s="5">
        <v>84903</v>
      </c>
      <c r="Q140" s="5">
        <v>4245</v>
      </c>
      <c r="R140" s="5">
        <v>7641</v>
      </c>
      <c r="S140" s="5">
        <v>23772</v>
      </c>
      <c r="T140" s="5">
        <v>7644</v>
      </c>
      <c r="U140" s="5"/>
      <c r="V140" s="5"/>
      <c r="W140" s="5"/>
      <c r="X140" s="5"/>
      <c r="Y140" s="5"/>
      <c r="Z140" s="50"/>
      <c r="AA140" s="50"/>
      <c r="AB140" s="50"/>
      <c r="AC140" s="50"/>
      <c r="AD140" s="50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40"/>
      <c r="AU140" s="5"/>
      <c r="AV140" s="5">
        <v>137820</v>
      </c>
      <c r="AW140" s="5"/>
      <c r="AX140" s="5">
        <f t="shared" si="21"/>
        <v>137820</v>
      </c>
      <c r="AY140" s="5">
        <v>6891</v>
      </c>
      <c r="AZ140" s="5">
        <v>12403</v>
      </c>
      <c r="BA140" s="5">
        <f t="shared" si="22"/>
        <v>12403</v>
      </c>
      <c r="BB140" s="5">
        <v>38588</v>
      </c>
      <c r="BC140" s="51"/>
      <c r="BD140" s="5">
        <v>38588</v>
      </c>
      <c r="BE140" s="5">
        <f t="shared" si="23"/>
        <v>12411</v>
      </c>
    </row>
    <row r="141" spans="1:57" ht="15">
      <c r="A141" s="42" t="s">
        <v>1141</v>
      </c>
      <c r="B141" s="42" t="s">
        <v>790</v>
      </c>
      <c r="C141" s="42"/>
      <c r="D141" s="43"/>
      <c r="E141" s="42" t="s">
        <v>791</v>
      </c>
      <c r="F141" s="5">
        <v>10265</v>
      </c>
      <c r="G141" s="5">
        <v>513</v>
      </c>
      <c r="H141" s="5">
        <v>924</v>
      </c>
      <c r="I141" s="5">
        <v>2874</v>
      </c>
      <c r="J141" s="5">
        <v>923</v>
      </c>
      <c r="K141" s="5"/>
      <c r="L141" s="5"/>
      <c r="M141" s="5"/>
      <c r="N141" s="5"/>
      <c r="O141" s="5"/>
      <c r="P141" s="5">
        <v>25269</v>
      </c>
      <c r="Q141" s="5">
        <v>1263</v>
      </c>
      <c r="R141" s="5">
        <v>2274</v>
      </c>
      <c r="S141" s="5">
        <v>7074</v>
      </c>
      <c r="T141" s="5">
        <v>2277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40"/>
      <c r="AU141" s="5"/>
      <c r="AV141" s="5">
        <v>35534</v>
      </c>
      <c r="AW141" s="5"/>
      <c r="AX141" s="5">
        <f t="shared" si="21"/>
        <v>35534</v>
      </c>
      <c r="AY141" s="5">
        <v>1776</v>
      </c>
      <c r="AZ141" s="5">
        <v>3198</v>
      </c>
      <c r="BA141" s="5">
        <f t="shared" si="22"/>
        <v>3198</v>
      </c>
      <c r="BB141" s="5">
        <v>9948</v>
      </c>
      <c r="BD141" s="5">
        <v>9948</v>
      </c>
      <c r="BE141" s="5">
        <f t="shared" si="23"/>
        <v>3200</v>
      </c>
    </row>
    <row r="142" spans="1:57" ht="15">
      <c r="A142" s="42" t="s">
        <v>1141</v>
      </c>
      <c r="B142" s="42" t="s">
        <v>793</v>
      </c>
      <c r="C142" s="42"/>
      <c r="D142" s="43"/>
      <c r="E142" s="42" t="s">
        <v>794</v>
      </c>
      <c r="F142" s="5">
        <v>3655</v>
      </c>
      <c r="G142" s="5">
        <v>183</v>
      </c>
      <c r="H142" s="5">
        <v>329</v>
      </c>
      <c r="I142" s="5">
        <v>1024</v>
      </c>
      <c r="J142" s="5">
        <v>328</v>
      </c>
      <c r="K142" s="5"/>
      <c r="L142" s="5"/>
      <c r="M142" s="5"/>
      <c r="N142" s="5"/>
      <c r="O142" s="5"/>
      <c r="P142" s="5">
        <v>39926</v>
      </c>
      <c r="Q142" s="5">
        <v>1996</v>
      </c>
      <c r="R142" s="5">
        <v>3593</v>
      </c>
      <c r="S142" s="5">
        <v>11178</v>
      </c>
      <c r="T142" s="5">
        <v>3597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40"/>
      <c r="AU142" s="5"/>
      <c r="AV142" s="5">
        <v>43581</v>
      </c>
      <c r="AW142" s="5"/>
      <c r="AX142" s="5">
        <f t="shared" si="21"/>
        <v>43581</v>
      </c>
      <c r="AY142" s="5">
        <v>2179</v>
      </c>
      <c r="AZ142" s="5">
        <v>3922</v>
      </c>
      <c r="BA142" s="5">
        <f t="shared" si="22"/>
        <v>3922</v>
      </c>
      <c r="BB142" s="5">
        <v>12202</v>
      </c>
      <c r="BD142" s="5">
        <v>12202</v>
      </c>
      <c r="BE142" s="5">
        <f t="shared" si="23"/>
        <v>3925</v>
      </c>
    </row>
    <row r="143" spans="1:57" ht="15">
      <c r="A143" s="42" t="s">
        <v>1141</v>
      </c>
      <c r="B143" s="42" t="s">
        <v>795</v>
      </c>
      <c r="C143" s="42"/>
      <c r="D143" s="43"/>
      <c r="E143" s="42" t="s">
        <v>796</v>
      </c>
      <c r="F143" s="5">
        <v>106910</v>
      </c>
      <c r="G143" s="5">
        <v>5346</v>
      </c>
      <c r="H143" s="5">
        <v>9622</v>
      </c>
      <c r="I143" s="5">
        <v>29936</v>
      </c>
      <c r="J143" s="5">
        <v>9620</v>
      </c>
      <c r="K143" s="5">
        <v>40025</v>
      </c>
      <c r="L143" s="5">
        <v>2001</v>
      </c>
      <c r="M143" s="5">
        <v>3602</v>
      </c>
      <c r="N143" s="5">
        <v>11206</v>
      </c>
      <c r="O143" s="5">
        <v>3605</v>
      </c>
      <c r="P143" s="5">
        <v>128197</v>
      </c>
      <c r="Q143" s="5">
        <v>6410</v>
      </c>
      <c r="R143" s="5">
        <v>11538</v>
      </c>
      <c r="S143" s="5">
        <v>35896</v>
      </c>
      <c r="T143" s="5">
        <v>11535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40"/>
      <c r="AU143" s="5"/>
      <c r="AV143" s="5">
        <v>275132</v>
      </c>
      <c r="AW143" s="5"/>
      <c r="AX143" s="5">
        <f t="shared" si="21"/>
        <v>275132</v>
      </c>
      <c r="AY143" s="5">
        <v>13757</v>
      </c>
      <c r="AZ143" s="5">
        <v>24762</v>
      </c>
      <c r="BA143" s="5">
        <f t="shared" si="22"/>
        <v>24762</v>
      </c>
      <c r="BB143" s="5">
        <v>77038</v>
      </c>
      <c r="BD143" s="5">
        <v>77038</v>
      </c>
      <c r="BE143" s="5">
        <f t="shared" si="23"/>
        <v>24760</v>
      </c>
    </row>
    <row r="144" spans="1:57" ht="15">
      <c r="A144" s="42" t="s">
        <v>1141</v>
      </c>
      <c r="B144" s="42" t="s">
        <v>797</v>
      </c>
      <c r="C144" s="42"/>
      <c r="D144" s="43"/>
      <c r="E144" s="42" t="s">
        <v>798</v>
      </c>
      <c r="F144" s="5">
        <v>19494</v>
      </c>
      <c r="G144" s="5">
        <v>975</v>
      </c>
      <c r="H144" s="5">
        <v>1754</v>
      </c>
      <c r="I144" s="5">
        <v>5458</v>
      </c>
      <c r="J144" s="5">
        <v>1758</v>
      </c>
      <c r="K144" s="5">
        <v>23821</v>
      </c>
      <c r="L144" s="5">
        <v>1191</v>
      </c>
      <c r="M144" s="5">
        <v>2144</v>
      </c>
      <c r="N144" s="5">
        <v>6670</v>
      </c>
      <c r="O144" s="5">
        <v>2143</v>
      </c>
      <c r="P144" s="5">
        <v>542565</v>
      </c>
      <c r="Q144" s="5">
        <v>27128</v>
      </c>
      <c r="R144" s="5">
        <v>48831</v>
      </c>
      <c r="S144" s="5">
        <v>151918</v>
      </c>
      <c r="T144" s="5">
        <v>48830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>
        <v>176097</v>
      </c>
      <c r="AR144" s="5">
        <v>49308</v>
      </c>
      <c r="AS144" s="5">
        <v>15849</v>
      </c>
      <c r="AT144" s="40">
        <v>81006</v>
      </c>
      <c r="AU144" s="5">
        <v>95091</v>
      </c>
      <c r="AV144" s="5">
        <v>761977</v>
      </c>
      <c r="AW144" s="5">
        <v>95091</v>
      </c>
      <c r="AX144" s="5">
        <f t="shared" si="21"/>
        <v>666886</v>
      </c>
      <c r="AY144" s="5">
        <v>38099</v>
      </c>
      <c r="AZ144" s="5">
        <v>68578</v>
      </c>
      <c r="BA144" s="5">
        <f t="shared" si="22"/>
        <v>52729</v>
      </c>
      <c r="BB144" s="5">
        <v>213354</v>
      </c>
      <c r="BD144" s="5">
        <v>213354</v>
      </c>
      <c r="BE144" s="5">
        <f t="shared" si="23"/>
        <v>52731</v>
      </c>
    </row>
    <row r="145" spans="1:57" ht="15">
      <c r="A145" s="42" t="s">
        <v>1141</v>
      </c>
      <c r="B145" s="42" t="s">
        <v>799</v>
      </c>
      <c r="C145" s="42"/>
      <c r="D145" s="43"/>
      <c r="E145" s="42" t="s">
        <v>800</v>
      </c>
      <c r="F145" s="5">
        <v>147114</v>
      </c>
      <c r="G145" s="5">
        <v>7356</v>
      </c>
      <c r="H145" s="5">
        <v>13240</v>
      </c>
      <c r="I145" s="5">
        <v>41192</v>
      </c>
      <c r="J145" s="5">
        <v>13242</v>
      </c>
      <c r="K145" s="5">
        <v>218003</v>
      </c>
      <c r="L145" s="5">
        <v>10900</v>
      </c>
      <c r="M145" s="5">
        <v>19620</v>
      </c>
      <c r="N145" s="5">
        <v>61040</v>
      </c>
      <c r="O145" s="5">
        <v>19623</v>
      </c>
      <c r="P145" s="5">
        <v>237426</v>
      </c>
      <c r="Q145" s="5">
        <v>11871</v>
      </c>
      <c r="R145" s="5">
        <v>21368</v>
      </c>
      <c r="S145" s="5">
        <v>66478</v>
      </c>
      <c r="T145" s="5">
        <v>21372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>
        <v>277428</v>
      </c>
      <c r="AF145" s="5">
        <v>32484</v>
      </c>
      <c r="AG145" s="5">
        <v>244944</v>
      </c>
      <c r="AH145" s="5">
        <v>12247</v>
      </c>
      <c r="AI145" s="5">
        <v>22045</v>
      </c>
      <c r="AJ145" s="5">
        <v>68584</v>
      </c>
      <c r="AK145" s="5">
        <v>22045</v>
      </c>
      <c r="AL145" s="5"/>
      <c r="AM145" s="5"/>
      <c r="AN145" s="5"/>
      <c r="AO145" s="5"/>
      <c r="AP145" s="5"/>
      <c r="AQ145" s="5"/>
      <c r="AR145" s="5"/>
      <c r="AS145" s="5"/>
      <c r="AT145" s="40"/>
      <c r="AU145" s="5"/>
      <c r="AV145" s="5">
        <v>847487</v>
      </c>
      <c r="AW145" s="5"/>
      <c r="AX145" s="5">
        <f t="shared" si="21"/>
        <v>847487</v>
      </c>
      <c r="AY145" s="5">
        <v>42374</v>
      </c>
      <c r="AZ145" s="5">
        <v>76273</v>
      </c>
      <c r="BA145" s="5">
        <f t="shared" si="22"/>
        <v>76273</v>
      </c>
      <c r="BB145" s="5">
        <v>237294</v>
      </c>
      <c r="BD145" s="5">
        <v>237294</v>
      </c>
      <c r="BE145" s="5">
        <f t="shared" si="23"/>
        <v>76282</v>
      </c>
    </row>
    <row r="146" spans="1:57" ht="15">
      <c r="A146" s="42" t="s">
        <v>1141</v>
      </c>
      <c r="B146" s="42" t="s">
        <v>801</v>
      </c>
      <c r="C146" s="42"/>
      <c r="D146" s="43"/>
      <c r="E146" s="42" t="s">
        <v>55</v>
      </c>
      <c r="F146" s="5">
        <v>80716</v>
      </c>
      <c r="G146" s="5">
        <v>4036</v>
      </c>
      <c r="H146" s="5">
        <v>7264</v>
      </c>
      <c r="I146" s="5">
        <v>22600</v>
      </c>
      <c r="J146" s="5">
        <v>7268</v>
      </c>
      <c r="K146" s="5">
        <v>122449</v>
      </c>
      <c r="L146" s="5">
        <v>6122</v>
      </c>
      <c r="M146" s="5">
        <v>11020</v>
      </c>
      <c r="N146" s="5">
        <v>34284</v>
      </c>
      <c r="O146" s="5">
        <v>11025</v>
      </c>
      <c r="P146" s="5">
        <v>134376</v>
      </c>
      <c r="Q146" s="5">
        <v>6719</v>
      </c>
      <c r="R146" s="5">
        <v>12094</v>
      </c>
      <c r="S146" s="5">
        <v>37626</v>
      </c>
      <c r="T146" s="5">
        <v>12092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40"/>
      <c r="AU146" s="5"/>
      <c r="AV146" s="5">
        <v>337541</v>
      </c>
      <c r="AW146" s="5"/>
      <c r="AX146" s="5">
        <f t="shared" si="21"/>
        <v>337541</v>
      </c>
      <c r="AY146" s="5">
        <v>16877</v>
      </c>
      <c r="AZ146" s="5">
        <v>30378</v>
      </c>
      <c r="BA146" s="5">
        <f t="shared" si="22"/>
        <v>30378</v>
      </c>
      <c r="BB146" s="5">
        <v>94510</v>
      </c>
      <c r="BD146" s="5">
        <v>94510</v>
      </c>
      <c r="BE146" s="5">
        <f t="shared" si="23"/>
        <v>30385</v>
      </c>
    </row>
    <row r="147" spans="1:57" ht="15">
      <c r="A147" s="42" t="s">
        <v>1141</v>
      </c>
      <c r="B147" s="42" t="s">
        <v>56</v>
      </c>
      <c r="C147" s="42"/>
      <c r="D147" s="43"/>
      <c r="E147" s="42" t="s">
        <v>57</v>
      </c>
      <c r="F147" s="5">
        <v>78279</v>
      </c>
      <c r="G147" s="5">
        <v>3914</v>
      </c>
      <c r="H147" s="5">
        <v>7045</v>
      </c>
      <c r="I147" s="5">
        <v>21918</v>
      </c>
      <c r="J147" s="5">
        <v>7046</v>
      </c>
      <c r="K147" s="5">
        <v>141552</v>
      </c>
      <c r="L147" s="5">
        <v>7078</v>
      </c>
      <c r="M147" s="5">
        <v>12740</v>
      </c>
      <c r="N147" s="5">
        <v>39636</v>
      </c>
      <c r="O147" s="5">
        <v>12736</v>
      </c>
      <c r="P147" s="5">
        <v>147785</v>
      </c>
      <c r="Q147" s="5">
        <v>7389</v>
      </c>
      <c r="R147" s="5">
        <v>13301</v>
      </c>
      <c r="S147" s="5">
        <v>41380</v>
      </c>
      <c r="T147" s="5">
        <v>13298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40"/>
      <c r="AU147" s="5"/>
      <c r="AV147" s="5">
        <v>367616</v>
      </c>
      <c r="AW147" s="5"/>
      <c r="AX147" s="5">
        <f t="shared" si="21"/>
        <v>367616</v>
      </c>
      <c r="AY147" s="5">
        <v>18381</v>
      </c>
      <c r="AZ147" s="5">
        <v>33086</v>
      </c>
      <c r="BA147" s="5">
        <f t="shared" si="22"/>
        <v>33086</v>
      </c>
      <c r="BB147" s="5">
        <v>102934</v>
      </c>
      <c r="BD147" s="5">
        <v>102934</v>
      </c>
      <c r="BE147" s="5">
        <f t="shared" si="23"/>
        <v>33080</v>
      </c>
    </row>
    <row r="148" spans="1:57" ht="15">
      <c r="A148" s="42" t="s">
        <v>1141</v>
      </c>
      <c r="B148" s="42" t="s">
        <v>58</v>
      </c>
      <c r="C148" s="42"/>
      <c r="D148" s="43"/>
      <c r="E148" s="42" t="s">
        <v>59</v>
      </c>
      <c r="F148" s="5">
        <v>53382</v>
      </c>
      <c r="G148" s="5">
        <v>2669</v>
      </c>
      <c r="H148" s="5">
        <v>4804</v>
      </c>
      <c r="I148" s="5">
        <v>14946</v>
      </c>
      <c r="J148" s="5">
        <v>4808</v>
      </c>
      <c r="K148" s="5">
        <v>122720</v>
      </c>
      <c r="L148" s="5">
        <v>6136</v>
      </c>
      <c r="M148" s="5">
        <v>11045</v>
      </c>
      <c r="N148" s="5">
        <v>34362</v>
      </c>
      <c r="O148" s="5">
        <v>11043</v>
      </c>
      <c r="P148" s="5">
        <v>102720</v>
      </c>
      <c r="Q148" s="5">
        <v>5136</v>
      </c>
      <c r="R148" s="5">
        <v>9245</v>
      </c>
      <c r="S148" s="5">
        <v>28762</v>
      </c>
      <c r="T148" s="5">
        <v>9243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40"/>
      <c r="AU148" s="5"/>
      <c r="AV148" s="5">
        <v>278822</v>
      </c>
      <c r="AW148" s="5"/>
      <c r="AX148" s="5">
        <f t="shared" si="21"/>
        <v>278822</v>
      </c>
      <c r="AY148" s="5">
        <v>13941</v>
      </c>
      <c r="AZ148" s="5">
        <v>25094</v>
      </c>
      <c r="BA148" s="5">
        <f t="shared" si="22"/>
        <v>25094</v>
      </c>
      <c r="BB148" s="5">
        <v>78070</v>
      </c>
      <c r="BD148" s="5">
        <v>78070</v>
      </c>
      <c r="BE148" s="5">
        <f t="shared" si="23"/>
        <v>25094</v>
      </c>
    </row>
    <row r="149" spans="1:57" ht="15">
      <c r="A149" s="42" t="s">
        <v>1141</v>
      </c>
      <c r="B149" s="42" t="s">
        <v>60</v>
      </c>
      <c r="C149" s="42"/>
      <c r="D149" s="43"/>
      <c r="E149" s="42" t="s">
        <v>61</v>
      </c>
      <c r="F149" s="5">
        <v>76147</v>
      </c>
      <c r="G149" s="5">
        <v>3807</v>
      </c>
      <c r="H149" s="5">
        <v>6853</v>
      </c>
      <c r="I149" s="5">
        <v>21320</v>
      </c>
      <c r="J149" s="5">
        <v>6856</v>
      </c>
      <c r="K149" s="5">
        <v>109355</v>
      </c>
      <c r="L149" s="5">
        <v>5468</v>
      </c>
      <c r="M149" s="5">
        <v>9842</v>
      </c>
      <c r="N149" s="5">
        <v>30620</v>
      </c>
      <c r="O149" s="5">
        <v>9841</v>
      </c>
      <c r="P149" s="5">
        <v>76953</v>
      </c>
      <c r="Q149" s="5">
        <v>3848</v>
      </c>
      <c r="R149" s="5">
        <v>6926</v>
      </c>
      <c r="S149" s="5">
        <v>21548</v>
      </c>
      <c r="T149" s="5">
        <v>6923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>
        <v>50200</v>
      </c>
      <c r="AF149" s="5">
        <v>5878</v>
      </c>
      <c r="AG149" s="5">
        <v>44322</v>
      </c>
      <c r="AH149" s="5">
        <v>2216</v>
      </c>
      <c r="AI149" s="5">
        <v>3989</v>
      </c>
      <c r="AJ149" s="5">
        <v>12410</v>
      </c>
      <c r="AK149" s="5">
        <v>3989</v>
      </c>
      <c r="AL149" s="5"/>
      <c r="AM149" s="5"/>
      <c r="AN149" s="5"/>
      <c r="AO149" s="5"/>
      <c r="AP149" s="5"/>
      <c r="AQ149" s="5"/>
      <c r="AR149" s="5"/>
      <c r="AS149" s="5"/>
      <c r="AT149" s="40"/>
      <c r="AU149" s="5"/>
      <c r="AV149" s="5">
        <v>306777</v>
      </c>
      <c r="AW149" s="5"/>
      <c r="AX149" s="5">
        <f t="shared" si="21"/>
        <v>306777</v>
      </c>
      <c r="AY149" s="5">
        <v>15339</v>
      </c>
      <c r="AZ149" s="5">
        <v>27610</v>
      </c>
      <c r="BA149" s="5">
        <f t="shared" si="22"/>
        <v>27610</v>
      </c>
      <c r="BB149" s="5">
        <v>85898</v>
      </c>
      <c r="BD149" s="5">
        <v>85898</v>
      </c>
      <c r="BE149" s="5">
        <f t="shared" si="23"/>
        <v>27609</v>
      </c>
    </row>
    <row r="150" spans="1:57" ht="15">
      <c r="A150" s="42" t="s">
        <v>1141</v>
      </c>
      <c r="B150" s="42" t="s">
        <v>62</v>
      </c>
      <c r="C150" s="42"/>
      <c r="D150" s="43"/>
      <c r="E150" s="42" t="s">
        <v>63</v>
      </c>
      <c r="F150" s="5">
        <v>60556</v>
      </c>
      <c r="G150" s="5">
        <v>3028</v>
      </c>
      <c r="H150" s="5">
        <v>5450</v>
      </c>
      <c r="I150" s="5">
        <v>16956</v>
      </c>
      <c r="J150" s="5">
        <v>5450</v>
      </c>
      <c r="K150" s="5">
        <v>5569</v>
      </c>
      <c r="L150" s="5">
        <v>278</v>
      </c>
      <c r="M150" s="5">
        <v>501</v>
      </c>
      <c r="N150" s="5">
        <v>1558</v>
      </c>
      <c r="O150" s="5">
        <v>504</v>
      </c>
      <c r="P150" s="5">
        <v>103393</v>
      </c>
      <c r="Q150" s="5">
        <v>5170</v>
      </c>
      <c r="R150" s="5">
        <v>9305</v>
      </c>
      <c r="S150" s="5">
        <v>28950</v>
      </c>
      <c r="T150" s="5">
        <v>9308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>
        <v>49439</v>
      </c>
      <c r="AF150" s="5">
        <v>5789</v>
      </c>
      <c r="AG150" s="5">
        <v>43650</v>
      </c>
      <c r="AH150" s="5">
        <v>2183</v>
      </c>
      <c r="AI150" s="5">
        <v>3929</v>
      </c>
      <c r="AJ150" s="5">
        <v>12224</v>
      </c>
      <c r="AK150" s="5">
        <v>3923</v>
      </c>
      <c r="AL150" s="5"/>
      <c r="AM150" s="5"/>
      <c r="AN150" s="5"/>
      <c r="AO150" s="5"/>
      <c r="AP150" s="5"/>
      <c r="AQ150" s="5"/>
      <c r="AR150" s="5"/>
      <c r="AS150" s="5"/>
      <c r="AT150" s="40"/>
      <c r="AU150" s="5"/>
      <c r="AV150" s="5">
        <v>213168</v>
      </c>
      <c r="AW150" s="5"/>
      <c r="AX150" s="5">
        <f t="shared" si="21"/>
        <v>213168</v>
      </c>
      <c r="AY150" s="5">
        <v>10659</v>
      </c>
      <c r="AZ150" s="5">
        <v>19185</v>
      </c>
      <c r="BA150" s="5">
        <f t="shared" si="22"/>
        <v>19185</v>
      </c>
      <c r="BB150" s="5">
        <v>59688</v>
      </c>
      <c r="BD150" s="5">
        <v>59688</v>
      </c>
      <c r="BE150" s="5">
        <f t="shared" si="23"/>
        <v>19185</v>
      </c>
    </row>
    <row r="151" spans="1:57" ht="15">
      <c r="A151" s="52"/>
      <c r="B151" s="52"/>
      <c r="C151" s="52"/>
      <c r="D151" s="53"/>
      <c r="E151" s="54" t="s">
        <v>1353</v>
      </c>
      <c r="F151" s="55">
        <v>6899208</v>
      </c>
      <c r="G151" s="55">
        <v>344963</v>
      </c>
      <c r="H151" s="55">
        <v>620925</v>
      </c>
      <c r="I151" s="55">
        <v>1931776</v>
      </c>
      <c r="J151" s="55">
        <v>620957</v>
      </c>
      <c r="K151" s="55">
        <v>2979948</v>
      </c>
      <c r="L151" s="55">
        <v>148997</v>
      </c>
      <c r="M151" s="55">
        <v>268194</v>
      </c>
      <c r="N151" s="55">
        <v>834382</v>
      </c>
      <c r="O151" s="55">
        <v>268208</v>
      </c>
      <c r="P151" s="55">
        <v>10695172</v>
      </c>
      <c r="Q151" s="55">
        <v>534757</v>
      </c>
      <c r="R151" s="55">
        <v>962566</v>
      </c>
      <c r="S151" s="55">
        <v>2994646</v>
      </c>
      <c r="T151" s="55">
        <v>962564</v>
      </c>
      <c r="U151" s="55">
        <v>320389</v>
      </c>
      <c r="V151" s="55">
        <v>16019</v>
      </c>
      <c r="W151" s="55">
        <v>28835</v>
      </c>
      <c r="X151" s="55">
        <v>89708</v>
      </c>
      <c r="Y151" s="55">
        <v>28836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6904838</v>
      </c>
      <c r="AF151" s="55">
        <v>808481</v>
      </c>
      <c r="AG151" s="55">
        <v>6096357</v>
      </c>
      <c r="AH151" s="55">
        <v>304818</v>
      </c>
      <c r="AI151" s="55">
        <v>548672</v>
      </c>
      <c r="AJ151" s="55">
        <v>1706980</v>
      </c>
      <c r="AK151" s="55">
        <v>548673</v>
      </c>
      <c r="AL151" s="55">
        <v>222333</v>
      </c>
      <c r="AM151" s="55">
        <v>11117</v>
      </c>
      <c r="AN151" s="55">
        <v>20010</v>
      </c>
      <c r="AO151" s="55">
        <v>62254</v>
      </c>
      <c r="AP151" s="55">
        <v>20009</v>
      </c>
      <c r="AQ151" s="55">
        <v>2409920</v>
      </c>
      <c r="AR151" s="55">
        <v>674778</v>
      </c>
      <c r="AS151" s="55">
        <v>216893</v>
      </c>
      <c r="AT151" s="56">
        <v>1108564</v>
      </c>
      <c r="AU151" s="55">
        <v>1301356</v>
      </c>
      <c r="AV151" s="55">
        <v>29623327</v>
      </c>
      <c r="AW151" s="55">
        <v>1301356</v>
      </c>
      <c r="AX151" s="55">
        <f>SUM(AX116:AX150)</f>
        <v>28321971</v>
      </c>
      <c r="AY151" s="55">
        <f aca="true" t="shared" si="24" ref="AY151:BE151">SUM(AY116:AY150)</f>
        <v>1481167</v>
      </c>
      <c r="AZ151" s="55">
        <f t="shared" si="24"/>
        <v>2666095</v>
      </c>
      <c r="BA151" s="55">
        <f t="shared" si="24"/>
        <v>2449202</v>
      </c>
      <c r="BB151" s="55">
        <f t="shared" si="24"/>
        <v>8294524</v>
      </c>
      <c r="BC151" s="55">
        <f t="shared" si="24"/>
        <v>0</v>
      </c>
      <c r="BD151" s="55">
        <f t="shared" si="24"/>
        <v>8294524</v>
      </c>
      <c r="BE151" s="55">
        <f t="shared" si="24"/>
        <v>2449247</v>
      </c>
    </row>
    <row r="152" spans="1:57" ht="15">
      <c r="A152" s="57" t="s">
        <v>1364</v>
      </c>
      <c r="B152" s="58"/>
      <c r="C152" s="58"/>
      <c r="D152" s="58"/>
      <c r="E152" s="42"/>
      <c r="F152" s="5"/>
      <c r="G152" s="5"/>
      <c r="H152" s="5"/>
      <c r="I152" s="5"/>
      <c r="J152" s="5"/>
      <c r="K152" s="5"/>
      <c r="L152" s="5"/>
      <c r="M152" s="5"/>
      <c r="N152" s="5"/>
      <c r="O152" s="5"/>
      <c r="Q152" s="5"/>
      <c r="R152" s="5"/>
      <c r="S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40"/>
      <c r="AU152" s="5"/>
      <c r="AV152" s="5"/>
      <c r="AW152" s="5"/>
      <c r="AX152" s="5"/>
      <c r="AY152" s="5"/>
      <c r="AZ152" s="5"/>
      <c r="BA152" s="5"/>
      <c r="BB152" s="5"/>
      <c r="BD152" s="5"/>
      <c r="BE152" s="5"/>
    </row>
    <row r="153" spans="1:57" ht="15">
      <c r="A153" s="42" t="s">
        <v>1518</v>
      </c>
      <c r="B153" s="42" t="s">
        <v>64</v>
      </c>
      <c r="C153" s="42"/>
      <c r="D153" s="43"/>
      <c r="E153" s="42" t="s">
        <v>65</v>
      </c>
      <c r="F153" s="5">
        <v>36381</v>
      </c>
      <c r="G153" s="5">
        <v>1819</v>
      </c>
      <c r="H153" s="5">
        <v>3274</v>
      </c>
      <c r="I153" s="5">
        <v>10186</v>
      </c>
      <c r="J153" s="5">
        <v>3277</v>
      </c>
      <c r="K153" s="5"/>
      <c r="L153" s="5"/>
      <c r="M153" s="5"/>
      <c r="N153" s="5"/>
      <c r="O153" s="5"/>
      <c r="P153" s="5">
        <v>231</v>
      </c>
      <c r="Q153" s="5">
        <v>12</v>
      </c>
      <c r="R153" s="5">
        <v>21</v>
      </c>
      <c r="S153" s="5">
        <v>66</v>
      </c>
      <c r="T153" s="5">
        <v>18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40"/>
      <c r="AU153" s="5"/>
      <c r="AV153" s="5">
        <v>36612</v>
      </c>
      <c r="AW153" s="5"/>
      <c r="AX153" s="5">
        <f aca="true" t="shared" si="25" ref="AX153:AX161">AV153-AW153</f>
        <v>36612</v>
      </c>
      <c r="AY153" s="5">
        <v>1831</v>
      </c>
      <c r="AZ153" s="5">
        <v>3295</v>
      </c>
      <c r="BA153" s="5">
        <f aca="true" t="shared" si="26" ref="BA153:BA161">AZ153-AS153</f>
        <v>3295</v>
      </c>
      <c r="BB153" s="5">
        <v>10252</v>
      </c>
      <c r="BD153" s="5">
        <v>10252</v>
      </c>
      <c r="BE153" s="5">
        <f aca="true" t="shared" si="27" ref="BE153:BE161">J153+O153+T153+Y153+AD153+AK153+AP153</f>
        <v>3295</v>
      </c>
    </row>
    <row r="154" spans="1:57" ht="15">
      <c r="A154" s="42" t="s">
        <v>1518</v>
      </c>
      <c r="B154" s="42" t="s">
        <v>66</v>
      </c>
      <c r="C154" s="42"/>
      <c r="D154" s="43"/>
      <c r="E154" s="42" t="s">
        <v>67</v>
      </c>
      <c r="F154" s="5">
        <v>5482</v>
      </c>
      <c r="G154" s="5">
        <v>274</v>
      </c>
      <c r="H154" s="5">
        <v>493</v>
      </c>
      <c r="I154" s="5">
        <v>1534</v>
      </c>
      <c r="J154" s="5">
        <v>497</v>
      </c>
      <c r="K154" s="5"/>
      <c r="L154" s="5"/>
      <c r="M154" s="5"/>
      <c r="N154" s="5"/>
      <c r="O154" s="5"/>
      <c r="P154" s="5">
        <v>12697</v>
      </c>
      <c r="Q154" s="5">
        <v>635</v>
      </c>
      <c r="R154" s="5">
        <v>1143</v>
      </c>
      <c r="S154" s="5">
        <v>3556</v>
      </c>
      <c r="T154" s="5">
        <v>1140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>
        <v>4200</v>
      </c>
      <c r="AF154" s="5">
        <v>492</v>
      </c>
      <c r="AG154" s="5">
        <v>3708</v>
      </c>
      <c r="AH154" s="5">
        <v>185</v>
      </c>
      <c r="AI154" s="5">
        <v>334</v>
      </c>
      <c r="AJ154" s="5">
        <v>1038</v>
      </c>
      <c r="AK154" s="5">
        <v>332</v>
      </c>
      <c r="AL154" s="5"/>
      <c r="AM154" s="5"/>
      <c r="AN154" s="5"/>
      <c r="AO154" s="5"/>
      <c r="AP154" s="5"/>
      <c r="AQ154" s="5"/>
      <c r="AR154" s="5"/>
      <c r="AS154" s="5"/>
      <c r="AT154" s="40"/>
      <c r="AU154" s="5"/>
      <c r="AV154" s="5">
        <v>21887</v>
      </c>
      <c r="AW154" s="5"/>
      <c r="AX154" s="5">
        <f t="shared" si="25"/>
        <v>21887</v>
      </c>
      <c r="AY154" s="5">
        <v>1094</v>
      </c>
      <c r="AZ154" s="5">
        <v>1970</v>
      </c>
      <c r="BA154" s="5">
        <f t="shared" si="26"/>
        <v>1970</v>
      </c>
      <c r="BB154" s="5">
        <v>6128</v>
      </c>
      <c r="BD154" s="5">
        <v>6128</v>
      </c>
      <c r="BE154" s="5">
        <f t="shared" si="27"/>
        <v>1969</v>
      </c>
    </row>
    <row r="155" spans="1:57" ht="15">
      <c r="A155" s="42" t="s">
        <v>1518</v>
      </c>
      <c r="B155" s="42" t="s">
        <v>615</v>
      </c>
      <c r="C155" s="42"/>
      <c r="D155" s="43"/>
      <c r="E155" s="42" t="s">
        <v>1501</v>
      </c>
      <c r="F155" s="5">
        <v>27919</v>
      </c>
      <c r="G155" s="5">
        <v>1396</v>
      </c>
      <c r="H155" s="5">
        <v>2513</v>
      </c>
      <c r="I155" s="5">
        <v>7818</v>
      </c>
      <c r="J155" s="5">
        <v>2510</v>
      </c>
      <c r="K155" s="5">
        <v>106492</v>
      </c>
      <c r="L155" s="5">
        <v>5325</v>
      </c>
      <c r="M155" s="5">
        <v>9584</v>
      </c>
      <c r="N155" s="5">
        <v>29818</v>
      </c>
      <c r="O155" s="5">
        <v>9586</v>
      </c>
      <c r="P155" s="68">
        <v>39320</v>
      </c>
      <c r="Q155" s="68">
        <v>1966</v>
      </c>
      <c r="R155" s="68">
        <v>3539</v>
      </c>
      <c r="S155" s="68">
        <v>11010</v>
      </c>
      <c r="T155" s="68">
        <v>3537</v>
      </c>
      <c r="U155" s="5"/>
      <c r="V155" s="5"/>
      <c r="W155" s="5"/>
      <c r="X155" s="5"/>
      <c r="Y155" s="5"/>
      <c r="Z155" s="50"/>
      <c r="AA155" s="50"/>
      <c r="AB155" s="50"/>
      <c r="AC155" s="50"/>
      <c r="AD155" s="50"/>
      <c r="AE155" s="5">
        <v>39899</v>
      </c>
      <c r="AF155" s="5">
        <v>4672</v>
      </c>
      <c r="AG155" s="5">
        <v>35227</v>
      </c>
      <c r="AH155" s="5">
        <v>1761</v>
      </c>
      <c r="AI155" s="5">
        <v>3170</v>
      </c>
      <c r="AJ155" s="5">
        <v>9862</v>
      </c>
      <c r="AK155" s="5">
        <v>3175</v>
      </c>
      <c r="AL155" s="5"/>
      <c r="AM155" s="5"/>
      <c r="AN155" s="5"/>
      <c r="AO155" s="5"/>
      <c r="AP155" s="5"/>
      <c r="AQ155" s="5"/>
      <c r="AR155" s="5"/>
      <c r="AS155" s="5"/>
      <c r="AT155" s="40"/>
      <c r="AU155" s="5"/>
      <c r="AV155" s="5">
        <v>208958</v>
      </c>
      <c r="AW155" s="5"/>
      <c r="AX155" s="5">
        <f t="shared" si="25"/>
        <v>208958</v>
      </c>
      <c r="AY155" s="5">
        <v>10448</v>
      </c>
      <c r="AZ155" s="5">
        <v>18806</v>
      </c>
      <c r="BA155" s="5">
        <f t="shared" si="26"/>
        <v>18806</v>
      </c>
      <c r="BB155" s="5">
        <v>58508</v>
      </c>
      <c r="BC155" s="51"/>
      <c r="BD155" s="5">
        <v>58508</v>
      </c>
      <c r="BE155" s="5">
        <f t="shared" si="27"/>
        <v>18808</v>
      </c>
    </row>
    <row r="156" spans="1:57" ht="15">
      <c r="A156" s="42" t="s">
        <v>1518</v>
      </c>
      <c r="B156" s="42" t="s">
        <v>68</v>
      </c>
      <c r="C156" s="42"/>
      <c r="D156" s="43"/>
      <c r="E156" s="42" t="s">
        <v>69</v>
      </c>
      <c r="F156" s="5">
        <v>7943</v>
      </c>
      <c r="G156" s="5">
        <v>397</v>
      </c>
      <c r="H156" s="5">
        <v>715</v>
      </c>
      <c r="I156" s="5">
        <v>2224</v>
      </c>
      <c r="J156" s="5">
        <v>714</v>
      </c>
      <c r="K156" s="5"/>
      <c r="L156" s="5"/>
      <c r="M156" s="5"/>
      <c r="N156" s="5"/>
      <c r="O156" s="5"/>
      <c r="P156" s="5">
        <v>10880</v>
      </c>
      <c r="Q156" s="5">
        <v>544</v>
      </c>
      <c r="R156" s="5">
        <v>979</v>
      </c>
      <c r="S156" s="5">
        <v>3046</v>
      </c>
      <c r="T156" s="5">
        <v>981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40"/>
      <c r="AU156" s="5"/>
      <c r="AV156" s="5">
        <v>18823</v>
      </c>
      <c r="AW156" s="5"/>
      <c r="AX156" s="5">
        <f t="shared" si="25"/>
        <v>18823</v>
      </c>
      <c r="AY156" s="5">
        <v>941</v>
      </c>
      <c r="AZ156" s="5">
        <v>1694</v>
      </c>
      <c r="BA156" s="5">
        <f t="shared" si="26"/>
        <v>1694</v>
      </c>
      <c r="BB156" s="5">
        <v>5270</v>
      </c>
      <c r="BD156" s="5">
        <v>5270</v>
      </c>
      <c r="BE156" s="5">
        <f t="shared" si="27"/>
        <v>1695</v>
      </c>
    </row>
    <row r="157" spans="1:57" ht="15">
      <c r="A157" s="42" t="s">
        <v>1518</v>
      </c>
      <c r="B157" s="42" t="s">
        <v>70</v>
      </c>
      <c r="C157" s="42"/>
      <c r="D157" s="43"/>
      <c r="E157" s="42" t="s">
        <v>71</v>
      </c>
      <c r="F157" s="5">
        <v>5786</v>
      </c>
      <c r="G157" s="5">
        <v>289</v>
      </c>
      <c r="H157" s="5">
        <v>521</v>
      </c>
      <c r="I157" s="5">
        <v>1620</v>
      </c>
      <c r="J157" s="5">
        <v>519</v>
      </c>
      <c r="K157" s="5"/>
      <c r="L157" s="5"/>
      <c r="M157" s="5"/>
      <c r="N157" s="5"/>
      <c r="O157" s="5"/>
      <c r="P157" s="5">
        <v>12356</v>
      </c>
      <c r="Q157" s="5">
        <v>618</v>
      </c>
      <c r="R157" s="5">
        <v>1112</v>
      </c>
      <c r="S157" s="5">
        <v>3460</v>
      </c>
      <c r="T157" s="5">
        <v>1112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40"/>
      <c r="AU157" s="5"/>
      <c r="AV157" s="5">
        <v>18142</v>
      </c>
      <c r="AW157" s="5"/>
      <c r="AX157" s="5">
        <f t="shared" si="25"/>
        <v>18142</v>
      </c>
      <c r="AY157" s="5">
        <v>907</v>
      </c>
      <c r="AZ157" s="5">
        <v>1633</v>
      </c>
      <c r="BA157" s="5">
        <f t="shared" si="26"/>
        <v>1633</v>
      </c>
      <c r="BB157" s="5">
        <v>5080</v>
      </c>
      <c r="BD157" s="5">
        <v>5080</v>
      </c>
      <c r="BE157" s="5">
        <f t="shared" si="27"/>
        <v>1631</v>
      </c>
    </row>
    <row r="158" spans="1:57" ht="15">
      <c r="A158" s="42" t="s">
        <v>1518</v>
      </c>
      <c r="B158" s="42" t="s">
        <v>72</v>
      </c>
      <c r="C158" s="42"/>
      <c r="D158" s="43"/>
      <c r="E158" s="42" t="s">
        <v>73</v>
      </c>
      <c r="F158" s="5">
        <v>15093</v>
      </c>
      <c r="G158" s="5">
        <v>755</v>
      </c>
      <c r="H158" s="5">
        <v>1358</v>
      </c>
      <c r="I158" s="5">
        <v>4226</v>
      </c>
      <c r="J158" s="5">
        <v>1361</v>
      </c>
      <c r="K158" s="5">
        <v>432</v>
      </c>
      <c r="L158" s="5">
        <v>22</v>
      </c>
      <c r="M158" s="5">
        <v>39</v>
      </c>
      <c r="N158" s="5">
        <v>122</v>
      </c>
      <c r="O158" s="5">
        <v>37</v>
      </c>
      <c r="P158" s="5">
        <v>15447</v>
      </c>
      <c r="Q158" s="5">
        <v>772</v>
      </c>
      <c r="R158" s="5">
        <v>1390</v>
      </c>
      <c r="S158" s="5">
        <v>4324</v>
      </c>
      <c r="T158" s="5">
        <v>1393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40"/>
      <c r="AU158" s="5"/>
      <c r="AV158" s="5">
        <v>30972</v>
      </c>
      <c r="AW158" s="5"/>
      <c r="AX158" s="5">
        <f t="shared" si="25"/>
        <v>30972</v>
      </c>
      <c r="AY158" s="5">
        <v>1549</v>
      </c>
      <c r="AZ158" s="5">
        <v>2787</v>
      </c>
      <c r="BA158" s="5">
        <f t="shared" si="26"/>
        <v>2787</v>
      </c>
      <c r="BB158" s="5">
        <v>8672</v>
      </c>
      <c r="BD158" s="5">
        <v>8672</v>
      </c>
      <c r="BE158" s="5">
        <f t="shared" si="27"/>
        <v>2791</v>
      </c>
    </row>
    <row r="159" spans="1:57" ht="15">
      <c r="A159" s="42" t="s">
        <v>1518</v>
      </c>
      <c r="B159" s="42" t="s">
        <v>74</v>
      </c>
      <c r="C159" s="42"/>
      <c r="D159" s="43"/>
      <c r="E159" s="42" t="s">
        <v>75</v>
      </c>
      <c r="F159" s="5">
        <v>10965</v>
      </c>
      <c r="G159" s="5">
        <v>548</v>
      </c>
      <c r="H159" s="5">
        <v>987</v>
      </c>
      <c r="I159" s="5">
        <v>3070</v>
      </c>
      <c r="J159" s="5">
        <v>986</v>
      </c>
      <c r="K159" s="5">
        <v>116500</v>
      </c>
      <c r="L159" s="5">
        <v>5825</v>
      </c>
      <c r="M159" s="5">
        <v>10485</v>
      </c>
      <c r="N159" s="5">
        <v>32620</v>
      </c>
      <c r="O159" s="5">
        <v>10485</v>
      </c>
      <c r="P159" s="5">
        <v>10958</v>
      </c>
      <c r="Q159" s="5">
        <v>548</v>
      </c>
      <c r="R159" s="5">
        <v>986</v>
      </c>
      <c r="S159" s="5">
        <v>3068</v>
      </c>
      <c r="T159" s="5">
        <v>988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40"/>
      <c r="AU159" s="5"/>
      <c r="AV159" s="5">
        <v>138423</v>
      </c>
      <c r="AW159" s="5"/>
      <c r="AX159" s="5">
        <f t="shared" si="25"/>
        <v>138423</v>
      </c>
      <c r="AY159" s="5">
        <v>6921</v>
      </c>
      <c r="AZ159" s="5">
        <v>12458</v>
      </c>
      <c r="BA159" s="5">
        <f t="shared" si="26"/>
        <v>12458</v>
      </c>
      <c r="BB159" s="5">
        <v>38758</v>
      </c>
      <c r="BD159" s="5">
        <v>38758</v>
      </c>
      <c r="BE159" s="5">
        <f t="shared" si="27"/>
        <v>12459</v>
      </c>
    </row>
    <row r="160" spans="1:57" ht="15">
      <c r="A160" s="42" t="s">
        <v>1518</v>
      </c>
      <c r="B160" s="42" t="s">
        <v>76</v>
      </c>
      <c r="C160" s="42"/>
      <c r="D160" s="43"/>
      <c r="E160" s="42" t="s">
        <v>77</v>
      </c>
      <c r="F160" s="5">
        <v>50844</v>
      </c>
      <c r="G160" s="5">
        <v>2542</v>
      </c>
      <c r="H160" s="5">
        <v>4576</v>
      </c>
      <c r="I160" s="5">
        <v>14236</v>
      </c>
      <c r="J160" s="5">
        <v>4576</v>
      </c>
      <c r="K160" s="5">
        <v>6862</v>
      </c>
      <c r="L160" s="5">
        <v>343</v>
      </c>
      <c r="M160" s="5">
        <v>618</v>
      </c>
      <c r="N160" s="5">
        <v>1922</v>
      </c>
      <c r="O160" s="5">
        <v>614</v>
      </c>
      <c r="P160" s="5">
        <v>118536</v>
      </c>
      <c r="Q160" s="5">
        <v>5927</v>
      </c>
      <c r="R160" s="5">
        <v>10668</v>
      </c>
      <c r="S160" s="5">
        <v>33190</v>
      </c>
      <c r="T160" s="5">
        <v>10670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40"/>
      <c r="AU160" s="5"/>
      <c r="AV160" s="5">
        <v>176242</v>
      </c>
      <c r="AW160" s="5"/>
      <c r="AX160" s="5">
        <f t="shared" si="25"/>
        <v>176242</v>
      </c>
      <c r="AY160" s="5">
        <v>8812</v>
      </c>
      <c r="AZ160" s="5">
        <v>15862</v>
      </c>
      <c r="BA160" s="5">
        <f t="shared" si="26"/>
        <v>15862</v>
      </c>
      <c r="BB160" s="5">
        <v>49348</v>
      </c>
      <c r="BD160" s="5">
        <v>49348</v>
      </c>
      <c r="BE160" s="5">
        <f t="shared" si="27"/>
        <v>15860</v>
      </c>
    </row>
    <row r="161" spans="1:57" ht="15">
      <c r="A161" s="42" t="s">
        <v>1518</v>
      </c>
      <c r="B161" s="42" t="s">
        <v>78</v>
      </c>
      <c r="C161" s="42"/>
      <c r="D161" s="43"/>
      <c r="E161" s="42" t="s">
        <v>79</v>
      </c>
      <c r="F161" s="5">
        <v>67696</v>
      </c>
      <c r="G161" s="5">
        <v>3385</v>
      </c>
      <c r="H161" s="5">
        <v>6093</v>
      </c>
      <c r="I161" s="5">
        <v>18956</v>
      </c>
      <c r="J161" s="5">
        <v>6089</v>
      </c>
      <c r="K161" s="5">
        <v>5234</v>
      </c>
      <c r="L161" s="5">
        <v>262</v>
      </c>
      <c r="M161" s="5">
        <v>471</v>
      </c>
      <c r="N161" s="5">
        <v>1466</v>
      </c>
      <c r="O161" s="5">
        <v>471</v>
      </c>
      <c r="P161" s="5">
        <v>166490</v>
      </c>
      <c r="Q161" s="5">
        <v>8325</v>
      </c>
      <c r="R161" s="5">
        <v>14984</v>
      </c>
      <c r="S161" s="5">
        <v>46618</v>
      </c>
      <c r="T161" s="5">
        <v>14984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>
        <v>39595</v>
      </c>
      <c r="AF161" s="5">
        <v>4636</v>
      </c>
      <c r="AG161" s="5">
        <v>34959</v>
      </c>
      <c r="AH161" s="5">
        <v>1748</v>
      </c>
      <c r="AI161" s="5">
        <v>3146</v>
      </c>
      <c r="AJ161" s="5">
        <v>9788</v>
      </c>
      <c r="AK161" s="5">
        <v>3149</v>
      </c>
      <c r="AL161" s="5"/>
      <c r="AM161" s="5"/>
      <c r="AN161" s="5"/>
      <c r="AO161" s="5"/>
      <c r="AP161" s="5"/>
      <c r="AQ161" s="5"/>
      <c r="AR161" s="5"/>
      <c r="AS161" s="5"/>
      <c r="AT161" s="40"/>
      <c r="AU161" s="5"/>
      <c r="AV161" s="5">
        <v>274379</v>
      </c>
      <c r="AW161" s="5"/>
      <c r="AX161" s="5">
        <f t="shared" si="25"/>
        <v>274379</v>
      </c>
      <c r="AY161" s="5">
        <v>13720</v>
      </c>
      <c r="AZ161" s="5">
        <v>24694</v>
      </c>
      <c r="BA161" s="5">
        <f t="shared" si="26"/>
        <v>24694</v>
      </c>
      <c r="BB161" s="5">
        <v>76828</v>
      </c>
      <c r="BD161" s="5">
        <v>76828</v>
      </c>
      <c r="BE161" s="5">
        <f t="shared" si="27"/>
        <v>24693</v>
      </c>
    </row>
    <row r="162" spans="1:57" ht="15">
      <c r="A162" s="52"/>
      <c r="B162" s="52"/>
      <c r="C162" s="52"/>
      <c r="D162" s="53"/>
      <c r="E162" s="54" t="s">
        <v>1353</v>
      </c>
      <c r="F162" s="55">
        <v>228109</v>
      </c>
      <c r="G162" s="55">
        <v>11405</v>
      </c>
      <c r="H162" s="55">
        <v>20530</v>
      </c>
      <c r="I162" s="55">
        <v>63870</v>
      </c>
      <c r="J162" s="55">
        <v>20529</v>
      </c>
      <c r="K162" s="55">
        <v>235520</v>
      </c>
      <c r="L162" s="55">
        <v>11777</v>
      </c>
      <c r="M162" s="55">
        <v>21197</v>
      </c>
      <c r="N162" s="55">
        <v>65948</v>
      </c>
      <c r="O162" s="55">
        <v>21193</v>
      </c>
      <c r="P162" s="55">
        <v>386915</v>
      </c>
      <c r="Q162" s="55">
        <v>19347</v>
      </c>
      <c r="R162" s="55">
        <v>34822</v>
      </c>
      <c r="S162" s="55">
        <v>108338</v>
      </c>
      <c r="T162" s="55">
        <v>34823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83694</v>
      </c>
      <c r="AF162" s="55">
        <v>9800</v>
      </c>
      <c r="AG162" s="55">
        <v>73894</v>
      </c>
      <c r="AH162" s="55">
        <v>3694</v>
      </c>
      <c r="AI162" s="55">
        <v>6650</v>
      </c>
      <c r="AJ162" s="55">
        <v>20688</v>
      </c>
      <c r="AK162" s="55">
        <v>6656</v>
      </c>
      <c r="AL162" s="55">
        <v>0</v>
      </c>
      <c r="AM162" s="55">
        <v>0</v>
      </c>
      <c r="AN162" s="55">
        <v>0</v>
      </c>
      <c r="AO162" s="55">
        <v>0</v>
      </c>
      <c r="AP162" s="55">
        <v>0</v>
      </c>
      <c r="AQ162" s="55">
        <v>0</v>
      </c>
      <c r="AR162" s="55">
        <v>0</v>
      </c>
      <c r="AS162" s="55">
        <v>0</v>
      </c>
      <c r="AT162" s="55">
        <v>0</v>
      </c>
      <c r="AU162" s="55">
        <v>0</v>
      </c>
      <c r="AV162" s="55">
        <v>924438</v>
      </c>
      <c r="AW162" s="55">
        <v>0</v>
      </c>
      <c r="AX162" s="55">
        <f>SUM(AX153:AX161)</f>
        <v>924438</v>
      </c>
      <c r="AY162" s="55">
        <f aca="true" t="shared" si="28" ref="AY162:BE162">SUM(AY153:AY161)</f>
        <v>46223</v>
      </c>
      <c r="AZ162" s="55">
        <f t="shared" si="28"/>
        <v>83199</v>
      </c>
      <c r="BA162" s="55">
        <f t="shared" si="28"/>
        <v>83199</v>
      </c>
      <c r="BB162" s="55">
        <f t="shared" si="28"/>
        <v>258844</v>
      </c>
      <c r="BC162" s="55">
        <f t="shared" si="28"/>
        <v>0</v>
      </c>
      <c r="BD162" s="55">
        <f t="shared" si="28"/>
        <v>258844</v>
      </c>
      <c r="BE162" s="55">
        <f t="shared" si="28"/>
        <v>83201</v>
      </c>
    </row>
    <row r="163" spans="1:57" ht="15">
      <c r="A163" s="57" t="s">
        <v>1365</v>
      </c>
      <c r="B163" s="58"/>
      <c r="C163" s="58"/>
      <c r="D163" s="58"/>
      <c r="E163" s="42"/>
      <c r="F163" s="5"/>
      <c r="G163" s="5"/>
      <c r="H163" s="5"/>
      <c r="I163" s="5"/>
      <c r="J163" s="5"/>
      <c r="K163" s="5"/>
      <c r="L163" s="5"/>
      <c r="M163" s="5"/>
      <c r="N163" s="5"/>
      <c r="O163" s="5"/>
      <c r="Q163" s="5"/>
      <c r="R163" s="5"/>
      <c r="S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40"/>
      <c r="AU163" s="5"/>
      <c r="AV163" s="5"/>
      <c r="AW163" s="5"/>
      <c r="AX163" s="5"/>
      <c r="AY163" s="5"/>
      <c r="AZ163" s="5"/>
      <c r="BA163" s="5"/>
      <c r="BB163" s="5"/>
      <c r="BD163" s="5"/>
      <c r="BE163" s="5"/>
    </row>
    <row r="164" spans="1:57" ht="15">
      <c r="A164" s="42" t="s">
        <v>80</v>
      </c>
      <c r="B164" s="42" t="s">
        <v>81</v>
      </c>
      <c r="C164" s="42"/>
      <c r="D164" s="43"/>
      <c r="E164" s="42" t="s">
        <v>1419</v>
      </c>
      <c r="F164" s="5">
        <v>13728</v>
      </c>
      <c r="G164" s="5">
        <v>686</v>
      </c>
      <c r="H164" s="5">
        <v>1236</v>
      </c>
      <c r="I164" s="5">
        <v>3844</v>
      </c>
      <c r="J164" s="5">
        <v>1232</v>
      </c>
      <c r="K164" s="5"/>
      <c r="L164" s="5"/>
      <c r="M164" s="5"/>
      <c r="N164" s="5"/>
      <c r="O164" s="5"/>
      <c r="P164" s="5">
        <v>289</v>
      </c>
      <c r="Q164" s="5">
        <v>14</v>
      </c>
      <c r="R164" s="5">
        <v>26</v>
      </c>
      <c r="S164" s="5">
        <v>80</v>
      </c>
      <c r="T164" s="5">
        <v>27</v>
      </c>
      <c r="U164" s="5">
        <v>360891</v>
      </c>
      <c r="V164" s="5">
        <v>18045</v>
      </c>
      <c r="W164" s="5">
        <v>32480</v>
      </c>
      <c r="X164" s="5">
        <v>101050</v>
      </c>
      <c r="Y164" s="5">
        <v>32481</v>
      </c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40"/>
      <c r="AU164" s="5"/>
      <c r="AV164" s="5">
        <v>374908</v>
      </c>
      <c r="AW164" s="5"/>
      <c r="AX164" s="5">
        <f aca="true" t="shared" si="29" ref="AX164:AX196">AV164-AW164</f>
        <v>374908</v>
      </c>
      <c r="AY164" s="5">
        <v>18745</v>
      </c>
      <c r="AZ164" s="5">
        <v>33742</v>
      </c>
      <c r="BA164" s="5">
        <f aca="true" t="shared" si="30" ref="BA164:BA196">AZ164-AS164</f>
        <v>33742</v>
      </c>
      <c r="BB164" s="5">
        <v>104974</v>
      </c>
      <c r="BD164" s="5">
        <v>104974</v>
      </c>
      <c r="BE164" s="5">
        <f aca="true" t="shared" si="31" ref="BE164:BE196">J164+O164+T164+Y164+AD164+AK164+AP164</f>
        <v>33740</v>
      </c>
    </row>
    <row r="165" spans="1:57" ht="15">
      <c r="A165" s="42" t="s">
        <v>80</v>
      </c>
      <c r="B165" s="42" t="s">
        <v>1088</v>
      </c>
      <c r="C165" s="42"/>
      <c r="D165" s="43"/>
      <c r="E165" s="42" t="s">
        <v>1089</v>
      </c>
      <c r="F165" s="5">
        <v>23452</v>
      </c>
      <c r="G165" s="5">
        <v>1173</v>
      </c>
      <c r="H165" s="5">
        <v>2111</v>
      </c>
      <c r="I165" s="5">
        <v>6568</v>
      </c>
      <c r="J165" s="5">
        <v>2107</v>
      </c>
      <c r="K165" s="5"/>
      <c r="L165" s="5"/>
      <c r="M165" s="5"/>
      <c r="N165" s="5"/>
      <c r="O165" s="5"/>
      <c r="P165" s="5">
        <v>80292</v>
      </c>
      <c r="Q165" s="5">
        <v>4015</v>
      </c>
      <c r="R165" s="5">
        <v>7226</v>
      </c>
      <c r="S165" s="5">
        <v>22482</v>
      </c>
      <c r="T165" s="5">
        <v>7228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40"/>
      <c r="AU165" s="5"/>
      <c r="AV165" s="5">
        <v>103744</v>
      </c>
      <c r="AW165" s="5"/>
      <c r="AX165" s="5">
        <f t="shared" si="29"/>
        <v>103744</v>
      </c>
      <c r="AY165" s="5">
        <v>5188</v>
      </c>
      <c r="AZ165" s="5">
        <v>9337</v>
      </c>
      <c r="BA165" s="5">
        <f t="shared" si="30"/>
        <v>9337</v>
      </c>
      <c r="BB165" s="5">
        <v>29050</v>
      </c>
      <c r="BD165" s="5">
        <v>29050</v>
      </c>
      <c r="BE165" s="5">
        <f t="shared" si="31"/>
        <v>9335</v>
      </c>
    </row>
    <row r="166" spans="1:57" ht="15">
      <c r="A166" s="42" t="s">
        <v>80</v>
      </c>
      <c r="B166" s="42" t="s">
        <v>1090</v>
      </c>
      <c r="C166" s="42"/>
      <c r="D166" s="43"/>
      <c r="E166" s="42" t="s">
        <v>1091</v>
      </c>
      <c r="F166" s="5">
        <v>115904</v>
      </c>
      <c r="G166" s="5">
        <v>5795</v>
      </c>
      <c r="H166" s="5">
        <v>10431</v>
      </c>
      <c r="I166" s="5">
        <v>32452</v>
      </c>
      <c r="J166" s="5">
        <v>10435</v>
      </c>
      <c r="K166" s="5">
        <v>137622</v>
      </c>
      <c r="L166" s="5">
        <v>6881</v>
      </c>
      <c r="M166" s="5">
        <v>12386</v>
      </c>
      <c r="N166" s="5">
        <v>38534</v>
      </c>
      <c r="O166" s="5">
        <v>12386</v>
      </c>
      <c r="P166" s="5">
        <v>1286</v>
      </c>
      <c r="Q166" s="5">
        <v>64</v>
      </c>
      <c r="R166" s="5">
        <v>116</v>
      </c>
      <c r="S166" s="5">
        <v>360</v>
      </c>
      <c r="T166" s="5">
        <v>114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40"/>
      <c r="AU166" s="5"/>
      <c r="AV166" s="5">
        <v>254812</v>
      </c>
      <c r="AW166" s="5"/>
      <c r="AX166" s="5">
        <f t="shared" si="29"/>
        <v>254812</v>
      </c>
      <c r="AY166" s="5">
        <v>12740</v>
      </c>
      <c r="AZ166" s="5">
        <v>22933</v>
      </c>
      <c r="BA166" s="5">
        <f t="shared" si="30"/>
        <v>22933</v>
      </c>
      <c r="BB166" s="5">
        <v>71346</v>
      </c>
      <c r="BD166" s="5">
        <v>71346</v>
      </c>
      <c r="BE166" s="5">
        <f t="shared" si="31"/>
        <v>22935</v>
      </c>
    </row>
    <row r="167" spans="1:57" s="49" customFormat="1" ht="15">
      <c r="A167" s="42" t="s">
        <v>80</v>
      </c>
      <c r="B167" s="42" t="s">
        <v>1092</v>
      </c>
      <c r="C167" s="42"/>
      <c r="D167" s="43"/>
      <c r="E167" s="42" t="s">
        <v>1093</v>
      </c>
      <c r="F167" s="5">
        <v>2144</v>
      </c>
      <c r="G167" s="5">
        <v>107</v>
      </c>
      <c r="H167" s="5">
        <v>193</v>
      </c>
      <c r="I167" s="5">
        <v>600</v>
      </c>
      <c r="J167" s="5">
        <v>193</v>
      </c>
      <c r="K167" s="5"/>
      <c r="L167" s="5"/>
      <c r="M167" s="5"/>
      <c r="N167" s="5"/>
      <c r="O167" s="5"/>
      <c r="P167" s="5">
        <v>4944</v>
      </c>
      <c r="Q167" s="5">
        <v>247</v>
      </c>
      <c r="R167" s="5">
        <v>445</v>
      </c>
      <c r="S167" s="5">
        <v>1384</v>
      </c>
      <c r="T167" s="5">
        <v>445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>
        <v>5885</v>
      </c>
      <c r="AF167" s="5">
        <v>689</v>
      </c>
      <c r="AG167" s="5">
        <v>5196</v>
      </c>
      <c r="AH167" s="5">
        <v>260</v>
      </c>
      <c r="AI167" s="5">
        <v>468</v>
      </c>
      <c r="AJ167" s="5">
        <v>1456</v>
      </c>
      <c r="AK167" s="5">
        <v>464</v>
      </c>
      <c r="AL167" s="5"/>
      <c r="AM167" s="5"/>
      <c r="AN167" s="5"/>
      <c r="AO167" s="5"/>
      <c r="AP167" s="5"/>
      <c r="AQ167" s="5"/>
      <c r="AR167" s="5"/>
      <c r="AS167" s="5"/>
      <c r="AT167" s="40"/>
      <c r="AU167" s="5"/>
      <c r="AV167" s="5">
        <v>12284</v>
      </c>
      <c r="AW167" s="5"/>
      <c r="AX167" s="5">
        <f t="shared" si="29"/>
        <v>12284</v>
      </c>
      <c r="AY167" s="5">
        <v>614</v>
      </c>
      <c r="AZ167" s="5">
        <v>1106</v>
      </c>
      <c r="BA167" s="5">
        <f t="shared" si="30"/>
        <v>1106</v>
      </c>
      <c r="BB167" s="5">
        <v>3440</v>
      </c>
      <c r="BC167" s="8"/>
      <c r="BD167" s="5">
        <v>3440</v>
      </c>
      <c r="BE167" s="5">
        <f t="shared" si="31"/>
        <v>1102</v>
      </c>
    </row>
    <row r="168" spans="1:57" ht="15">
      <c r="A168" s="42" t="s">
        <v>80</v>
      </c>
      <c r="B168" s="47" t="s">
        <v>1094</v>
      </c>
      <c r="C168" s="47"/>
      <c r="D168" s="48"/>
      <c r="E168" s="42" t="s">
        <v>1095</v>
      </c>
      <c r="F168" s="5">
        <v>10075</v>
      </c>
      <c r="G168" s="5">
        <v>504</v>
      </c>
      <c r="H168" s="5">
        <v>907</v>
      </c>
      <c r="I168" s="5">
        <v>2822</v>
      </c>
      <c r="J168" s="5">
        <v>904</v>
      </c>
      <c r="K168" s="5"/>
      <c r="L168" s="5"/>
      <c r="M168" s="5"/>
      <c r="N168" s="5"/>
      <c r="O168" s="5"/>
      <c r="P168" s="5">
        <v>28547</v>
      </c>
      <c r="Q168" s="5">
        <v>1427</v>
      </c>
      <c r="R168" s="5">
        <v>2569</v>
      </c>
      <c r="S168" s="5">
        <v>7992</v>
      </c>
      <c r="T168" s="5">
        <v>2572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40"/>
      <c r="AU168" s="5"/>
      <c r="AV168" s="5">
        <v>38622</v>
      </c>
      <c r="AW168" s="5"/>
      <c r="AX168" s="5">
        <f t="shared" si="29"/>
        <v>38622</v>
      </c>
      <c r="AY168" s="5">
        <v>1931</v>
      </c>
      <c r="AZ168" s="5">
        <v>3476</v>
      </c>
      <c r="BA168" s="5">
        <f t="shared" si="30"/>
        <v>3476</v>
      </c>
      <c r="BB168" s="5">
        <v>10814</v>
      </c>
      <c r="BD168" s="5">
        <v>10814</v>
      </c>
      <c r="BE168" s="5">
        <f t="shared" si="31"/>
        <v>3476</v>
      </c>
    </row>
    <row r="169" spans="1:57" ht="15">
      <c r="A169" s="42" t="s">
        <v>80</v>
      </c>
      <c r="B169" s="42" t="s">
        <v>1096</v>
      </c>
      <c r="C169" s="42"/>
      <c r="D169" s="43"/>
      <c r="E169" s="42" t="s">
        <v>1097</v>
      </c>
      <c r="F169" s="5">
        <v>3960</v>
      </c>
      <c r="G169" s="5">
        <v>198</v>
      </c>
      <c r="H169" s="5">
        <v>356</v>
      </c>
      <c r="I169" s="5">
        <v>1108</v>
      </c>
      <c r="J169" s="5">
        <v>360</v>
      </c>
      <c r="K169" s="5"/>
      <c r="L169" s="5"/>
      <c r="M169" s="5"/>
      <c r="N169" s="5"/>
      <c r="O169" s="5"/>
      <c r="P169" s="5">
        <v>9968</v>
      </c>
      <c r="Q169" s="5">
        <v>498</v>
      </c>
      <c r="R169" s="5">
        <v>897</v>
      </c>
      <c r="S169" s="5">
        <v>2790</v>
      </c>
      <c r="T169" s="5">
        <v>899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40"/>
      <c r="AU169" s="5"/>
      <c r="AV169" s="5">
        <v>13928</v>
      </c>
      <c r="AW169" s="5"/>
      <c r="AX169" s="5">
        <f t="shared" si="29"/>
        <v>13928</v>
      </c>
      <c r="AY169" s="5">
        <v>696</v>
      </c>
      <c r="AZ169" s="5">
        <v>1253</v>
      </c>
      <c r="BA169" s="5">
        <f t="shared" si="30"/>
        <v>1253</v>
      </c>
      <c r="BB169" s="5">
        <v>3898</v>
      </c>
      <c r="BD169" s="5">
        <v>3898</v>
      </c>
      <c r="BE169" s="5">
        <f t="shared" si="31"/>
        <v>1259</v>
      </c>
    </row>
    <row r="170" spans="1:57" ht="15">
      <c r="A170" s="42" t="s">
        <v>80</v>
      </c>
      <c r="B170" s="42" t="s">
        <v>1098</v>
      </c>
      <c r="C170" s="42"/>
      <c r="D170" s="43"/>
      <c r="E170" s="42" t="s">
        <v>1099</v>
      </c>
      <c r="F170" s="5">
        <v>8720</v>
      </c>
      <c r="G170" s="5">
        <v>436</v>
      </c>
      <c r="H170" s="5">
        <v>785</v>
      </c>
      <c r="I170" s="5">
        <v>2442</v>
      </c>
      <c r="J170" s="5">
        <v>783</v>
      </c>
      <c r="K170" s="5"/>
      <c r="L170" s="5"/>
      <c r="M170" s="5"/>
      <c r="N170" s="5"/>
      <c r="O170" s="5"/>
      <c r="P170" s="5">
        <v>14192</v>
      </c>
      <c r="Q170" s="5">
        <v>710</v>
      </c>
      <c r="R170" s="5">
        <v>1277</v>
      </c>
      <c r="S170" s="5">
        <v>3974</v>
      </c>
      <c r="T170" s="5">
        <v>1279</v>
      </c>
      <c r="U170" s="5"/>
      <c r="V170" s="5"/>
      <c r="W170" s="5"/>
      <c r="X170" s="5"/>
      <c r="Y170" s="5"/>
      <c r="Z170" s="50"/>
      <c r="AA170" s="50"/>
      <c r="AB170" s="50"/>
      <c r="AC170" s="50"/>
      <c r="AD170" s="50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40"/>
      <c r="AU170" s="5"/>
      <c r="AV170" s="5">
        <v>22912</v>
      </c>
      <c r="AW170" s="5"/>
      <c r="AX170" s="5">
        <f t="shared" si="29"/>
        <v>22912</v>
      </c>
      <c r="AY170" s="5">
        <v>1146</v>
      </c>
      <c r="AZ170" s="5">
        <v>2062</v>
      </c>
      <c r="BA170" s="5">
        <f t="shared" si="30"/>
        <v>2062</v>
      </c>
      <c r="BB170" s="5">
        <v>6416</v>
      </c>
      <c r="BC170" s="51"/>
      <c r="BD170" s="5">
        <v>6416</v>
      </c>
      <c r="BE170" s="5">
        <f t="shared" si="31"/>
        <v>2062</v>
      </c>
    </row>
    <row r="171" spans="1:57" ht="15">
      <c r="A171" s="42" t="s">
        <v>80</v>
      </c>
      <c r="B171" s="42" t="s">
        <v>1100</v>
      </c>
      <c r="C171" s="42"/>
      <c r="D171" s="43"/>
      <c r="E171" s="42" t="s">
        <v>1101</v>
      </c>
      <c r="F171" s="5">
        <v>28417</v>
      </c>
      <c r="G171" s="5">
        <v>1421</v>
      </c>
      <c r="H171" s="5">
        <v>2558</v>
      </c>
      <c r="I171" s="5">
        <v>7958</v>
      </c>
      <c r="J171" s="5">
        <v>2553</v>
      </c>
      <c r="K171" s="5"/>
      <c r="L171" s="5"/>
      <c r="M171" s="5"/>
      <c r="N171" s="5"/>
      <c r="O171" s="5"/>
      <c r="P171" s="5">
        <v>55477</v>
      </c>
      <c r="Q171" s="5">
        <v>2774</v>
      </c>
      <c r="R171" s="5">
        <v>4993</v>
      </c>
      <c r="S171" s="5">
        <v>15534</v>
      </c>
      <c r="T171" s="5">
        <v>4992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>
        <v>26376</v>
      </c>
      <c r="AF171" s="5">
        <v>3088</v>
      </c>
      <c r="AG171" s="5">
        <v>23288</v>
      </c>
      <c r="AH171" s="5">
        <v>1164</v>
      </c>
      <c r="AI171" s="5">
        <v>2096</v>
      </c>
      <c r="AJ171" s="5">
        <v>6520</v>
      </c>
      <c r="AK171" s="5">
        <v>2096</v>
      </c>
      <c r="AL171" s="5"/>
      <c r="AM171" s="5"/>
      <c r="AN171" s="5"/>
      <c r="AO171" s="5"/>
      <c r="AP171" s="5"/>
      <c r="AQ171" s="5"/>
      <c r="AR171" s="5"/>
      <c r="AS171" s="5"/>
      <c r="AT171" s="40"/>
      <c r="AU171" s="5"/>
      <c r="AV171" s="5">
        <v>107182</v>
      </c>
      <c r="AW171" s="5"/>
      <c r="AX171" s="5">
        <f t="shared" si="29"/>
        <v>107182</v>
      </c>
      <c r="AY171" s="5">
        <v>5359</v>
      </c>
      <c r="AZ171" s="5">
        <v>9647</v>
      </c>
      <c r="BA171" s="5">
        <f t="shared" si="30"/>
        <v>9647</v>
      </c>
      <c r="BB171" s="5">
        <v>30012</v>
      </c>
      <c r="BD171" s="5">
        <v>30012</v>
      </c>
      <c r="BE171" s="5">
        <f t="shared" si="31"/>
        <v>9641</v>
      </c>
    </row>
    <row r="172" spans="1:57" ht="15">
      <c r="A172" s="42" t="s">
        <v>80</v>
      </c>
      <c r="B172" s="42" t="s">
        <v>1102</v>
      </c>
      <c r="C172" s="42"/>
      <c r="D172" s="43"/>
      <c r="E172" s="42" t="s">
        <v>1103</v>
      </c>
      <c r="F172" s="5">
        <v>4568</v>
      </c>
      <c r="G172" s="5">
        <v>228</v>
      </c>
      <c r="H172" s="5">
        <v>411</v>
      </c>
      <c r="I172" s="5">
        <v>1278</v>
      </c>
      <c r="J172" s="5">
        <v>413</v>
      </c>
      <c r="K172" s="5"/>
      <c r="L172" s="5"/>
      <c r="M172" s="5"/>
      <c r="N172" s="5"/>
      <c r="O172" s="5"/>
      <c r="P172" s="5">
        <v>15739</v>
      </c>
      <c r="Q172" s="5">
        <v>787</v>
      </c>
      <c r="R172" s="5">
        <v>1417</v>
      </c>
      <c r="S172" s="5">
        <v>4408</v>
      </c>
      <c r="T172" s="5">
        <v>1412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40"/>
      <c r="AU172" s="5"/>
      <c r="AV172" s="5">
        <v>20307</v>
      </c>
      <c r="AW172" s="5"/>
      <c r="AX172" s="5">
        <f t="shared" si="29"/>
        <v>20307</v>
      </c>
      <c r="AY172" s="5">
        <v>1015</v>
      </c>
      <c r="AZ172" s="5">
        <v>1828</v>
      </c>
      <c r="BA172" s="5">
        <f t="shared" si="30"/>
        <v>1828</v>
      </c>
      <c r="BB172" s="5">
        <v>5686</v>
      </c>
      <c r="BD172" s="5">
        <v>5686</v>
      </c>
      <c r="BE172" s="5">
        <f t="shared" si="31"/>
        <v>1825</v>
      </c>
    </row>
    <row r="173" spans="1:57" ht="15">
      <c r="A173" s="42" t="s">
        <v>80</v>
      </c>
      <c r="B173" s="42" t="s">
        <v>1104</v>
      </c>
      <c r="C173" s="42"/>
      <c r="D173" s="43"/>
      <c r="E173" s="42" t="s">
        <v>1105</v>
      </c>
      <c r="F173" s="5">
        <v>23646</v>
      </c>
      <c r="G173" s="5">
        <v>1182</v>
      </c>
      <c r="H173" s="5">
        <v>2128</v>
      </c>
      <c r="I173" s="5">
        <v>6620</v>
      </c>
      <c r="J173" s="5">
        <v>2130</v>
      </c>
      <c r="K173" s="5"/>
      <c r="L173" s="5"/>
      <c r="M173" s="5"/>
      <c r="N173" s="5"/>
      <c r="O173" s="5"/>
      <c r="P173" s="5">
        <v>65576</v>
      </c>
      <c r="Q173" s="5">
        <v>3279</v>
      </c>
      <c r="R173" s="5">
        <v>5902</v>
      </c>
      <c r="S173" s="5">
        <v>18362</v>
      </c>
      <c r="T173" s="5">
        <v>5900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>
        <v>6491</v>
      </c>
      <c r="AF173" s="5">
        <v>760</v>
      </c>
      <c r="AG173" s="5">
        <v>5731</v>
      </c>
      <c r="AH173" s="5">
        <v>287</v>
      </c>
      <c r="AI173" s="5">
        <v>516</v>
      </c>
      <c r="AJ173" s="5">
        <v>1606</v>
      </c>
      <c r="AK173" s="5">
        <v>513</v>
      </c>
      <c r="AL173" s="5"/>
      <c r="AM173" s="5"/>
      <c r="AN173" s="5"/>
      <c r="AO173" s="5"/>
      <c r="AP173" s="5"/>
      <c r="AQ173" s="5"/>
      <c r="AR173" s="5"/>
      <c r="AS173" s="5"/>
      <c r="AT173" s="40"/>
      <c r="AU173" s="5"/>
      <c r="AV173" s="5">
        <v>94953</v>
      </c>
      <c r="AW173" s="5"/>
      <c r="AX173" s="5">
        <f t="shared" si="29"/>
        <v>94953</v>
      </c>
      <c r="AY173" s="5">
        <v>4748</v>
      </c>
      <c r="AZ173" s="5">
        <v>8546</v>
      </c>
      <c r="BA173" s="5">
        <f t="shared" si="30"/>
        <v>8546</v>
      </c>
      <c r="BB173" s="5">
        <v>26588</v>
      </c>
      <c r="BD173" s="5">
        <v>26588</v>
      </c>
      <c r="BE173" s="5">
        <f t="shared" si="31"/>
        <v>8543</v>
      </c>
    </row>
    <row r="174" spans="1:57" ht="15">
      <c r="A174" s="42" t="s">
        <v>80</v>
      </c>
      <c r="B174" s="42" t="s">
        <v>1106</v>
      </c>
      <c r="C174" s="42"/>
      <c r="D174" s="43"/>
      <c r="E174" s="42" t="s">
        <v>1107</v>
      </c>
      <c r="F174" s="5">
        <v>47821</v>
      </c>
      <c r="G174" s="5">
        <v>2391</v>
      </c>
      <c r="H174" s="5">
        <v>4304</v>
      </c>
      <c r="I174" s="5">
        <v>13390</v>
      </c>
      <c r="J174" s="5">
        <v>4303</v>
      </c>
      <c r="K174" s="5">
        <v>13150</v>
      </c>
      <c r="L174" s="5">
        <v>658</v>
      </c>
      <c r="M174" s="5">
        <v>1184</v>
      </c>
      <c r="N174" s="5">
        <v>3684</v>
      </c>
      <c r="O174" s="5">
        <v>1178</v>
      </c>
      <c r="P174" s="5">
        <v>790</v>
      </c>
      <c r="Q174" s="5">
        <v>40</v>
      </c>
      <c r="R174" s="5">
        <v>71</v>
      </c>
      <c r="S174" s="5">
        <v>222</v>
      </c>
      <c r="T174" s="5">
        <v>71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40"/>
      <c r="AU174" s="5"/>
      <c r="AV174" s="5">
        <v>61761</v>
      </c>
      <c r="AW174" s="5"/>
      <c r="AX174" s="5">
        <f t="shared" si="29"/>
        <v>61761</v>
      </c>
      <c r="AY174" s="5">
        <v>3089</v>
      </c>
      <c r="AZ174" s="5">
        <v>5559</v>
      </c>
      <c r="BA174" s="5">
        <f t="shared" si="30"/>
        <v>5559</v>
      </c>
      <c r="BB174" s="5">
        <v>17296</v>
      </c>
      <c r="BD174" s="5">
        <v>17296</v>
      </c>
      <c r="BE174" s="5">
        <f t="shared" si="31"/>
        <v>5552</v>
      </c>
    </row>
    <row r="175" spans="1:57" ht="15">
      <c r="A175" s="42" t="s">
        <v>80</v>
      </c>
      <c r="B175" s="42" t="s">
        <v>1108</v>
      </c>
      <c r="C175" s="42"/>
      <c r="D175" s="43"/>
      <c r="E175" s="42" t="s">
        <v>1109</v>
      </c>
      <c r="F175" s="5">
        <v>20171</v>
      </c>
      <c r="G175" s="5">
        <v>1009</v>
      </c>
      <c r="H175" s="5">
        <v>1815</v>
      </c>
      <c r="I175" s="5">
        <v>5648</v>
      </c>
      <c r="J175" s="5">
        <v>1818</v>
      </c>
      <c r="K175" s="5"/>
      <c r="L175" s="5"/>
      <c r="M175" s="5"/>
      <c r="N175" s="5"/>
      <c r="O175" s="5"/>
      <c r="P175" s="5">
        <v>29151</v>
      </c>
      <c r="Q175" s="5">
        <v>1458</v>
      </c>
      <c r="R175" s="5">
        <v>2624</v>
      </c>
      <c r="S175" s="5">
        <v>8164</v>
      </c>
      <c r="T175" s="5">
        <v>2619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40"/>
      <c r="AU175" s="5"/>
      <c r="AV175" s="5">
        <v>49322</v>
      </c>
      <c r="AW175" s="5"/>
      <c r="AX175" s="5">
        <f t="shared" si="29"/>
        <v>49322</v>
      </c>
      <c r="AY175" s="5">
        <v>2467</v>
      </c>
      <c r="AZ175" s="5">
        <v>4439</v>
      </c>
      <c r="BA175" s="5">
        <f t="shared" si="30"/>
        <v>4439</v>
      </c>
      <c r="BB175" s="5">
        <v>13812</v>
      </c>
      <c r="BD175" s="5">
        <v>13812</v>
      </c>
      <c r="BE175" s="5">
        <f t="shared" si="31"/>
        <v>4437</v>
      </c>
    </row>
    <row r="176" spans="1:57" ht="15">
      <c r="A176" s="42" t="s">
        <v>80</v>
      </c>
      <c r="B176" s="42" t="s">
        <v>1110</v>
      </c>
      <c r="C176" s="42"/>
      <c r="D176" s="43"/>
      <c r="E176" s="42" t="s">
        <v>1111</v>
      </c>
      <c r="F176" s="5">
        <v>1682</v>
      </c>
      <c r="G176" s="5">
        <v>84</v>
      </c>
      <c r="H176" s="5">
        <v>151</v>
      </c>
      <c r="I176" s="5">
        <v>470</v>
      </c>
      <c r="J176" s="5">
        <v>155</v>
      </c>
      <c r="K176" s="5"/>
      <c r="L176" s="5"/>
      <c r="M176" s="5"/>
      <c r="N176" s="5"/>
      <c r="O176" s="5"/>
      <c r="P176" s="5">
        <v>5238</v>
      </c>
      <c r="Q176" s="5">
        <v>262</v>
      </c>
      <c r="R176" s="5">
        <v>471</v>
      </c>
      <c r="S176" s="5">
        <v>1466</v>
      </c>
      <c r="T176" s="5">
        <v>475</v>
      </c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>
        <v>2631</v>
      </c>
      <c r="AF176" s="5">
        <v>308</v>
      </c>
      <c r="AG176" s="5">
        <v>2323</v>
      </c>
      <c r="AH176" s="5">
        <v>116</v>
      </c>
      <c r="AI176" s="5">
        <v>209</v>
      </c>
      <c r="AJ176" s="5">
        <v>650</v>
      </c>
      <c r="AK176" s="5">
        <v>210</v>
      </c>
      <c r="AL176" s="5"/>
      <c r="AM176" s="5"/>
      <c r="AN176" s="5"/>
      <c r="AO176" s="5"/>
      <c r="AP176" s="5"/>
      <c r="AQ176" s="5"/>
      <c r="AR176" s="5"/>
      <c r="AS176" s="5"/>
      <c r="AT176" s="40"/>
      <c r="AU176" s="5"/>
      <c r="AV176" s="5">
        <v>9243</v>
      </c>
      <c r="AW176" s="5"/>
      <c r="AX176" s="5">
        <f t="shared" si="29"/>
        <v>9243</v>
      </c>
      <c r="AY176" s="5">
        <v>462</v>
      </c>
      <c r="AZ176" s="5">
        <v>831</v>
      </c>
      <c r="BA176" s="5">
        <f t="shared" si="30"/>
        <v>831</v>
      </c>
      <c r="BB176" s="5">
        <v>2586</v>
      </c>
      <c r="BD176" s="5">
        <v>2586</v>
      </c>
      <c r="BE176" s="5">
        <f t="shared" si="31"/>
        <v>840</v>
      </c>
    </row>
    <row r="177" spans="1:57" ht="15">
      <c r="A177" s="42" t="s">
        <v>80</v>
      </c>
      <c r="B177" s="42" t="s">
        <v>1112</v>
      </c>
      <c r="C177" s="42"/>
      <c r="D177" s="43"/>
      <c r="E177" s="42" t="s">
        <v>1113</v>
      </c>
      <c r="F177" s="5">
        <v>1691</v>
      </c>
      <c r="G177" s="5">
        <v>85</v>
      </c>
      <c r="H177" s="5">
        <v>152</v>
      </c>
      <c r="I177" s="5">
        <v>474</v>
      </c>
      <c r="J177" s="5">
        <v>153</v>
      </c>
      <c r="K177" s="5"/>
      <c r="L177" s="5"/>
      <c r="M177" s="5"/>
      <c r="N177" s="5"/>
      <c r="O177" s="5"/>
      <c r="P177" s="5">
        <v>1669</v>
      </c>
      <c r="Q177" s="5">
        <v>83</v>
      </c>
      <c r="R177" s="5">
        <v>150</v>
      </c>
      <c r="S177" s="5">
        <v>466</v>
      </c>
      <c r="T177" s="5">
        <v>153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>
        <v>808</v>
      </c>
      <c r="AF177" s="5">
        <v>95</v>
      </c>
      <c r="AG177" s="5">
        <v>713</v>
      </c>
      <c r="AH177" s="5">
        <v>36</v>
      </c>
      <c r="AI177" s="5">
        <v>64</v>
      </c>
      <c r="AJ177" s="5">
        <v>200</v>
      </c>
      <c r="AK177" s="5">
        <v>65</v>
      </c>
      <c r="AL177" s="5"/>
      <c r="AM177" s="5"/>
      <c r="AN177" s="5"/>
      <c r="AO177" s="5"/>
      <c r="AP177" s="5"/>
      <c r="AQ177" s="5"/>
      <c r="AR177" s="5"/>
      <c r="AS177" s="5"/>
      <c r="AT177" s="40"/>
      <c r="AU177" s="5"/>
      <c r="AV177" s="5">
        <v>4073</v>
      </c>
      <c r="AW177" s="5"/>
      <c r="AX177" s="5">
        <f t="shared" si="29"/>
        <v>4073</v>
      </c>
      <c r="AY177" s="5">
        <v>204</v>
      </c>
      <c r="AZ177" s="5">
        <v>366</v>
      </c>
      <c r="BA177" s="5">
        <f t="shared" si="30"/>
        <v>366</v>
      </c>
      <c r="BB177" s="5">
        <v>1140</v>
      </c>
      <c r="BD177" s="5">
        <v>1140</v>
      </c>
      <c r="BE177" s="5">
        <f t="shared" si="31"/>
        <v>371</v>
      </c>
    </row>
    <row r="178" spans="1:57" ht="15">
      <c r="A178" s="42" t="s">
        <v>80</v>
      </c>
      <c r="B178" s="42" t="s">
        <v>1114</v>
      </c>
      <c r="C178" s="42"/>
      <c r="D178" s="43"/>
      <c r="E178" s="42" t="s">
        <v>1115</v>
      </c>
      <c r="F178" s="5">
        <v>7469</v>
      </c>
      <c r="G178" s="5">
        <v>373</v>
      </c>
      <c r="H178" s="5">
        <v>672</v>
      </c>
      <c r="I178" s="5">
        <v>2090</v>
      </c>
      <c r="J178" s="5">
        <v>675</v>
      </c>
      <c r="K178" s="5"/>
      <c r="L178" s="5"/>
      <c r="M178" s="5"/>
      <c r="N178" s="5"/>
      <c r="O178" s="5"/>
      <c r="P178" s="5">
        <v>18624</v>
      </c>
      <c r="Q178" s="5">
        <v>931</v>
      </c>
      <c r="R178" s="5">
        <v>1676</v>
      </c>
      <c r="S178" s="5">
        <v>5214</v>
      </c>
      <c r="T178" s="5">
        <v>1678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>
        <v>2515</v>
      </c>
      <c r="AF178" s="5">
        <v>294</v>
      </c>
      <c r="AG178" s="5">
        <v>2221</v>
      </c>
      <c r="AH178" s="5">
        <v>111</v>
      </c>
      <c r="AI178" s="5">
        <v>200</v>
      </c>
      <c r="AJ178" s="5">
        <v>622</v>
      </c>
      <c r="AK178" s="5">
        <v>199</v>
      </c>
      <c r="AL178" s="5"/>
      <c r="AM178" s="5"/>
      <c r="AN178" s="5"/>
      <c r="AO178" s="5"/>
      <c r="AP178" s="5"/>
      <c r="AQ178" s="5"/>
      <c r="AR178" s="5"/>
      <c r="AS178" s="5"/>
      <c r="AT178" s="40"/>
      <c r="AU178" s="5"/>
      <c r="AV178" s="5">
        <v>28314</v>
      </c>
      <c r="AW178" s="5"/>
      <c r="AX178" s="5">
        <f t="shared" si="29"/>
        <v>28314</v>
      </c>
      <c r="AY178" s="5">
        <v>1415</v>
      </c>
      <c r="AZ178" s="5">
        <v>2548</v>
      </c>
      <c r="BA178" s="5">
        <f t="shared" si="30"/>
        <v>2548</v>
      </c>
      <c r="BB178" s="5">
        <v>7926</v>
      </c>
      <c r="BD178" s="5">
        <v>7926</v>
      </c>
      <c r="BE178" s="5">
        <f t="shared" si="31"/>
        <v>2552</v>
      </c>
    </row>
    <row r="179" spans="1:57" ht="15">
      <c r="A179" s="42" t="s">
        <v>80</v>
      </c>
      <c r="B179" s="42" t="s">
        <v>1116</v>
      </c>
      <c r="C179" s="42"/>
      <c r="D179" s="67"/>
      <c r="E179" s="42" t="s">
        <v>1117</v>
      </c>
      <c r="F179" s="5">
        <v>17981</v>
      </c>
      <c r="G179" s="5">
        <v>899</v>
      </c>
      <c r="H179" s="5">
        <v>1618</v>
      </c>
      <c r="I179" s="5">
        <v>5034</v>
      </c>
      <c r="J179" s="5">
        <v>1621</v>
      </c>
      <c r="K179" s="5"/>
      <c r="L179" s="5"/>
      <c r="M179" s="5"/>
      <c r="N179" s="5"/>
      <c r="O179" s="5"/>
      <c r="P179" s="5">
        <v>43070</v>
      </c>
      <c r="Q179" s="5">
        <v>2154</v>
      </c>
      <c r="R179" s="5">
        <v>3876</v>
      </c>
      <c r="S179" s="5">
        <v>12060</v>
      </c>
      <c r="T179" s="5">
        <v>3878</v>
      </c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40"/>
      <c r="AU179" s="5"/>
      <c r="AV179" s="5">
        <v>61051</v>
      </c>
      <c r="AW179" s="5"/>
      <c r="AX179" s="5">
        <f t="shared" si="29"/>
        <v>61051</v>
      </c>
      <c r="AY179" s="5">
        <v>3053</v>
      </c>
      <c r="AZ179" s="5">
        <v>5494</v>
      </c>
      <c r="BA179" s="5">
        <f t="shared" si="30"/>
        <v>5494</v>
      </c>
      <c r="BB179" s="5">
        <v>17094</v>
      </c>
      <c r="BD179" s="5">
        <v>17094</v>
      </c>
      <c r="BE179" s="5">
        <f t="shared" si="31"/>
        <v>5499</v>
      </c>
    </row>
    <row r="180" spans="1:57" ht="15">
      <c r="A180" s="42" t="s">
        <v>80</v>
      </c>
      <c r="B180" s="42" t="s">
        <v>1118</v>
      </c>
      <c r="C180" s="42"/>
      <c r="D180" s="43"/>
      <c r="E180" s="42" t="s">
        <v>1119</v>
      </c>
      <c r="F180" s="5">
        <v>44468</v>
      </c>
      <c r="G180" s="5">
        <v>2223</v>
      </c>
      <c r="H180" s="5">
        <v>4002</v>
      </c>
      <c r="I180" s="5">
        <v>12450</v>
      </c>
      <c r="J180" s="5">
        <v>4004</v>
      </c>
      <c r="K180" s="5">
        <v>191498</v>
      </c>
      <c r="L180" s="5">
        <v>9575</v>
      </c>
      <c r="M180" s="5">
        <v>17235</v>
      </c>
      <c r="N180" s="5">
        <v>53620</v>
      </c>
      <c r="O180" s="5">
        <v>17233</v>
      </c>
      <c r="P180" s="5">
        <v>93154</v>
      </c>
      <c r="Q180" s="5">
        <v>4658</v>
      </c>
      <c r="R180" s="5">
        <v>8384</v>
      </c>
      <c r="S180" s="5">
        <v>26084</v>
      </c>
      <c r="T180" s="5">
        <v>8382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40"/>
      <c r="AU180" s="5"/>
      <c r="AV180" s="5">
        <v>329120</v>
      </c>
      <c r="AW180" s="5"/>
      <c r="AX180" s="5">
        <f t="shared" si="29"/>
        <v>329120</v>
      </c>
      <c r="AY180" s="5">
        <v>16456</v>
      </c>
      <c r="AZ180" s="5">
        <v>29621</v>
      </c>
      <c r="BA180" s="5">
        <f t="shared" si="30"/>
        <v>29621</v>
      </c>
      <c r="BB180" s="5">
        <v>92154</v>
      </c>
      <c r="BD180" s="5">
        <v>92154</v>
      </c>
      <c r="BE180" s="5">
        <f t="shared" si="31"/>
        <v>29619</v>
      </c>
    </row>
    <row r="181" spans="1:57" ht="15">
      <c r="A181" s="42" t="s">
        <v>80</v>
      </c>
      <c r="B181" s="42" t="s">
        <v>1120</v>
      </c>
      <c r="C181" s="42"/>
      <c r="D181" s="43"/>
      <c r="E181" s="42" t="s">
        <v>1121</v>
      </c>
      <c r="F181" s="5">
        <v>609</v>
      </c>
      <c r="G181" s="5">
        <v>30</v>
      </c>
      <c r="H181" s="5">
        <v>55</v>
      </c>
      <c r="I181" s="5">
        <v>170</v>
      </c>
      <c r="J181" s="5">
        <v>54</v>
      </c>
      <c r="K181" s="5"/>
      <c r="L181" s="5"/>
      <c r="M181" s="5"/>
      <c r="N181" s="5"/>
      <c r="O181" s="5"/>
      <c r="P181" s="5">
        <v>4123</v>
      </c>
      <c r="Q181" s="5">
        <v>206</v>
      </c>
      <c r="R181" s="5">
        <v>371</v>
      </c>
      <c r="S181" s="5">
        <v>1154</v>
      </c>
      <c r="T181" s="5">
        <v>372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>
        <v>3506</v>
      </c>
      <c r="AF181" s="5">
        <v>411</v>
      </c>
      <c r="AG181" s="5">
        <v>3095</v>
      </c>
      <c r="AH181" s="5">
        <v>155</v>
      </c>
      <c r="AI181" s="5">
        <v>279</v>
      </c>
      <c r="AJ181" s="5">
        <v>868</v>
      </c>
      <c r="AK181" s="5">
        <v>274</v>
      </c>
      <c r="AL181" s="5"/>
      <c r="AM181" s="5"/>
      <c r="AN181" s="5"/>
      <c r="AO181" s="5"/>
      <c r="AP181" s="5"/>
      <c r="AQ181" s="5"/>
      <c r="AR181" s="5"/>
      <c r="AS181" s="5"/>
      <c r="AT181" s="40"/>
      <c r="AU181" s="5"/>
      <c r="AV181" s="5">
        <v>7827</v>
      </c>
      <c r="AW181" s="5"/>
      <c r="AX181" s="5">
        <f t="shared" si="29"/>
        <v>7827</v>
      </c>
      <c r="AY181" s="5">
        <v>391</v>
      </c>
      <c r="AZ181" s="5">
        <v>705</v>
      </c>
      <c r="BA181" s="5">
        <f t="shared" si="30"/>
        <v>705</v>
      </c>
      <c r="BB181" s="5">
        <v>2192</v>
      </c>
      <c r="BD181" s="5">
        <v>2192</v>
      </c>
      <c r="BE181" s="5">
        <f t="shared" si="31"/>
        <v>700</v>
      </c>
    </row>
    <row r="182" spans="1:57" ht="15">
      <c r="A182" s="42" t="s">
        <v>80</v>
      </c>
      <c r="B182" s="42" t="s">
        <v>1122</v>
      </c>
      <c r="C182" s="42"/>
      <c r="D182" s="43"/>
      <c r="E182" s="42" t="s">
        <v>1123</v>
      </c>
      <c r="F182" s="5">
        <v>10051</v>
      </c>
      <c r="G182" s="5">
        <v>503</v>
      </c>
      <c r="H182" s="5">
        <v>905</v>
      </c>
      <c r="I182" s="5">
        <v>2816</v>
      </c>
      <c r="J182" s="5">
        <v>900</v>
      </c>
      <c r="K182" s="5"/>
      <c r="L182" s="5"/>
      <c r="M182" s="5"/>
      <c r="N182" s="5"/>
      <c r="O182" s="5"/>
      <c r="P182" s="5">
        <v>14653</v>
      </c>
      <c r="Q182" s="5">
        <v>733</v>
      </c>
      <c r="R182" s="5">
        <v>1319</v>
      </c>
      <c r="S182" s="5">
        <v>4104</v>
      </c>
      <c r="T182" s="5">
        <v>1316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40"/>
      <c r="AU182" s="5"/>
      <c r="AV182" s="5">
        <v>24704</v>
      </c>
      <c r="AW182" s="5"/>
      <c r="AX182" s="5">
        <f t="shared" si="29"/>
        <v>24704</v>
      </c>
      <c r="AY182" s="5">
        <v>1236</v>
      </c>
      <c r="AZ182" s="5">
        <v>2224</v>
      </c>
      <c r="BA182" s="5">
        <f t="shared" si="30"/>
        <v>2224</v>
      </c>
      <c r="BB182" s="5">
        <v>6920</v>
      </c>
      <c r="BD182" s="5">
        <v>6920</v>
      </c>
      <c r="BE182" s="5">
        <f t="shared" si="31"/>
        <v>2216</v>
      </c>
    </row>
    <row r="183" spans="1:57" ht="15">
      <c r="A183" s="42" t="s">
        <v>80</v>
      </c>
      <c r="B183" s="42" t="s">
        <v>1124</v>
      </c>
      <c r="C183" s="42"/>
      <c r="D183" s="43"/>
      <c r="E183" s="42" t="s">
        <v>1125</v>
      </c>
      <c r="F183" s="5">
        <v>305</v>
      </c>
      <c r="G183" s="5">
        <v>15</v>
      </c>
      <c r="H183" s="5">
        <v>27</v>
      </c>
      <c r="I183" s="5">
        <v>84</v>
      </c>
      <c r="J183" s="5">
        <v>32</v>
      </c>
      <c r="K183" s="5"/>
      <c r="L183" s="5"/>
      <c r="M183" s="5"/>
      <c r="N183" s="5"/>
      <c r="O183" s="5"/>
      <c r="P183" s="5">
        <v>1952</v>
      </c>
      <c r="Q183" s="5">
        <v>98</v>
      </c>
      <c r="R183" s="5">
        <v>176</v>
      </c>
      <c r="S183" s="5">
        <v>548</v>
      </c>
      <c r="T183" s="5">
        <v>172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40"/>
      <c r="AU183" s="5"/>
      <c r="AV183" s="5">
        <v>2257</v>
      </c>
      <c r="AW183" s="5"/>
      <c r="AX183" s="5">
        <f t="shared" si="29"/>
        <v>2257</v>
      </c>
      <c r="AY183" s="5">
        <v>113</v>
      </c>
      <c r="AZ183" s="5">
        <v>203</v>
      </c>
      <c r="BA183" s="5">
        <f t="shared" si="30"/>
        <v>203</v>
      </c>
      <c r="BB183" s="5">
        <v>632</v>
      </c>
      <c r="BD183" s="5">
        <v>632</v>
      </c>
      <c r="BE183" s="5">
        <f t="shared" si="31"/>
        <v>204</v>
      </c>
    </row>
    <row r="184" spans="1:57" ht="15">
      <c r="A184" s="42" t="s">
        <v>80</v>
      </c>
      <c r="B184" s="42" t="s">
        <v>1126</v>
      </c>
      <c r="C184" s="42"/>
      <c r="D184" s="43"/>
      <c r="E184" s="42" t="s">
        <v>1127</v>
      </c>
      <c r="F184" s="5">
        <v>62157</v>
      </c>
      <c r="G184" s="5">
        <v>3108</v>
      </c>
      <c r="H184" s="5">
        <v>5594</v>
      </c>
      <c r="I184" s="5">
        <v>17404</v>
      </c>
      <c r="J184" s="5">
        <v>5595</v>
      </c>
      <c r="K184" s="5"/>
      <c r="L184" s="5"/>
      <c r="M184" s="5"/>
      <c r="N184" s="5"/>
      <c r="O184" s="5"/>
      <c r="P184" s="5">
        <v>126317</v>
      </c>
      <c r="Q184" s="5">
        <v>6316</v>
      </c>
      <c r="R184" s="5">
        <v>11369</v>
      </c>
      <c r="S184" s="5">
        <v>35370</v>
      </c>
      <c r="T184" s="5">
        <v>11364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>
        <v>55341</v>
      </c>
      <c r="AF184" s="5">
        <v>6480</v>
      </c>
      <c r="AG184" s="5">
        <v>48861</v>
      </c>
      <c r="AH184" s="5">
        <v>2443</v>
      </c>
      <c r="AI184" s="5">
        <v>4397</v>
      </c>
      <c r="AJ184" s="5">
        <v>13680</v>
      </c>
      <c r="AK184" s="5">
        <v>4402</v>
      </c>
      <c r="AL184" s="5"/>
      <c r="AM184" s="5"/>
      <c r="AN184" s="5"/>
      <c r="AO184" s="5"/>
      <c r="AP184" s="5"/>
      <c r="AQ184" s="5"/>
      <c r="AR184" s="5"/>
      <c r="AS184" s="5"/>
      <c r="AT184" s="40"/>
      <c r="AU184" s="5"/>
      <c r="AV184" s="5">
        <v>237335</v>
      </c>
      <c r="AW184" s="5"/>
      <c r="AX184" s="5">
        <f t="shared" si="29"/>
        <v>237335</v>
      </c>
      <c r="AY184" s="5">
        <v>11867</v>
      </c>
      <c r="AZ184" s="5">
        <v>21360</v>
      </c>
      <c r="BA184" s="5">
        <f t="shared" si="30"/>
        <v>21360</v>
      </c>
      <c r="BB184" s="5">
        <v>66454</v>
      </c>
      <c r="BD184" s="5">
        <v>66454</v>
      </c>
      <c r="BE184" s="5">
        <f t="shared" si="31"/>
        <v>21361</v>
      </c>
    </row>
    <row r="185" spans="1:57" ht="15">
      <c r="A185" s="42" t="s">
        <v>80</v>
      </c>
      <c r="B185" s="47" t="s">
        <v>1128</v>
      </c>
      <c r="C185" s="47"/>
      <c r="D185" s="48"/>
      <c r="E185" s="42" t="s">
        <v>1129</v>
      </c>
      <c r="F185" s="5">
        <v>1827</v>
      </c>
      <c r="G185" s="5">
        <v>91</v>
      </c>
      <c r="H185" s="5">
        <v>164</v>
      </c>
      <c r="I185" s="5">
        <v>510</v>
      </c>
      <c r="J185" s="5">
        <v>169</v>
      </c>
      <c r="K185" s="5"/>
      <c r="L185" s="5"/>
      <c r="M185" s="5"/>
      <c r="N185" s="5"/>
      <c r="O185" s="5"/>
      <c r="P185" s="5">
        <v>6831</v>
      </c>
      <c r="Q185" s="5">
        <v>342</v>
      </c>
      <c r="R185" s="5">
        <v>615</v>
      </c>
      <c r="S185" s="5">
        <v>1914</v>
      </c>
      <c r="T185" s="5">
        <v>612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>
        <v>7084</v>
      </c>
      <c r="AF185" s="5">
        <v>829</v>
      </c>
      <c r="AG185" s="5">
        <v>6255</v>
      </c>
      <c r="AH185" s="5">
        <v>313</v>
      </c>
      <c r="AI185" s="5">
        <v>563</v>
      </c>
      <c r="AJ185" s="5">
        <v>1752</v>
      </c>
      <c r="AK185" s="5">
        <v>562</v>
      </c>
      <c r="AL185" s="5"/>
      <c r="AM185" s="5"/>
      <c r="AN185" s="5"/>
      <c r="AO185" s="5"/>
      <c r="AP185" s="5"/>
      <c r="AQ185" s="5"/>
      <c r="AR185" s="5"/>
      <c r="AS185" s="5"/>
      <c r="AT185" s="40"/>
      <c r="AU185" s="5"/>
      <c r="AV185" s="5">
        <v>14913</v>
      </c>
      <c r="AW185" s="5"/>
      <c r="AX185" s="5">
        <f t="shared" si="29"/>
        <v>14913</v>
      </c>
      <c r="AY185" s="5">
        <v>746</v>
      </c>
      <c r="AZ185" s="5">
        <v>1342</v>
      </c>
      <c r="BA185" s="5">
        <f t="shared" si="30"/>
        <v>1342</v>
      </c>
      <c r="BB185" s="5">
        <v>4176</v>
      </c>
      <c r="BD185" s="5">
        <v>4176</v>
      </c>
      <c r="BE185" s="5">
        <f t="shared" si="31"/>
        <v>1343</v>
      </c>
    </row>
    <row r="186" spans="1:57" ht="15">
      <c r="A186" s="42" t="s">
        <v>80</v>
      </c>
      <c r="B186" s="42" t="s">
        <v>1130</v>
      </c>
      <c r="C186" s="42"/>
      <c r="D186" s="43"/>
      <c r="E186" s="42" t="s">
        <v>775</v>
      </c>
      <c r="F186" s="5">
        <v>19189</v>
      </c>
      <c r="G186" s="5">
        <v>959</v>
      </c>
      <c r="H186" s="5">
        <v>1727</v>
      </c>
      <c r="I186" s="5">
        <v>5372</v>
      </c>
      <c r="J186" s="5">
        <v>1728</v>
      </c>
      <c r="K186" s="5"/>
      <c r="L186" s="5"/>
      <c r="M186" s="5"/>
      <c r="N186" s="5"/>
      <c r="O186" s="5"/>
      <c r="P186" s="5">
        <v>54585</v>
      </c>
      <c r="Q186" s="5">
        <v>2729</v>
      </c>
      <c r="R186" s="5">
        <v>4913</v>
      </c>
      <c r="S186" s="5">
        <v>15284</v>
      </c>
      <c r="T186" s="5">
        <v>4910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>
        <v>37825</v>
      </c>
      <c r="AF186" s="5">
        <v>4429</v>
      </c>
      <c r="AG186" s="5">
        <v>33396</v>
      </c>
      <c r="AH186" s="5">
        <v>1670</v>
      </c>
      <c r="AI186" s="5">
        <v>3006</v>
      </c>
      <c r="AJ186" s="5">
        <v>9352</v>
      </c>
      <c r="AK186" s="5">
        <v>3002</v>
      </c>
      <c r="AL186" s="5"/>
      <c r="AM186" s="5"/>
      <c r="AN186" s="5"/>
      <c r="AO186" s="5"/>
      <c r="AP186" s="5"/>
      <c r="AQ186" s="5"/>
      <c r="AR186" s="5"/>
      <c r="AS186" s="5"/>
      <c r="AT186" s="40"/>
      <c r="AU186" s="5"/>
      <c r="AV186" s="5">
        <v>107170</v>
      </c>
      <c r="AW186" s="5"/>
      <c r="AX186" s="5">
        <f t="shared" si="29"/>
        <v>107170</v>
      </c>
      <c r="AY186" s="5">
        <v>5358</v>
      </c>
      <c r="AZ186" s="5">
        <v>9646</v>
      </c>
      <c r="BA186" s="5">
        <f t="shared" si="30"/>
        <v>9646</v>
      </c>
      <c r="BB186" s="5">
        <v>30008</v>
      </c>
      <c r="BD186" s="5">
        <v>30008</v>
      </c>
      <c r="BE186" s="5">
        <f t="shared" si="31"/>
        <v>9640</v>
      </c>
    </row>
    <row r="187" spans="1:57" ht="15">
      <c r="A187" s="42" t="s">
        <v>80</v>
      </c>
      <c r="B187" s="42" t="s">
        <v>1131</v>
      </c>
      <c r="C187" s="42"/>
      <c r="D187" s="43"/>
      <c r="E187" s="42" t="s">
        <v>1132</v>
      </c>
      <c r="F187" s="5">
        <v>4874</v>
      </c>
      <c r="G187" s="5">
        <v>244</v>
      </c>
      <c r="H187" s="5">
        <v>439</v>
      </c>
      <c r="I187" s="5">
        <v>1366</v>
      </c>
      <c r="J187" s="5">
        <v>435</v>
      </c>
      <c r="K187" s="5"/>
      <c r="L187" s="5"/>
      <c r="M187" s="5"/>
      <c r="N187" s="5"/>
      <c r="O187" s="5"/>
      <c r="P187" s="5">
        <v>11488</v>
      </c>
      <c r="Q187" s="5">
        <v>574</v>
      </c>
      <c r="R187" s="5">
        <v>1034</v>
      </c>
      <c r="S187" s="5">
        <v>3216</v>
      </c>
      <c r="T187" s="5">
        <v>1034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40"/>
      <c r="AU187" s="5"/>
      <c r="AV187" s="5">
        <v>16362</v>
      </c>
      <c r="AW187" s="5"/>
      <c r="AX187" s="5">
        <f t="shared" si="29"/>
        <v>16362</v>
      </c>
      <c r="AY187" s="5">
        <v>818</v>
      </c>
      <c r="AZ187" s="5">
        <v>1473</v>
      </c>
      <c r="BA187" s="5">
        <f t="shared" si="30"/>
        <v>1473</v>
      </c>
      <c r="BB187" s="5">
        <v>4582</v>
      </c>
      <c r="BD187" s="5">
        <v>4582</v>
      </c>
      <c r="BE187" s="5">
        <f t="shared" si="31"/>
        <v>1469</v>
      </c>
    </row>
    <row r="188" spans="1:57" ht="15">
      <c r="A188" s="42" t="s">
        <v>80</v>
      </c>
      <c r="B188" s="42" t="s">
        <v>126</v>
      </c>
      <c r="C188" s="42"/>
      <c r="D188" s="43"/>
      <c r="E188" s="42" t="s">
        <v>127</v>
      </c>
      <c r="F188" s="5">
        <v>14011</v>
      </c>
      <c r="G188" s="5">
        <v>701</v>
      </c>
      <c r="H188" s="5">
        <v>1261</v>
      </c>
      <c r="I188" s="5">
        <v>3924</v>
      </c>
      <c r="J188" s="5">
        <v>1260</v>
      </c>
      <c r="K188" s="5"/>
      <c r="L188" s="5"/>
      <c r="M188" s="5"/>
      <c r="N188" s="5"/>
      <c r="O188" s="5"/>
      <c r="P188" s="5">
        <v>39645</v>
      </c>
      <c r="Q188" s="5">
        <v>1982</v>
      </c>
      <c r="R188" s="5">
        <v>3568</v>
      </c>
      <c r="S188" s="5">
        <v>11100</v>
      </c>
      <c r="T188" s="5">
        <v>3569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>
        <v>2564</v>
      </c>
      <c r="AF188" s="5">
        <v>300</v>
      </c>
      <c r="AG188" s="5">
        <v>2264</v>
      </c>
      <c r="AH188" s="5">
        <v>113</v>
      </c>
      <c r="AI188" s="5">
        <v>204</v>
      </c>
      <c r="AJ188" s="5">
        <v>634</v>
      </c>
      <c r="AK188" s="5">
        <v>202</v>
      </c>
      <c r="AL188" s="5"/>
      <c r="AM188" s="5"/>
      <c r="AN188" s="5"/>
      <c r="AO188" s="5"/>
      <c r="AP188" s="5"/>
      <c r="AQ188" s="5"/>
      <c r="AR188" s="5"/>
      <c r="AS188" s="5"/>
      <c r="AT188" s="40"/>
      <c r="AU188" s="5"/>
      <c r="AV188" s="5">
        <v>55920</v>
      </c>
      <c r="AW188" s="5"/>
      <c r="AX188" s="5">
        <f t="shared" si="29"/>
        <v>55920</v>
      </c>
      <c r="AY188" s="5">
        <v>2796</v>
      </c>
      <c r="AZ188" s="5">
        <v>5033</v>
      </c>
      <c r="BA188" s="5">
        <f t="shared" si="30"/>
        <v>5033</v>
      </c>
      <c r="BB188" s="5">
        <v>15658</v>
      </c>
      <c r="BD188" s="5">
        <v>15658</v>
      </c>
      <c r="BE188" s="5">
        <f t="shared" si="31"/>
        <v>5031</v>
      </c>
    </row>
    <row r="189" spans="1:57" ht="15">
      <c r="A189" s="42" t="s">
        <v>80</v>
      </c>
      <c r="B189" s="42" t="s">
        <v>128</v>
      </c>
      <c r="C189" s="42"/>
      <c r="D189" s="43"/>
      <c r="E189" s="42" t="s">
        <v>129</v>
      </c>
      <c r="F189" s="5">
        <v>19189</v>
      </c>
      <c r="G189" s="5">
        <v>959</v>
      </c>
      <c r="H189" s="5">
        <v>1727</v>
      </c>
      <c r="I189" s="5">
        <v>5372</v>
      </c>
      <c r="J189" s="5">
        <v>1728</v>
      </c>
      <c r="K189" s="5"/>
      <c r="L189" s="5"/>
      <c r="M189" s="5"/>
      <c r="N189" s="5"/>
      <c r="O189" s="5"/>
      <c r="P189" s="5">
        <v>56550</v>
      </c>
      <c r="Q189" s="5">
        <v>2828</v>
      </c>
      <c r="R189" s="5">
        <v>5090</v>
      </c>
      <c r="S189" s="5">
        <v>15836</v>
      </c>
      <c r="T189" s="5">
        <v>5084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>
        <v>36258</v>
      </c>
      <c r="AF189" s="5">
        <v>4245</v>
      </c>
      <c r="AG189" s="5">
        <v>32013</v>
      </c>
      <c r="AH189" s="5">
        <v>1601</v>
      </c>
      <c r="AI189" s="5">
        <v>2881</v>
      </c>
      <c r="AJ189" s="5">
        <v>8964</v>
      </c>
      <c r="AK189" s="5">
        <v>2882</v>
      </c>
      <c r="AL189" s="5"/>
      <c r="AM189" s="5"/>
      <c r="AN189" s="5"/>
      <c r="AO189" s="5"/>
      <c r="AP189" s="5"/>
      <c r="AQ189" s="5"/>
      <c r="AR189" s="5"/>
      <c r="AS189" s="5"/>
      <c r="AT189" s="40"/>
      <c r="AU189" s="5"/>
      <c r="AV189" s="5">
        <v>107752</v>
      </c>
      <c r="AW189" s="5"/>
      <c r="AX189" s="5">
        <f t="shared" si="29"/>
        <v>107752</v>
      </c>
      <c r="AY189" s="5">
        <v>5388</v>
      </c>
      <c r="AZ189" s="5">
        <v>9698</v>
      </c>
      <c r="BA189" s="5">
        <f t="shared" si="30"/>
        <v>9698</v>
      </c>
      <c r="BB189" s="5">
        <v>30172</v>
      </c>
      <c r="BD189" s="5">
        <v>30172</v>
      </c>
      <c r="BE189" s="5">
        <f t="shared" si="31"/>
        <v>9694</v>
      </c>
    </row>
    <row r="190" spans="1:57" ht="15">
      <c r="A190" s="42" t="s">
        <v>80</v>
      </c>
      <c r="B190" s="42" t="s">
        <v>130</v>
      </c>
      <c r="C190" s="42"/>
      <c r="D190" s="43"/>
      <c r="E190" s="42" t="s">
        <v>131</v>
      </c>
      <c r="F190" s="5">
        <v>4614</v>
      </c>
      <c r="G190" s="5">
        <v>231</v>
      </c>
      <c r="H190" s="5">
        <v>415</v>
      </c>
      <c r="I190" s="5">
        <v>1292</v>
      </c>
      <c r="J190" s="5">
        <v>417</v>
      </c>
      <c r="K190" s="5"/>
      <c r="L190" s="5"/>
      <c r="M190" s="5"/>
      <c r="N190" s="5"/>
      <c r="O190" s="5"/>
      <c r="P190" s="5">
        <v>30428</v>
      </c>
      <c r="Q190" s="5">
        <v>1521</v>
      </c>
      <c r="R190" s="5">
        <v>2739</v>
      </c>
      <c r="S190" s="5">
        <v>8520</v>
      </c>
      <c r="T190" s="5">
        <v>2735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>
        <v>11387</v>
      </c>
      <c r="AF190" s="5">
        <v>1333</v>
      </c>
      <c r="AG190" s="5">
        <v>10054</v>
      </c>
      <c r="AH190" s="5">
        <v>503</v>
      </c>
      <c r="AI190" s="5">
        <v>905</v>
      </c>
      <c r="AJ190" s="5">
        <v>2816</v>
      </c>
      <c r="AK190" s="5">
        <v>903</v>
      </c>
      <c r="AL190" s="5"/>
      <c r="AM190" s="5"/>
      <c r="AN190" s="5"/>
      <c r="AO190" s="5"/>
      <c r="AP190" s="5"/>
      <c r="AQ190" s="5"/>
      <c r="AR190" s="5"/>
      <c r="AS190" s="5"/>
      <c r="AT190" s="40"/>
      <c r="AU190" s="5"/>
      <c r="AV190" s="5">
        <v>45096</v>
      </c>
      <c r="AW190" s="5"/>
      <c r="AX190" s="5">
        <f t="shared" si="29"/>
        <v>45096</v>
      </c>
      <c r="AY190" s="5">
        <v>2255</v>
      </c>
      <c r="AZ190" s="5">
        <v>4059</v>
      </c>
      <c r="BA190" s="5">
        <f t="shared" si="30"/>
        <v>4059</v>
      </c>
      <c r="BB190" s="5">
        <v>12628</v>
      </c>
      <c r="BD190" s="5">
        <v>12628</v>
      </c>
      <c r="BE190" s="5">
        <f t="shared" si="31"/>
        <v>4055</v>
      </c>
    </row>
    <row r="191" spans="1:57" ht="15">
      <c r="A191" s="42" t="s">
        <v>80</v>
      </c>
      <c r="B191" s="42" t="s">
        <v>132</v>
      </c>
      <c r="C191" s="42"/>
      <c r="D191" s="43"/>
      <c r="E191" s="42" t="s">
        <v>133</v>
      </c>
      <c r="F191" s="5">
        <v>26792</v>
      </c>
      <c r="G191" s="5">
        <v>1340</v>
      </c>
      <c r="H191" s="5">
        <v>2411</v>
      </c>
      <c r="I191" s="5">
        <v>7502</v>
      </c>
      <c r="J191" s="5">
        <v>2413</v>
      </c>
      <c r="K191" s="5"/>
      <c r="L191" s="5"/>
      <c r="M191" s="5"/>
      <c r="N191" s="5"/>
      <c r="O191" s="5"/>
      <c r="P191" s="5">
        <v>58627</v>
      </c>
      <c r="Q191" s="5">
        <v>2931</v>
      </c>
      <c r="R191" s="5">
        <v>5276</v>
      </c>
      <c r="S191" s="5">
        <v>16414</v>
      </c>
      <c r="T191" s="5">
        <v>5281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40"/>
      <c r="AU191" s="5"/>
      <c r="AV191" s="5">
        <v>85419</v>
      </c>
      <c r="AW191" s="5"/>
      <c r="AX191" s="5">
        <f t="shared" si="29"/>
        <v>85419</v>
      </c>
      <c r="AY191" s="5">
        <v>4271</v>
      </c>
      <c r="AZ191" s="5">
        <v>7687</v>
      </c>
      <c r="BA191" s="5">
        <f t="shared" si="30"/>
        <v>7687</v>
      </c>
      <c r="BB191" s="5">
        <v>23916</v>
      </c>
      <c r="BD191" s="5">
        <v>23916</v>
      </c>
      <c r="BE191" s="5">
        <f t="shared" si="31"/>
        <v>7694</v>
      </c>
    </row>
    <row r="192" spans="1:57" ht="15">
      <c r="A192" s="42" t="s">
        <v>80</v>
      </c>
      <c r="B192" s="42" t="s">
        <v>134</v>
      </c>
      <c r="C192" s="42"/>
      <c r="D192" s="43"/>
      <c r="E192" s="42" t="s">
        <v>1996</v>
      </c>
      <c r="F192" s="5">
        <v>51801</v>
      </c>
      <c r="G192" s="5">
        <v>2590</v>
      </c>
      <c r="H192" s="5">
        <v>4662</v>
      </c>
      <c r="I192" s="5">
        <v>14504</v>
      </c>
      <c r="J192" s="5">
        <v>4663</v>
      </c>
      <c r="K192" s="5">
        <v>4362</v>
      </c>
      <c r="L192" s="5">
        <v>218</v>
      </c>
      <c r="M192" s="5">
        <v>393</v>
      </c>
      <c r="N192" s="5">
        <v>1222</v>
      </c>
      <c r="O192" s="5">
        <v>389</v>
      </c>
      <c r="P192" s="5">
        <v>88933</v>
      </c>
      <c r="Q192" s="5">
        <v>4447</v>
      </c>
      <c r="R192" s="5">
        <v>8004</v>
      </c>
      <c r="S192" s="5">
        <v>24902</v>
      </c>
      <c r="T192" s="5">
        <v>8003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40"/>
      <c r="AU192" s="5"/>
      <c r="AV192" s="5">
        <v>145096</v>
      </c>
      <c r="AW192" s="5"/>
      <c r="AX192" s="5">
        <f t="shared" si="29"/>
        <v>145096</v>
      </c>
      <c r="AY192" s="5">
        <v>7255</v>
      </c>
      <c r="AZ192" s="5">
        <v>13059</v>
      </c>
      <c r="BA192" s="5">
        <f t="shared" si="30"/>
        <v>13059</v>
      </c>
      <c r="BB192" s="5">
        <v>40628</v>
      </c>
      <c r="BD192" s="5">
        <v>40628</v>
      </c>
      <c r="BE192" s="5">
        <f t="shared" si="31"/>
        <v>13055</v>
      </c>
    </row>
    <row r="193" spans="1:57" ht="15">
      <c r="A193" s="42" t="s">
        <v>80</v>
      </c>
      <c r="B193" s="42" t="s">
        <v>1997</v>
      </c>
      <c r="C193" s="42"/>
      <c r="D193" s="43"/>
      <c r="E193" s="42" t="s">
        <v>1998</v>
      </c>
      <c r="F193" s="5">
        <v>3057</v>
      </c>
      <c r="G193" s="5">
        <v>153</v>
      </c>
      <c r="H193" s="5">
        <v>275</v>
      </c>
      <c r="I193" s="5">
        <v>856</v>
      </c>
      <c r="J193" s="5">
        <v>276</v>
      </c>
      <c r="K193" s="5"/>
      <c r="L193" s="5"/>
      <c r="M193" s="5"/>
      <c r="N193" s="5"/>
      <c r="O193" s="5"/>
      <c r="P193" s="5">
        <v>21022</v>
      </c>
      <c r="Q193" s="5">
        <v>1051</v>
      </c>
      <c r="R193" s="5">
        <v>1892</v>
      </c>
      <c r="S193" s="5">
        <v>5886</v>
      </c>
      <c r="T193" s="5">
        <v>1892</v>
      </c>
      <c r="U193" s="5"/>
      <c r="V193" s="5"/>
      <c r="W193" s="5"/>
      <c r="X193" s="5"/>
      <c r="Y193" s="5"/>
      <c r="Z193" s="50"/>
      <c r="AA193" s="50"/>
      <c r="AB193" s="50"/>
      <c r="AC193" s="50"/>
      <c r="AD193" s="50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40"/>
      <c r="AU193" s="5"/>
      <c r="AV193" s="5">
        <v>24079</v>
      </c>
      <c r="AW193" s="5"/>
      <c r="AX193" s="5">
        <f t="shared" si="29"/>
        <v>24079</v>
      </c>
      <c r="AY193" s="5">
        <v>1204</v>
      </c>
      <c r="AZ193" s="5">
        <v>2167</v>
      </c>
      <c r="BA193" s="5">
        <f t="shared" si="30"/>
        <v>2167</v>
      </c>
      <c r="BB193" s="5">
        <v>6742</v>
      </c>
      <c r="BC193" s="51"/>
      <c r="BD193" s="5">
        <v>6742</v>
      </c>
      <c r="BE193" s="5">
        <f t="shared" si="31"/>
        <v>2168</v>
      </c>
    </row>
    <row r="194" spans="1:57" s="49" customFormat="1" ht="15">
      <c r="A194" s="42" t="s">
        <v>80</v>
      </c>
      <c r="B194" s="42" t="s">
        <v>1999</v>
      </c>
      <c r="C194" s="42"/>
      <c r="D194" s="43"/>
      <c r="E194" s="42" t="s">
        <v>2000</v>
      </c>
      <c r="F194" s="5">
        <v>7919</v>
      </c>
      <c r="G194" s="5">
        <v>396</v>
      </c>
      <c r="H194" s="5">
        <v>713</v>
      </c>
      <c r="I194" s="5">
        <v>2218</v>
      </c>
      <c r="J194" s="5">
        <v>710</v>
      </c>
      <c r="K194" s="5">
        <v>1103</v>
      </c>
      <c r="L194" s="5">
        <v>55</v>
      </c>
      <c r="M194" s="5">
        <v>99</v>
      </c>
      <c r="N194" s="5">
        <v>308</v>
      </c>
      <c r="O194" s="5">
        <v>102</v>
      </c>
      <c r="P194" s="5">
        <v>32091</v>
      </c>
      <c r="Q194" s="5">
        <v>1605</v>
      </c>
      <c r="R194" s="5">
        <v>2888</v>
      </c>
      <c r="S194" s="5">
        <v>8986</v>
      </c>
      <c r="T194" s="5">
        <v>2889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>
        <v>28976</v>
      </c>
      <c r="AF194" s="5">
        <v>3393</v>
      </c>
      <c r="AG194" s="5">
        <v>25583</v>
      </c>
      <c r="AH194" s="5">
        <v>1279</v>
      </c>
      <c r="AI194" s="5">
        <v>2302</v>
      </c>
      <c r="AJ194" s="5">
        <v>7162</v>
      </c>
      <c r="AK194" s="5">
        <v>2307</v>
      </c>
      <c r="AL194" s="5"/>
      <c r="AM194" s="5"/>
      <c r="AN194" s="5"/>
      <c r="AO194" s="5"/>
      <c r="AP194" s="5"/>
      <c r="AQ194" s="5"/>
      <c r="AR194" s="5"/>
      <c r="AS194" s="5"/>
      <c r="AT194" s="40"/>
      <c r="AU194" s="5"/>
      <c r="AV194" s="5">
        <v>66696</v>
      </c>
      <c r="AW194" s="5"/>
      <c r="AX194" s="5">
        <f t="shared" si="29"/>
        <v>66696</v>
      </c>
      <c r="AY194" s="5">
        <v>3335</v>
      </c>
      <c r="AZ194" s="5">
        <v>6002</v>
      </c>
      <c r="BA194" s="5">
        <f t="shared" si="30"/>
        <v>6002</v>
      </c>
      <c r="BB194" s="5">
        <v>18674</v>
      </c>
      <c r="BC194" s="8"/>
      <c r="BD194" s="5">
        <v>18674</v>
      </c>
      <c r="BE194" s="5">
        <f t="shared" si="31"/>
        <v>6008</v>
      </c>
    </row>
    <row r="195" spans="1:57" ht="15">
      <c r="A195" s="42" t="s">
        <v>80</v>
      </c>
      <c r="B195" s="47" t="s">
        <v>2001</v>
      </c>
      <c r="C195" s="47"/>
      <c r="D195" s="48"/>
      <c r="E195" s="42" t="s">
        <v>2002</v>
      </c>
      <c r="F195" s="5">
        <v>3960</v>
      </c>
      <c r="G195" s="5">
        <v>198</v>
      </c>
      <c r="H195" s="5">
        <v>356</v>
      </c>
      <c r="I195" s="5">
        <v>1108</v>
      </c>
      <c r="J195" s="5">
        <v>360</v>
      </c>
      <c r="K195" s="5">
        <v>95</v>
      </c>
      <c r="L195" s="5">
        <v>5</v>
      </c>
      <c r="M195" s="5">
        <v>9</v>
      </c>
      <c r="N195" s="5">
        <v>28</v>
      </c>
      <c r="O195" s="5">
        <v>4</v>
      </c>
      <c r="P195" s="5">
        <v>50889</v>
      </c>
      <c r="Q195" s="5">
        <v>2544</v>
      </c>
      <c r="R195" s="5">
        <v>4580</v>
      </c>
      <c r="S195" s="5">
        <v>14248</v>
      </c>
      <c r="T195" s="5">
        <v>4581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40"/>
      <c r="AU195" s="5"/>
      <c r="AV195" s="5">
        <v>54944</v>
      </c>
      <c r="AW195" s="5"/>
      <c r="AX195" s="5">
        <f t="shared" si="29"/>
        <v>54944</v>
      </c>
      <c r="AY195" s="5">
        <v>2747</v>
      </c>
      <c r="AZ195" s="5">
        <v>4945</v>
      </c>
      <c r="BA195" s="5">
        <f t="shared" si="30"/>
        <v>4945</v>
      </c>
      <c r="BB195" s="5">
        <v>15384</v>
      </c>
      <c r="BD195" s="5">
        <v>15384</v>
      </c>
      <c r="BE195" s="5">
        <f t="shared" si="31"/>
        <v>4945</v>
      </c>
    </row>
    <row r="196" spans="1:57" ht="15">
      <c r="A196" s="42" t="s">
        <v>80</v>
      </c>
      <c r="B196" s="42" t="s">
        <v>2003</v>
      </c>
      <c r="C196" s="42"/>
      <c r="D196" s="43"/>
      <c r="E196" s="42" t="s">
        <v>2004</v>
      </c>
      <c r="F196" s="5">
        <v>252839</v>
      </c>
      <c r="G196" s="5">
        <v>12642</v>
      </c>
      <c r="H196" s="5">
        <v>22756</v>
      </c>
      <c r="I196" s="5">
        <v>70796</v>
      </c>
      <c r="J196" s="5">
        <v>22751</v>
      </c>
      <c r="K196" s="5">
        <v>132874</v>
      </c>
      <c r="L196" s="5">
        <v>6644</v>
      </c>
      <c r="M196" s="5">
        <v>11959</v>
      </c>
      <c r="N196" s="5">
        <v>37206</v>
      </c>
      <c r="O196" s="5">
        <v>11955</v>
      </c>
      <c r="P196" s="5">
        <v>333599</v>
      </c>
      <c r="Q196" s="5">
        <v>16680</v>
      </c>
      <c r="R196" s="5">
        <v>30024</v>
      </c>
      <c r="S196" s="5">
        <v>93408</v>
      </c>
      <c r="T196" s="5">
        <v>30023</v>
      </c>
      <c r="U196" s="5"/>
      <c r="V196" s="5"/>
      <c r="W196" s="5"/>
      <c r="X196" s="5"/>
      <c r="Y196" s="5"/>
      <c r="Z196" s="50"/>
      <c r="AA196" s="50"/>
      <c r="AB196" s="50"/>
      <c r="AC196" s="50"/>
      <c r="AD196" s="50"/>
      <c r="AE196" s="5">
        <v>210972</v>
      </c>
      <c r="AF196" s="5">
        <v>24702</v>
      </c>
      <c r="AG196" s="5">
        <v>186270</v>
      </c>
      <c r="AH196" s="5">
        <v>9314</v>
      </c>
      <c r="AI196" s="5">
        <v>16764</v>
      </c>
      <c r="AJ196" s="5">
        <v>52156</v>
      </c>
      <c r="AK196" s="5">
        <v>16766</v>
      </c>
      <c r="AL196" s="5"/>
      <c r="AM196" s="5"/>
      <c r="AN196" s="5"/>
      <c r="AO196" s="5"/>
      <c r="AP196" s="5"/>
      <c r="AQ196" s="5"/>
      <c r="AR196" s="5"/>
      <c r="AS196" s="5"/>
      <c r="AT196" s="40"/>
      <c r="AU196" s="5"/>
      <c r="AV196" s="5">
        <v>905582</v>
      </c>
      <c r="AW196" s="5"/>
      <c r="AX196" s="5">
        <f t="shared" si="29"/>
        <v>905582</v>
      </c>
      <c r="AY196" s="5">
        <v>45280</v>
      </c>
      <c r="AZ196" s="5">
        <v>81503</v>
      </c>
      <c r="BA196" s="5">
        <f t="shared" si="30"/>
        <v>81503</v>
      </c>
      <c r="BB196" s="5">
        <v>253566</v>
      </c>
      <c r="BC196" s="51"/>
      <c r="BD196" s="5">
        <v>253566</v>
      </c>
      <c r="BE196" s="5">
        <f t="shared" si="31"/>
        <v>81495</v>
      </c>
    </row>
    <row r="197" spans="1:57" ht="15">
      <c r="A197" s="52"/>
      <c r="B197" s="52"/>
      <c r="C197" s="52"/>
      <c r="D197" s="53"/>
      <c r="E197" s="54" t="s">
        <v>1353</v>
      </c>
      <c r="F197" s="55">
        <v>859091</v>
      </c>
      <c r="G197" s="55">
        <v>42954</v>
      </c>
      <c r="H197" s="55">
        <v>77317</v>
      </c>
      <c r="I197" s="55">
        <v>240542</v>
      </c>
      <c r="J197" s="55">
        <v>77330</v>
      </c>
      <c r="K197" s="55">
        <v>480704</v>
      </c>
      <c r="L197" s="55">
        <v>24036</v>
      </c>
      <c r="M197" s="55">
        <v>43265</v>
      </c>
      <c r="N197" s="55">
        <v>134602</v>
      </c>
      <c r="O197" s="55">
        <v>43247</v>
      </c>
      <c r="P197" s="55">
        <v>1399739</v>
      </c>
      <c r="Q197" s="55">
        <v>69988</v>
      </c>
      <c r="R197" s="55">
        <v>125978</v>
      </c>
      <c r="S197" s="55">
        <v>391932</v>
      </c>
      <c r="T197" s="55">
        <v>125961</v>
      </c>
      <c r="U197" s="55">
        <v>360891</v>
      </c>
      <c r="V197" s="55">
        <v>18045</v>
      </c>
      <c r="W197" s="55">
        <v>32480</v>
      </c>
      <c r="X197" s="55">
        <v>101050</v>
      </c>
      <c r="Y197" s="55">
        <v>32481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438619</v>
      </c>
      <c r="AF197" s="55">
        <v>51356</v>
      </c>
      <c r="AG197" s="55">
        <v>387263</v>
      </c>
      <c r="AH197" s="55">
        <v>19365</v>
      </c>
      <c r="AI197" s="55">
        <v>34854</v>
      </c>
      <c r="AJ197" s="55">
        <v>108438</v>
      </c>
      <c r="AK197" s="55">
        <v>34847</v>
      </c>
      <c r="AL197" s="55">
        <v>0</v>
      </c>
      <c r="AM197" s="55">
        <v>0</v>
      </c>
      <c r="AN197" s="55">
        <v>0</v>
      </c>
      <c r="AO197" s="55">
        <v>0</v>
      </c>
      <c r="AP197" s="55">
        <v>0</v>
      </c>
      <c r="AQ197" s="55">
        <v>0</v>
      </c>
      <c r="AR197" s="55">
        <v>0</v>
      </c>
      <c r="AS197" s="55">
        <v>0</v>
      </c>
      <c r="AT197" s="55">
        <v>0</v>
      </c>
      <c r="AU197" s="55">
        <v>0</v>
      </c>
      <c r="AV197" s="55">
        <v>3487688</v>
      </c>
      <c r="AW197" s="55">
        <v>0</v>
      </c>
      <c r="AX197" s="55">
        <f>SUM(AX164:AX196)</f>
        <v>3487688</v>
      </c>
      <c r="AY197" s="55">
        <f aca="true" t="shared" si="32" ref="AY197:BE197">SUM(AY164:AY196)</f>
        <v>174388</v>
      </c>
      <c r="AZ197" s="55">
        <f t="shared" si="32"/>
        <v>313894</v>
      </c>
      <c r="BA197" s="55">
        <f t="shared" si="32"/>
        <v>313894</v>
      </c>
      <c r="BB197" s="55">
        <f t="shared" si="32"/>
        <v>976564</v>
      </c>
      <c r="BC197" s="55">
        <f t="shared" si="32"/>
        <v>0</v>
      </c>
      <c r="BD197" s="55">
        <f t="shared" si="32"/>
        <v>976564</v>
      </c>
      <c r="BE197" s="55">
        <f t="shared" si="32"/>
        <v>313866</v>
      </c>
    </row>
    <row r="198" spans="1:57" ht="15">
      <c r="A198" s="57" t="s">
        <v>1366</v>
      </c>
      <c r="B198" s="58"/>
      <c r="C198" s="58"/>
      <c r="D198" s="58"/>
      <c r="E198" s="42"/>
      <c r="F198" s="5"/>
      <c r="G198" s="5"/>
      <c r="H198" s="5"/>
      <c r="I198" s="5"/>
      <c r="J198" s="5"/>
      <c r="K198" s="5"/>
      <c r="L198" s="5"/>
      <c r="M198" s="5"/>
      <c r="N198" s="5"/>
      <c r="O198" s="5"/>
      <c r="Q198" s="5"/>
      <c r="R198" s="5"/>
      <c r="S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40"/>
      <c r="AU198" s="5"/>
      <c r="AV198" s="5"/>
      <c r="AW198" s="5"/>
      <c r="AX198" s="5"/>
      <c r="AY198" s="5"/>
      <c r="AZ198" s="5"/>
      <c r="BA198" s="5"/>
      <c r="BB198" s="5"/>
      <c r="BD198" s="5"/>
      <c r="BE198" s="5"/>
    </row>
    <row r="199" spans="1:57" ht="15">
      <c r="A199" s="42" t="s">
        <v>2005</v>
      </c>
      <c r="B199" s="42" t="s">
        <v>2006</v>
      </c>
      <c r="C199" s="42"/>
      <c r="D199" s="43"/>
      <c r="E199" s="42" t="s">
        <v>2007</v>
      </c>
      <c r="F199" s="5">
        <v>145665</v>
      </c>
      <c r="G199" s="5">
        <v>7283</v>
      </c>
      <c r="H199" s="5">
        <v>13110</v>
      </c>
      <c r="I199" s="5">
        <v>40786</v>
      </c>
      <c r="J199" s="5">
        <v>13109</v>
      </c>
      <c r="K199" s="5">
        <v>1692606</v>
      </c>
      <c r="L199" s="5">
        <v>84630</v>
      </c>
      <c r="M199" s="5">
        <v>152335</v>
      </c>
      <c r="N199" s="5">
        <v>473930</v>
      </c>
      <c r="O199" s="5">
        <v>152331</v>
      </c>
      <c r="P199" s="5">
        <v>393</v>
      </c>
      <c r="Q199" s="5">
        <v>20</v>
      </c>
      <c r="R199" s="5">
        <v>35</v>
      </c>
      <c r="S199" s="5">
        <v>110</v>
      </c>
      <c r="T199" s="5">
        <v>38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>
        <v>580468</v>
      </c>
      <c r="AR199" s="5">
        <v>162530</v>
      </c>
      <c r="AS199" s="5">
        <v>52242</v>
      </c>
      <c r="AT199" s="40">
        <v>267014</v>
      </c>
      <c r="AU199" s="5">
        <v>313454</v>
      </c>
      <c r="AV199" s="5">
        <v>2419132</v>
      </c>
      <c r="AW199" s="5">
        <v>313454</v>
      </c>
      <c r="AX199" s="5">
        <f aca="true" t="shared" si="33" ref="AX199:AX215">AV199-AW199</f>
        <v>2105678</v>
      </c>
      <c r="AY199" s="5">
        <v>120956</v>
      </c>
      <c r="AZ199" s="5">
        <v>217722</v>
      </c>
      <c r="BA199" s="5">
        <f aca="true" t="shared" si="34" ref="BA199:BA215">AZ199-AS199</f>
        <v>165480</v>
      </c>
      <c r="BB199" s="5">
        <v>677356</v>
      </c>
      <c r="BD199" s="5">
        <v>677356</v>
      </c>
      <c r="BE199" s="5">
        <f aca="true" t="shared" si="35" ref="BE199:BE215">J199+O199+T199+Y199+AD199+AK199+AP199</f>
        <v>165478</v>
      </c>
    </row>
    <row r="200" spans="1:57" ht="15">
      <c r="A200" s="42" t="s">
        <v>2005</v>
      </c>
      <c r="B200" s="42" t="s">
        <v>2008</v>
      </c>
      <c r="C200" s="42"/>
      <c r="D200" s="43"/>
      <c r="E200" s="42" t="s">
        <v>2009</v>
      </c>
      <c r="F200" s="5">
        <v>95504</v>
      </c>
      <c r="G200" s="5">
        <v>4775</v>
      </c>
      <c r="H200" s="5">
        <v>8595</v>
      </c>
      <c r="I200" s="5">
        <v>26740</v>
      </c>
      <c r="J200" s="5">
        <v>8599</v>
      </c>
      <c r="K200" s="5">
        <v>2835</v>
      </c>
      <c r="L200" s="5">
        <v>142</v>
      </c>
      <c r="M200" s="5">
        <v>255</v>
      </c>
      <c r="N200" s="5">
        <v>794</v>
      </c>
      <c r="O200" s="5">
        <v>256</v>
      </c>
      <c r="P200" s="5">
        <v>380855</v>
      </c>
      <c r="Q200" s="5">
        <v>19043</v>
      </c>
      <c r="R200" s="5">
        <v>34277</v>
      </c>
      <c r="S200" s="5">
        <v>106640</v>
      </c>
      <c r="T200" s="5">
        <v>34276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>
        <v>332913</v>
      </c>
      <c r="AF200" s="5">
        <v>38980</v>
      </c>
      <c r="AG200" s="5">
        <v>293933</v>
      </c>
      <c r="AH200" s="5">
        <v>14697</v>
      </c>
      <c r="AI200" s="5">
        <v>26454</v>
      </c>
      <c r="AJ200" s="5">
        <v>82302</v>
      </c>
      <c r="AK200" s="5">
        <v>26453</v>
      </c>
      <c r="AL200" s="5"/>
      <c r="AM200" s="5"/>
      <c r="AN200" s="5"/>
      <c r="AO200" s="5"/>
      <c r="AP200" s="5"/>
      <c r="AQ200" s="5"/>
      <c r="AR200" s="5"/>
      <c r="AS200" s="5"/>
      <c r="AT200" s="40"/>
      <c r="AU200" s="5"/>
      <c r="AV200" s="5">
        <v>773127</v>
      </c>
      <c r="AW200" s="5"/>
      <c r="AX200" s="5">
        <f t="shared" si="33"/>
        <v>773127</v>
      </c>
      <c r="AY200" s="5">
        <v>38657</v>
      </c>
      <c r="AZ200" s="5">
        <v>69581</v>
      </c>
      <c r="BA200" s="5">
        <f t="shared" si="34"/>
        <v>69581</v>
      </c>
      <c r="BB200" s="5">
        <v>216476</v>
      </c>
      <c r="BD200" s="5">
        <v>216476</v>
      </c>
      <c r="BE200" s="5">
        <f t="shared" si="35"/>
        <v>69584</v>
      </c>
    </row>
    <row r="201" spans="1:57" ht="15">
      <c r="A201" s="42" t="s">
        <v>2005</v>
      </c>
      <c r="B201" s="42" t="s">
        <v>2010</v>
      </c>
      <c r="C201" s="42"/>
      <c r="D201" s="43"/>
      <c r="E201" s="42" t="s">
        <v>2011</v>
      </c>
      <c r="F201" s="5">
        <v>111061</v>
      </c>
      <c r="G201" s="5">
        <v>5553</v>
      </c>
      <c r="H201" s="5">
        <v>9995</v>
      </c>
      <c r="I201" s="5">
        <v>31096</v>
      </c>
      <c r="J201" s="5">
        <v>10000</v>
      </c>
      <c r="K201" s="5">
        <v>17001</v>
      </c>
      <c r="L201" s="5">
        <v>850</v>
      </c>
      <c r="M201" s="5">
        <v>1530</v>
      </c>
      <c r="N201" s="5">
        <v>4760</v>
      </c>
      <c r="O201" s="5">
        <v>1531</v>
      </c>
      <c r="P201" s="5">
        <v>125517</v>
      </c>
      <c r="Q201" s="5">
        <v>6276</v>
      </c>
      <c r="R201" s="5">
        <v>11297</v>
      </c>
      <c r="S201" s="5">
        <v>35146</v>
      </c>
      <c r="T201" s="5">
        <v>11292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40"/>
      <c r="AU201" s="5"/>
      <c r="AV201" s="5">
        <v>253579</v>
      </c>
      <c r="AW201" s="5"/>
      <c r="AX201" s="5">
        <f t="shared" si="33"/>
        <v>253579</v>
      </c>
      <c r="AY201" s="5">
        <v>12679</v>
      </c>
      <c r="AZ201" s="5">
        <v>22822</v>
      </c>
      <c r="BA201" s="5">
        <f t="shared" si="34"/>
        <v>22822</v>
      </c>
      <c r="BB201" s="5">
        <v>71002</v>
      </c>
      <c r="BD201" s="5">
        <v>71002</v>
      </c>
      <c r="BE201" s="5">
        <f t="shared" si="35"/>
        <v>22823</v>
      </c>
    </row>
    <row r="202" spans="1:57" ht="15">
      <c r="A202" s="42" t="s">
        <v>2005</v>
      </c>
      <c r="B202" s="42" t="s">
        <v>2012</v>
      </c>
      <c r="C202" s="42"/>
      <c r="D202" s="43"/>
      <c r="E202" s="42" t="s">
        <v>2013</v>
      </c>
      <c r="F202" s="5">
        <v>314489</v>
      </c>
      <c r="G202" s="5">
        <v>15724</v>
      </c>
      <c r="H202" s="5">
        <v>28304</v>
      </c>
      <c r="I202" s="5">
        <v>88056</v>
      </c>
      <c r="J202" s="5">
        <v>28305</v>
      </c>
      <c r="K202" s="5">
        <v>26363</v>
      </c>
      <c r="L202" s="5">
        <v>1318</v>
      </c>
      <c r="M202" s="5">
        <v>2373</v>
      </c>
      <c r="N202" s="5">
        <v>7382</v>
      </c>
      <c r="O202" s="5">
        <v>2370</v>
      </c>
      <c r="P202" s="5">
        <v>589058</v>
      </c>
      <c r="Q202" s="5">
        <v>29453</v>
      </c>
      <c r="R202" s="5">
        <v>53015</v>
      </c>
      <c r="S202" s="5">
        <v>164936</v>
      </c>
      <c r="T202" s="5">
        <v>53017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40"/>
      <c r="AU202" s="5"/>
      <c r="AV202" s="5">
        <v>929910</v>
      </c>
      <c r="AW202" s="5"/>
      <c r="AX202" s="5">
        <f t="shared" si="33"/>
        <v>929910</v>
      </c>
      <c r="AY202" s="5">
        <v>46495</v>
      </c>
      <c r="AZ202" s="5">
        <v>83692</v>
      </c>
      <c r="BA202" s="5">
        <f t="shared" si="34"/>
        <v>83692</v>
      </c>
      <c r="BB202" s="5">
        <v>260374</v>
      </c>
      <c r="BD202" s="5">
        <v>260374</v>
      </c>
      <c r="BE202" s="5">
        <f t="shared" si="35"/>
        <v>83692</v>
      </c>
    </row>
    <row r="203" spans="1:57" ht="15">
      <c r="A203" s="42" t="s">
        <v>2005</v>
      </c>
      <c r="B203" s="42" t="s">
        <v>2014</v>
      </c>
      <c r="C203" s="42"/>
      <c r="D203" s="43"/>
      <c r="E203" s="42" t="s">
        <v>2015</v>
      </c>
      <c r="F203" s="5">
        <v>58447</v>
      </c>
      <c r="G203" s="5">
        <v>2922</v>
      </c>
      <c r="H203" s="5">
        <v>5260</v>
      </c>
      <c r="I203" s="5">
        <v>16364</v>
      </c>
      <c r="J203" s="5">
        <v>5263</v>
      </c>
      <c r="K203" s="5">
        <v>4210</v>
      </c>
      <c r="L203" s="5">
        <v>211</v>
      </c>
      <c r="M203" s="5">
        <v>379</v>
      </c>
      <c r="N203" s="5">
        <v>1180</v>
      </c>
      <c r="O203" s="5">
        <v>377</v>
      </c>
      <c r="P203" s="5">
        <v>80327</v>
      </c>
      <c r="Q203" s="5">
        <v>4016</v>
      </c>
      <c r="R203" s="5">
        <v>7229</v>
      </c>
      <c r="S203" s="5">
        <v>22490</v>
      </c>
      <c r="T203" s="5">
        <v>7234</v>
      </c>
      <c r="U203" s="5"/>
      <c r="V203" s="5"/>
      <c r="W203" s="5"/>
      <c r="X203" s="5"/>
      <c r="Y203" s="5"/>
      <c r="Z203" s="50"/>
      <c r="AA203" s="50"/>
      <c r="AB203" s="50"/>
      <c r="AC203" s="50"/>
      <c r="AD203" s="50"/>
      <c r="AE203" s="5">
        <v>97972</v>
      </c>
      <c r="AF203" s="5">
        <v>11471</v>
      </c>
      <c r="AG203" s="5">
        <v>86501</v>
      </c>
      <c r="AH203" s="5">
        <v>4325</v>
      </c>
      <c r="AI203" s="5">
        <v>7785</v>
      </c>
      <c r="AJ203" s="5">
        <v>24220</v>
      </c>
      <c r="AK203" s="5">
        <v>7786</v>
      </c>
      <c r="AL203" s="5"/>
      <c r="AM203" s="5"/>
      <c r="AN203" s="5"/>
      <c r="AO203" s="5"/>
      <c r="AP203" s="5"/>
      <c r="AQ203" s="5"/>
      <c r="AR203" s="5"/>
      <c r="AS203" s="5"/>
      <c r="AT203" s="40"/>
      <c r="AU203" s="5"/>
      <c r="AV203" s="5">
        <v>229485</v>
      </c>
      <c r="AW203" s="5"/>
      <c r="AX203" s="5">
        <f t="shared" si="33"/>
        <v>229485</v>
      </c>
      <c r="AY203" s="5">
        <v>11474</v>
      </c>
      <c r="AZ203" s="5">
        <v>20653</v>
      </c>
      <c r="BA203" s="5">
        <f t="shared" si="34"/>
        <v>20653</v>
      </c>
      <c r="BB203" s="5">
        <v>64254</v>
      </c>
      <c r="BC203" s="51"/>
      <c r="BD203" s="5">
        <v>64254</v>
      </c>
      <c r="BE203" s="5">
        <f t="shared" si="35"/>
        <v>20660</v>
      </c>
    </row>
    <row r="204" spans="1:57" ht="15">
      <c r="A204" s="42" t="s">
        <v>2005</v>
      </c>
      <c r="B204" s="42" t="s">
        <v>2016</v>
      </c>
      <c r="C204" s="42"/>
      <c r="D204" s="43"/>
      <c r="E204" s="42" t="s">
        <v>2017</v>
      </c>
      <c r="F204" s="5">
        <v>143460</v>
      </c>
      <c r="G204" s="5">
        <v>7173</v>
      </c>
      <c r="H204" s="5">
        <v>12911</v>
      </c>
      <c r="I204" s="5">
        <v>40168</v>
      </c>
      <c r="J204" s="5">
        <v>12915</v>
      </c>
      <c r="K204" s="5">
        <v>37666</v>
      </c>
      <c r="L204" s="5">
        <v>1883</v>
      </c>
      <c r="M204" s="5">
        <v>3390</v>
      </c>
      <c r="N204" s="5">
        <v>10546</v>
      </c>
      <c r="O204" s="5">
        <v>3390</v>
      </c>
      <c r="P204" s="5">
        <v>2550</v>
      </c>
      <c r="Q204" s="5">
        <v>128</v>
      </c>
      <c r="R204" s="5">
        <v>230</v>
      </c>
      <c r="S204" s="5">
        <v>716</v>
      </c>
      <c r="T204" s="5">
        <v>224</v>
      </c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>
        <v>132587</v>
      </c>
      <c r="AF204" s="5">
        <v>15524</v>
      </c>
      <c r="AG204" s="5">
        <v>117063</v>
      </c>
      <c r="AH204" s="5">
        <v>5853</v>
      </c>
      <c r="AI204" s="5">
        <v>10536</v>
      </c>
      <c r="AJ204" s="5">
        <v>32778</v>
      </c>
      <c r="AK204" s="5">
        <v>10533</v>
      </c>
      <c r="AL204" s="5"/>
      <c r="AM204" s="5"/>
      <c r="AN204" s="5"/>
      <c r="AO204" s="5"/>
      <c r="AP204" s="5"/>
      <c r="AQ204" s="5"/>
      <c r="AR204" s="5"/>
      <c r="AS204" s="5"/>
      <c r="AT204" s="40"/>
      <c r="AU204" s="5"/>
      <c r="AV204" s="5">
        <v>300739</v>
      </c>
      <c r="AW204" s="5"/>
      <c r="AX204" s="5">
        <f t="shared" si="33"/>
        <v>300739</v>
      </c>
      <c r="AY204" s="5">
        <v>15037</v>
      </c>
      <c r="AZ204" s="5">
        <v>27067</v>
      </c>
      <c r="BA204" s="5">
        <f t="shared" si="34"/>
        <v>27067</v>
      </c>
      <c r="BB204" s="5">
        <v>84208</v>
      </c>
      <c r="BD204" s="5">
        <v>84208</v>
      </c>
      <c r="BE204" s="5">
        <f t="shared" si="35"/>
        <v>27062</v>
      </c>
    </row>
    <row r="205" spans="1:57" ht="15">
      <c r="A205" s="42" t="s">
        <v>2005</v>
      </c>
      <c r="B205" s="42" t="s">
        <v>2018</v>
      </c>
      <c r="C205" s="42"/>
      <c r="D205" s="43"/>
      <c r="E205" s="42" t="s">
        <v>2019</v>
      </c>
      <c r="F205" s="5">
        <v>239404</v>
      </c>
      <c r="G205" s="5">
        <v>11970</v>
      </c>
      <c r="H205" s="5">
        <v>21546</v>
      </c>
      <c r="I205" s="5">
        <v>67032</v>
      </c>
      <c r="J205" s="5">
        <v>21550</v>
      </c>
      <c r="K205" s="5">
        <v>5211</v>
      </c>
      <c r="L205" s="5">
        <v>261</v>
      </c>
      <c r="M205" s="5">
        <v>469</v>
      </c>
      <c r="N205" s="5">
        <v>1460</v>
      </c>
      <c r="O205" s="5">
        <v>468</v>
      </c>
      <c r="P205" s="5">
        <v>511640</v>
      </c>
      <c r="Q205" s="5">
        <v>25582</v>
      </c>
      <c r="R205" s="5">
        <v>46048</v>
      </c>
      <c r="S205" s="5">
        <v>143260</v>
      </c>
      <c r="T205" s="5">
        <v>46044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>
        <v>758849</v>
      </c>
      <c r="AF205" s="5">
        <v>88853</v>
      </c>
      <c r="AG205" s="5">
        <v>669996</v>
      </c>
      <c r="AH205" s="5">
        <v>33500</v>
      </c>
      <c r="AI205" s="5">
        <v>60300</v>
      </c>
      <c r="AJ205" s="5">
        <v>187600</v>
      </c>
      <c r="AK205" s="5">
        <v>60296</v>
      </c>
      <c r="AL205" s="5"/>
      <c r="AM205" s="5"/>
      <c r="AN205" s="5"/>
      <c r="AO205" s="5"/>
      <c r="AP205" s="5"/>
      <c r="AQ205" s="5"/>
      <c r="AR205" s="5"/>
      <c r="AS205" s="5"/>
      <c r="AT205" s="40"/>
      <c r="AU205" s="5"/>
      <c r="AV205" s="5">
        <v>1426251</v>
      </c>
      <c r="AW205" s="5"/>
      <c r="AX205" s="5">
        <f t="shared" si="33"/>
        <v>1426251</v>
      </c>
      <c r="AY205" s="5">
        <v>71313</v>
      </c>
      <c r="AZ205" s="5">
        <v>128363</v>
      </c>
      <c r="BA205" s="5">
        <f t="shared" si="34"/>
        <v>128363</v>
      </c>
      <c r="BB205" s="5">
        <v>399352</v>
      </c>
      <c r="BD205" s="5">
        <v>399352</v>
      </c>
      <c r="BE205" s="5">
        <f t="shared" si="35"/>
        <v>128358</v>
      </c>
    </row>
    <row r="206" spans="1:57" ht="15">
      <c r="A206" s="42" t="s">
        <v>2005</v>
      </c>
      <c r="B206" s="42" t="s">
        <v>2020</v>
      </c>
      <c r="C206" s="42"/>
      <c r="D206" s="43"/>
      <c r="E206" s="42" t="s">
        <v>2021</v>
      </c>
      <c r="F206" s="5">
        <v>18885</v>
      </c>
      <c r="G206" s="5">
        <v>944</v>
      </c>
      <c r="H206" s="5">
        <v>1700</v>
      </c>
      <c r="I206" s="5">
        <v>5288</v>
      </c>
      <c r="J206" s="5">
        <v>1697</v>
      </c>
      <c r="K206" s="5"/>
      <c r="L206" s="5"/>
      <c r="M206" s="5"/>
      <c r="N206" s="5"/>
      <c r="O206" s="5"/>
      <c r="P206" s="5">
        <v>70287</v>
      </c>
      <c r="Q206" s="5">
        <v>3514</v>
      </c>
      <c r="R206" s="5">
        <v>6326</v>
      </c>
      <c r="S206" s="5">
        <v>19680</v>
      </c>
      <c r="T206" s="5">
        <v>6325</v>
      </c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40"/>
      <c r="AU206" s="5"/>
      <c r="AV206" s="5">
        <v>89172</v>
      </c>
      <c r="AW206" s="5"/>
      <c r="AX206" s="5">
        <f t="shared" si="33"/>
        <v>89172</v>
      </c>
      <c r="AY206" s="5">
        <v>4458</v>
      </c>
      <c r="AZ206" s="5">
        <v>8026</v>
      </c>
      <c r="BA206" s="5">
        <f t="shared" si="34"/>
        <v>8026</v>
      </c>
      <c r="BB206" s="5">
        <v>24968</v>
      </c>
      <c r="BD206" s="5">
        <v>24968</v>
      </c>
      <c r="BE206" s="5">
        <f t="shared" si="35"/>
        <v>8022</v>
      </c>
    </row>
    <row r="207" spans="1:57" ht="15">
      <c r="A207" s="42" t="s">
        <v>2005</v>
      </c>
      <c r="B207" s="42" t="s">
        <v>2022</v>
      </c>
      <c r="C207" s="42"/>
      <c r="D207" s="43"/>
      <c r="E207" s="42" t="s">
        <v>2023</v>
      </c>
      <c r="F207" s="5">
        <v>20102</v>
      </c>
      <c r="G207" s="5">
        <v>1005</v>
      </c>
      <c r="H207" s="5">
        <v>1809</v>
      </c>
      <c r="I207" s="5">
        <v>5628</v>
      </c>
      <c r="J207" s="5">
        <v>1811</v>
      </c>
      <c r="K207" s="5">
        <v>52193</v>
      </c>
      <c r="L207" s="5">
        <v>2610</v>
      </c>
      <c r="M207" s="5">
        <v>4697</v>
      </c>
      <c r="N207" s="5">
        <v>14614</v>
      </c>
      <c r="O207" s="5">
        <v>4700</v>
      </c>
      <c r="P207" s="5">
        <v>119640</v>
      </c>
      <c r="Q207" s="5">
        <v>5982</v>
      </c>
      <c r="R207" s="5">
        <v>10768</v>
      </c>
      <c r="S207" s="5">
        <v>33500</v>
      </c>
      <c r="T207" s="5">
        <v>10764</v>
      </c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40"/>
      <c r="AU207" s="5"/>
      <c r="AV207" s="5">
        <v>191935</v>
      </c>
      <c r="AW207" s="5"/>
      <c r="AX207" s="5">
        <f t="shared" si="33"/>
        <v>191935</v>
      </c>
      <c r="AY207" s="5">
        <v>9597</v>
      </c>
      <c r="AZ207" s="5">
        <v>17274</v>
      </c>
      <c r="BA207" s="5">
        <f t="shared" si="34"/>
        <v>17274</v>
      </c>
      <c r="BB207" s="5">
        <v>53742</v>
      </c>
      <c r="BD207" s="5">
        <v>53742</v>
      </c>
      <c r="BE207" s="5">
        <f t="shared" si="35"/>
        <v>17275</v>
      </c>
    </row>
    <row r="208" spans="1:57" ht="15">
      <c r="A208" s="42" t="s">
        <v>2005</v>
      </c>
      <c r="B208" s="42" t="s">
        <v>2024</v>
      </c>
      <c r="C208" s="42"/>
      <c r="D208" s="43"/>
      <c r="E208" s="42" t="s">
        <v>2025</v>
      </c>
      <c r="F208" s="5">
        <v>105996</v>
      </c>
      <c r="G208" s="5">
        <v>5300</v>
      </c>
      <c r="H208" s="5">
        <v>9540</v>
      </c>
      <c r="I208" s="5">
        <v>29680</v>
      </c>
      <c r="J208" s="5">
        <v>9536</v>
      </c>
      <c r="K208" s="5">
        <v>7398</v>
      </c>
      <c r="L208" s="5">
        <v>370</v>
      </c>
      <c r="M208" s="5">
        <v>666</v>
      </c>
      <c r="N208" s="5">
        <v>2072</v>
      </c>
      <c r="O208" s="5">
        <v>664</v>
      </c>
      <c r="P208" s="5">
        <v>132256</v>
      </c>
      <c r="Q208" s="5">
        <v>6613</v>
      </c>
      <c r="R208" s="5">
        <v>11903</v>
      </c>
      <c r="S208" s="5">
        <v>37032</v>
      </c>
      <c r="T208" s="5">
        <v>11903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40"/>
      <c r="AU208" s="5"/>
      <c r="AV208" s="5">
        <v>245650</v>
      </c>
      <c r="AW208" s="5"/>
      <c r="AX208" s="5">
        <f t="shared" si="33"/>
        <v>245650</v>
      </c>
      <c r="AY208" s="5">
        <v>12283</v>
      </c>
      <c r="AZ208" s="5">
        <v>22109</v>
      </c>
      <c r="BA208" s="5">
        <f t="shared" si="34"/>
        <v>22109</v>
      </c>
      <c r="BB208" s="5">
        <v>68784</v>
      </c>
      <c r="BD208" s="5">
        <v>68784</v>
      </c>
      <c r="BE208" s="5">
        <f t="shared" si="35"/>
        <v>22103</v>
      </c>
    </row>
    <row r="209" spans="1:57" ht="15">
      <c r="A209" s="42" t="s">
        <v>2005</v>
      </c>
      <c r="B209" s="42" t="s">
        <v>2026</v>
      </c>
      <c r="C209" s="42"/>
      <c r="D209" s="43"/>
      <c r="E209" s="42" t="s">
        <v>2027</v>
      </c>
      <c r="F209" s="5">
        <v>1682</v>
      </c>
      <c r="G209" s="5">
        <v>84</v>
      </c>
      <c r="H209" s="5">
        <v>151</v>
      </c>
      <c r="I209" s="5">
        <v>470</v>
      </c>
      <c r="J209" s="5">
        <v>155</v>
      </c>
      <c r="K209" s="5"/>
      <c r="L209" s="5"/>
      <c r="M209" s="5"/>
      <c r="N209" s="5"/>
      <c r="O209" s="5"/>
      <c r="P209" s="5">
        <v>8570</v>
      </c>
      <c r="Q209" s="5">
        <v>429</v>
      </c>
      <c r="R209" s="5">
        <v>771</v>
      </c>
      <c r="S209" s="5">
        <v>2400</v>
      </c>
      <c r="T209" s="5">
        <v>773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>
        <v>3689</v>
      </c>
      <c r="AF209" s="5">
        <v>432</v>
      </c>
      <c r="AG209" s="5">
        <v>3257</v>
      </c>
      <c r="AH209" s="5">
        <v>163</v>
      </c>
      <c r="AI209" s="5">
        <v>293</v>
      </c>
      <c r="AJ209" s="5">
        <v>912</v>
      </c>
      <c r="AK209" s="5">
        <v>294</v>
      </c>
      <c r="AL209" s="5"/>
      <c r="AM209" s="5"/>
      <c r="AN209" s="5"/>
      <c r="AO209" s="5"/>
      <c r="AP209" s="5"/>
      <c r="AQ209" s="5"/>
      <c r="AR209" s="5"/>
      <c r="AS209" s="5"/>
      <c r="AT209" s="40"/>
      <c r="AU209" s="5"/>
      <c r="AV209" s="5">
        <v>13509</v>
      </c>
      <c r="AW209" s="5"/>
      <c r="AX209" s="5">
        <f t="shared" si="33"/>
        <v>13509</v>
      </c>
      <c r="AY209" s="5">
        <v>676</v>
      </c>
      <c r="AZ209" s="5">
        <v>1215</v>
      </c>
      <c r="BA209" s="5">
        <f t="shared" si="34"/>
        <v>1215</v>
      </c>
      <c r="BB209" s="5">
        <v>3782</v>
      </c>
      <c r="BD209" s="5">
        <v>3782</v>
      </c>
      <c r="BE209" s="5">
        <f t="shared" si="35"/>
        <v>1222</v>
      </c>
    </row>
    <row r="210" spans="1:57" ht="15">
      <c r="A210" s="42" t="s">
        <v>2005</v>
      </c>
      <c r="B210" s="42" t="s">
        <v>2028</v>
      </c>
      <c r="C210" s="42"/>
      <c r="D210" s="43"/>
      <c r="E210" s="42" t="s">
        <v>2029</v>
      </c>
      <c r="F210" s="5">
        <v>19843</v>
      </c>
      <c r="G210" s="5">
        <v>992</v>
      </c>
      <c r="H210" s="5">
        <v>1786</v>
      </c>
      <c r="I210" s="5">
        <v>5556</v>
      </c>
      <c r="J210" s="5">
        <v>1785</v>
      </c>
      <c r="K210" s="5"/>
      <c r="L210" s="5"/>
      <c r="M210" s="5"/>
      <c r="N210" s="5"/>
      <c r="O210" s="5"/>
      <c r="P210" s="5">
        <v>51846</v>
      </c>
      <c r="Q210" s="5">
        <v>2592</v>
      </c>
      <c r="R210" s="5">
        <v>4666</v>
      </c>
      <c r="S210" s="5">
        <v>14516</v>
      </c>
      <c r="T210" s="5">
        <v>4668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>
        <v>21858</v>
      </c>
      <c r="AF210" s="5">
        <v>2559</v>
      </c>
      <c r="AG210" s="5">
        <v>19299</v>
      </c>
      <c r="AH210" s="5">
        <v>965</v>
      </c>
      <c r="AI210" s="5">
        <v>1737</v>
      </c>
      <c r="AJ210" s="5">
        <v>5404</v>
      </c>
      <c r="AK210" s="5">
        <v>1736</v>
      </c>
      <c r="AL210" s="5"/>
      <c r="AM210" s="5"/>
      <c r="AN210" s="5"/>
      <c r="AO210" s="5"/>
      <c r="AP210" s="5"/>
      <c r="AQ210" s="5"/>
      <c r="AR210" s="5"/>
      <c r="AS210" s="5"/>
      <c r="AT210" s="40"/>
      <c r="AU210" s="5"/>
      <c r="AV210" s="5">
        <v>90988</v>
      </c>
      <c r="AW210" s="5"/>
      <c r="AX210" s="5">
        <f t="shared" si="33"/>
        <v>90988</v>
      </c>
      <c r="AY210" s="5">
        <v>4549</v>
      </c>
      <c r="AZ210" s="5">
        <v>8189</v>
      </c>
      <c r="BA210" s="5">
        <f t="shared" si="34"/>
        <v>8189</v>
      </c>
      <c r="BB210" s="5">
        <v>25476</v>
      </c>
      <c r="BD210" s="5">
        <v>25476</v>
      </c>
      <c r="BE210" s="5">
        <f t="shared" si="35"/>
        <v>8189</v>
      </c>
    </row>
    <row r="211" spans="1:57" ht="15">
      <c r="A211" s="42" t="s">
        <v>2005</v>
      </c>
      <c r="B211" s="42" t="s">
        <v>2030</v>
      </c>
      <c r="C211" s="42"/>
      <c r="D211" s="43"/>
      <c r="E211" s="42" t="s">
        <v>2031</v>
      </c>
      <c r="F211" s="5">
        <v>13401</v>
      </c>
      <c r="G211" s="5">
        <v>670</v>
      </c>
      <c r="H211" s="5">
        <v>1206</v>
      </c>
      <c r="I211" s="5">
        <v>3752</v>
      </c>
      <c r="J211" s="5">
        <v>1207</v>
      </c>
      <c r="K211" s="5"/>
      <c r="L211" s="5"/>
      <c r="M211" s="5"/>
      <c r="N211" s="5"/>
      <c r="O211" s="5"/>
      <c r="P211" s="5">
        <v>44419</v>
      </c>
      <c r="Q211" s="5">
        <v>2221</v>
      </c>
      <c r="R211" s="5">
        <v>3998</v>
      </c>
      <c r="S211" s="5">
        <v>12438</v>
      </c>
      <c r="T211" s="5">
        <v>3995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40"/>
      <c r="AU211" s="5"/>
      <c r="AV211" s="5">
        <v>57820</v>
      </c>
      <c r="AW211" s="5"/>
      <c r="AX211" s="5">
        <f t="shared" si="33"/>
        <v>57820</v>
      </c>
      <c r="AY211" s="5">
        <v>2891</v>
      </c>
      <c r="AZ211" s="5">
        <v>5204</v>
      </c>
      <c r="BA211" s="5">
        <f t="shared" si="34"/>
        <v>5204</v>
      </c>
      <c r="BB211" s="5">
        <v>16190</v>
      </c>
      <c r="BD211" s="5">
        <v>16190</v>
      </c>
      <c r="BE211" s="5">
        <f t="shared" si="35"/>
        <v>5202</v>
      </c>
    </row>
    <row r="212" spans="1:57" ht="15">
      <c r="A212" s="42" t="s">
        <v>2005</v>
      </c>
      <c r="B212" s="42" t="s">
        <v>2032</v>
      </c>
      <c r="C212" s="42"/>
      <c r="D212" s="43"/>
      <c r="E212" s="42" t="s">
        <v>2033</v>
      </c>
      <c r="F212" s="5">
        <v>4885</v>
      </c>
      <c r="G212" s="5">
        <v>244</v>
      </c>
      <c r="H212" s="5">
        <v>440</v>
      </c>
      <c r="I212" s="5">
        <v>1368</v>
      </c>
      <c r="J212" s="5">
        <v>437</v>
      </c>
      <c r="K212" s="5"/>
      <c r="L212" s="5"/>
      <c r="M212" s="5"/>
      <c r="N212" s="5"/>
      <c r="O212" s="5"/>
      <c r="P212" s="5">
        <v>7389</v>
      </c>
      <c r="Q212" s="5">
        <v>369</v>
      </c>
      <c r="R212" s="5">
        <v>665</v>
      </c>
      <c r="S212" s="5">
        <v>2068</v>
      </c>
      <c r="T212" s="5">
        <v>666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>
        <v>2512</v>
      </c>
      <c r="AF212" s="5">
        <v>294</v>
      </c>
      <c r="AG212" s="5">
        <v>2218</v>
      </c>
      <c r="AH212" s="5">
        <v>111</v>
      </c>
      <c r="AI212" s="5">
        <v>200</v>
      </c>
      <c r="AJ212" s="5">
        <v>622</v>
      </c>
      <c r="AK212" s="5">
        <v>196</v>
      </c>
      <c r="AL212" s="5"/>
      <c r="AM212" s="5"/>
      <c r="AN212" s="5"/>
      <c r="AO212" s="5"/>
      <c r="AP212" s="5"/>
      <c r="AQ212" s="5"/>
      <c r="AR212" s="5"/>
      <c r="AS212" s="5"/>
      <c r="AT212" s="40"/>
      <c r="AU212" s="5"/>
      <c r="AV212" s="5">
        <v>14492</v>
      </c>
      <c r="AW212" s="5"/>
      <c r="AX212" s="5">
        <f t="shared" si="33"/>
        <v>14492</v>
      </c>
      <c r="AY212" s="5">
        <v>724</v>
      </c>
      <c r="AZ212" s="5">
        <v>1305</v>
      </c>
      <c r="BA212" s="5">
        <f t="shared" si="34"/>
        <v>1305</v>
      </c>
      <c r="BB212" s="5">
        <v>4058</v>
      </c>
      <c r="BD212" s="5">
        <v>4058</v>
      </c>
      <c r="BE212" s="5">
        <f t="shared" si="35"/>
        <v>1299</v>
      </c>
    </row>
    <row r="213" spans="1:57" ht="15">
      <c r="A213" s="42" t="s">
        <v>2005</v>
      </c>
      <c r="B213" s="42" t="s">
        <v>2034</v>
      </c>
      <c r="C213" s="42"/>
      <c r="D213" s="43"/>
      <c r="E213" s="42" t="s">
        <v>2035</v>
      </c>
      <c r="F213" s="5">
        <v>48948</v>
      </c>
      <c r="G213" s="5">
        <v>2447</v>
      </c>
      <c r="H213" s="5">
        <v>4405</v>
      </c>
      <c r="I213" s="5">
        <v>13704</v>
      </c>
      <c r="J213" s="5">
        <v>4409</v>
      </c>
      <c r="K213" s="5">
        <v>205812</v>
      </c>
      <c r="L213" s="5">
        <v>10291</v>
      </c>
      <c r="M213" s="5">
        <v>18523</v>
      </c>
      <c r="N213" s="5">
        <v>57628</v>
      </c>
      <c r="O213" s="5">
        <v>18523</v>
      </c>
      <c r="P213" s="5">
        <v>55024</v>
      </c>
      <c r="Q213" s="5">
        <v>2751</v>
      </c>
      <c r="R213" s="5">
        <v>4952</v>
      </c>
      <c r="S213" s="5">
        <v>15406</v>
      </c>
      <c r="T213" s="5">
        <v>4954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40"/>
      <c r="AU213" s="5"/>
      <c r="AV213" s="5">
        <v>309784</v>
      </c>
      <c r="AW213" s="5"/>
      <c r="AX213" s="5">
        <f t="shared" si="33"/>
        <v>309784</v>
      </c>
      <c r="AY213" s="5">
        <v>15489</v>
      </c>
      <c r="AZ213" s="5">
        <v>27880</v>
      </c>
      <c r="BA213" s="5">
        <f t="shared" si="34"/>
        <v>27880</v>
      </c>
      <c r="BB213" s="5">
        <v>86738</v>
      </c>
      <c r="BD213" s="5">
        <v>86738</v>
      </c>
      <c r="BE213" s="5">
        <f t="shared" si="35"/>
        <v>27886</v>
      </c>
    </row>
    <row r="214" spans="1:57" ht="15">
      <c r="A214" s="42" t="s">
        <v>2005</v>
      </c>
      <c r="B214" s="42" t="s">
        <v>2036</v>
      </c>
      <c r="C214" s="42"/>
      <c r="D214" s="43"/>
      <c r="E214" s="42" t="s">
        <v>2037</v>
      </c>
      <c r="F214" s="5">
        <v>29240</v>
      </c>
      <c r="G214" s="5">
        <v>1462</v>
      </c>
      <c r="H214" s="5">
        <v>2632</v>
      </c>
      <c r="I214" s="5">
        <v>8188</v>
      </c>
      <c r="J214" s="5">
        <v>2628</v>
      </c>
      <c r="K214" s="5"/>
      <c r="L214" s="5"/>
      <c r="M214" s="5"/>
      <c r="N214" s="5"/>
      <c r="O214" s="5"/>
      <c r="P214" s="5">
        <v>44722</v>
      </c>
      <c r="Q214" s="5">
        <v>2236</v>
      </c>
      <c r="R214" s="5">
        <v>4025</v>
      </c>
      <c r="S214" s="5">
        <v>12522</v>
      </c>
      <c r="T214" s="5">
        <v>4025</v>
      </c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>
        <v>13856</v>
      </c>
      <c r="AF214" s="5">
        <v>1622</v>
      </c>
      <c r="AG214" s="5">
        <v>12234</v>
      </c>
      <c r="AH214" s="5">
        <v>612</v>
      </c>
      <c r="AI214" s="5">
        <v>1101</v>
      </c>
      <c r="AJ214" s="5">
        <v>3426</v>
      </c>
      <c r="AK214" s="5">
        <v>1101</v>
      </c>
      <c r="AL214" s="5"/>
      <c r="AM214" s="5"/>
      <c r="AN214" s="5"/>
      <c r="AO214" s="5"/>
      <c r="AP214" s="5"/>
      <c r="AQ214" s="5"/>
      <c r="AR214" s="5"/>
      <c r="AS214" s="5"/>
      <c r="AT214" s="40"/>
      <c r="AU214" s="5"/>
      <c r="AV214" s="5">
        <v>86196</v>
      </c>
      <c r="AW214" s="5"/>
      <c r="AX214" s="5">
        <f t="shared" si="33"/>
        <v>86196</v>
      </c>
      <c r="AY214" s="5">
        <v>4310</v>
      </c>
      <c r="AZ214" s="5">
        <v>7758</v>
      </c>
      <c r="BA214" s="5">
        <f t="shared" si="34"/>
        <v>7758</v>
      </c>
      <c r="BB214" s="5">
        <v>24136</v>
      </c>
      <c r="BD214" s="5">
        <v>24136</v>
      </c>
      <c r="BE214" s="5">
        <f t="shared" si="35"/>
        <v>7754</v>
      </c>
    </row>
    <row r="215" spans="1:57" ht="15">
      <c r="A215" s="42" t="s">
        <v>2005</v>
      </c>
      <c r="B215" s="42" t="s">
        <v>2038</v>
      </c>
      <c r="C215" s="42"/>
      <c r="D215" s="43"/>
      <c r="E215" s="42" t="s">
        <v>2039</v>
      </c>
      <c r="F215" s="5">
        <v>914</v>
      </c>
      <c r="G215" s="5">
        <v>46</v>
      </c>
      <c r="H215" s="5">
        <v>82</v>
      </c>
      <c r="I215" s="5">
        <v>256</v>
      </c>
      <c r="J215" s="5">
        <v>84</v>
      </c>
      <c r="K215" s="5"/>
      <c r="L215" s="5"/>
      <c r="M215" s="5"/>
      <c r="N215" s="5"/>
      <c r="O215" s="5"/>
      <c r="P215" s="5">
        <v>40184</v>
      </c>
      <c r="Q215" s="5">
        <v>2009</v>
      </c>
      <c r="R215" s="5">
        <v>3617</v>
      </c>
      <c r="S215" s="5">
        <v>11252</v>
      </c>
      <c r="T215" s="5">
        <v>3613</v>
      </c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40"/>
      <c r="AU215" s="5"/>
      <c r="AV215" s="5">
        <v>41098</v>
      </c>
      <c r="AW215" s="5"/>
      <c r="AX215" s="5">
        <f t="shared" si="33"/>
        <v>41098</v>
      </c>
      <c r="AY215" s="5">
        <v>2055</v>
      </c>
      <c r="AZ215" s="5">
        <v>3699</v>
      </c>
      <c r="BA215" s="5">
        <f t="shared" si="34"/>
        <v>3699</v>
      </c>
      <c r="BB215" s="5">
        <v>11508</v>
      </c>
      <c r="BD215" s="5">
        <v>11508</v>
      </c>
      <c r="BE215" s="5">
        <f t="shared" si="35"/>
        <v>3697</v>
      </c>
    </row>
    <row r="216" spans="1:57" ht="15">
      <c r="A216" s="52"/>
      <c r="B216" s="52"/>
      <c r="C216" s="52"/>
      <c r="D216" s="53"/>
      <c r="E216" s="54" t="s">
        <v>1353</v>
      </c>
      <c r="F216" s="55">
        <v>1371926</v>
      </c>
      <c r="G216" s="55">
        <v>68594</v>
      </c>
      <c r="H216" s="55">
        <v>123472</v>
      </c>
      <c r="I216" s="55">
        <v>384132</v>
      </c>
      <c r="J216" s="55">
        <v>123490</v>
      </c>
      <c r="K216" s="55">
        <v>2051295</v>
      </c>
      <c r="L216" s="55">
        <v>102566</v>
      </c>
      <c r="M216" s="55">
        <v>184617</v>
      </c>
      <c r="N216" s="55">
        <v>574366</v>
      </c>
      <c r="O216" s="55">
        <v>184610</v>
      </c>
      <c r="P216" s="55">
        <v>2264677</v>
      </c>
      <c r="Q216" s="55">
        <v>113234</v>
      </c>
      <c r="R216" s="55">
        <v>203822</v>
      </c>
      <c r="S216" s="55">
        <v>634112</v>
      </c>
      <c r="T216" s="55">
        <v>203811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1364236</v>
      </c>
      <c r="AF216" s="55">
        <v>159735</v>
      </c>
      <c r="AG216" s="55">
        <v>1204501</v>
      </c>
      <c r="AH216" s="55">
        <v>60226</v>
      </c>
      <c r="AI216" s="55">
        <v>108406</v>
      </c>
      <c r="AJ216" s="55">
        <v>337264</v>
      </c>
      <c r="AK216" s="55">
        <v>108395</v>
      </c>
      <c r="AL216" s="55">
        <v>0</v>
      </c>
      <c r="AM216" s="55">
        <v>0</v>
      </c>
      <c r="AN216" s="55">
        <v>0</v>
      </c>
      <c r="AO216" s="55">
        <v>0</v>
      </c>
      <c r="AP216" s="55">
        <v>0</v>
      </c>
      <c r="AQ216" s="55">
        <v>580468</v>
      </c>
      <c r="AR216" s="55">
        <v>162530</v>
      </c>
      <c r="AS216" s="55">
        <v>52242</v>
      </c>
      <c r="AT216" s="56">
        <v>267014</v>
      </c>
      <c r="AU216" s="55">
        <v>313454</v>
      </c>
      <c r="AV216" s="55">
        <v>7472867</v>
      </c>
      <c r="AW216" s="55">
        <v>313454</v>
      </c>
      <c r="AX216" s="55">
        <f>SUM(AX199:AX215)</f>
        <v>7159413</v>
      </c>
      <c r="AY216" s="55">
        <f aca="true" t="shared" si="36" ref="AY216:BE216">SUM(AY199:AY215)</f>
        <v>373643</v>
      </c>
      <c r="AZ216" s="55">
        <f t="shared" si="36"/>
        <v>672559</v>
      </c>
      <c r="BA216" s="55">
        <f t="shared" si="36"/>
        <v>620317</v>
      </c>
      <c r="BB216" s="55">
        <f t="shared" si="36"/>
        <v>2092404</v>
      </c>
      <c r="BC216" s="55">
        <f t="shared" si="36"/>
        <v>0</v>
      </c>
      <c r="BD216" s="55">
        <f t="shared" si="36"/>
        <v>2092404</v>
      </c>
      <c r="BE216" s="55">
        <f t="shared" si="36"/>
        <v>620306</v>
      </c>
    </row>
    <row r="217" spans="1:57" ht="15">
      <c r="A217" s="57" t="s">
        <v>1367</v>
      </c>
      <c r="B217" s="58"/>
      <c r="C217" s="58"/>
      <c r="D217" s="58"/>
      <c r="E217" s="42"/>
      <c r="F217" s="5"/>
      <c r="G217" s="5"/>
      <c r="H217" s="5"/>
      <c r="I217" s="5"/>
      <c r="J217" s="5"/>
      <c r="K217" s="5"/>
      <c r="L217" s="5"/>
      <c r="M217" s="5"/>
      <c r="N217" s="5"/>
      <c r="O217" s="5"/>
      <c r="Q217" s="5"/>
      <c r="R217" s="5"/>
      <c r="S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40"/>
      <c r="AU217" s="5"/>
      <c r="AV217" s="5"/>
      <c r="AW217" s="5"/>
      <c r="AX217" s="5"/>
      <c r="AY217" s="5"/>
      <c r="AZ217" s="5"/>
      <c r="BA217" s="5"/>
      <c r="BB217" s="5"/>
      <c r="BD217" s="5"/>
      <c r="BE217" s="5"/>
    </row>
    <row r="218" spans="1:57" ht="15">
      <c r="A218" s="42" t="s">
        <v>2040</v>
      </c>
      <c r="B218" s="42" t="s">
        <v>2041</v>
      </c>
      <c r="C218" s="42"/>
      <c r="D218" s="43"/>
      <c r="E218" s="42" t="s">
        <v>2042</v>
      </c>
      <c r="F218" s="5">
        <v>5640</v>
      </c>
      <c r="G218" s="5">
        <v>282</v>
      </c>
      <c r="H218" s="5">
        <v>508</v>
      </c>
      <c r="I218" s="5">
        <v>1580</v>
      </c>
      <c r="J218" s="5">
        <v>504</v>
      </c>
      <c r="K218" s="5"/>
      <c r="L218" s="5"/>
      <c r="M218" s="5"/>
      <c r="N218" s="5"/>
      <c r="O218" s="5"/>
      <c r="Q218" s="5"/>
      <c r="R218" s="5"/>
      <c r="S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40"/>
      <c r="AU218" s="5"/>
      <c r="AV218" s="5">
        <v>5640</v>
      </c>
      <c r="AW218" s="5"/>
      <c r="AX218" s="5">
        <f aca="true" t="shared" si="37" ref="AX218:AX225">AV218-AW218</f>
        <v>5640</v>
      </c>
      <c r="AY218" s="5">
        <v>282</v>
      </c>
      <c r="AZ218" s="5">
        <v>508</v>
      </c>
      <c r="BA218" s="5">
        <f aca="true" t="shared" si="38" ref="BA218:BA225">AZ218-AS218</f>
        <v>508</v>
      </c>
      <c r="BB218" s="5">
        <v>1580</v>
      </c>
      <c r="BD218" s="5">
        <v>1580</v>
      </c>
      <c r="BE218" s="5">
        <f aca="true" t="shared" si="39" ref="BE218:BE225">J218+O218+T218+Y218+AD218+AK218+AP218</f>
        <v>504</v>
      </c>
    </row>
    <row r="219" spans="1:57" ht="15">
      <c r="A219" s="42" t="s">
        <v>2040</v>
      </c>
      <c r="B219" s="42" t="s">
        <v>2043</v>
      </c>
      <c r="C219" s="42"/>
      <c r="D219" s="43"/>
      <c r="E219" s="42" t="s">
        <v>2044</v>
      </c>
      <c r="F219" s="5">
        <v>14620</v>
      </c>
      <c r="G219" s="5">
        <v>731</v>
      </c>
      <c r="H219" s="5">
        <v>1316</v>
      </c>
      <c r="I219" s="5">
        <v>4094</v>
      </c>
      <c r="J219" s="5">
        <v>1314</v>
      </c>
      <c r="K219" s="5">
        <v>113930</v>
      </c>
      <c r="L219" s="5">
        <v>5697</v>
      </c>
      <c r="M219" s="5">
        <v>10254</v>
      </c>
      <c r="N219" s="5">
        <v>31902</v>
      </c>
      <c r="O219" s="5">
        <v>10250</v>
      </c>
      <c r="P219" s="5">
        <v>18754</v>
      </c>
      <c r="Q219" s="5">
        <v>938</v>
      </c>
      <c r="R219" s="5">
        <v>1688</v>
      </c>
      <c r="S219" s="5">
        <v>5252</v>
      </c>
      <c r="T219" s="5">
        <v>1686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40"/>
      <c r="AU219" s="5"/>
      <c r="AV219" s="5">
        <v>147304</v>
      </c>
      <c r="AW219" s="5"/>
      <c r="AX219" s="5">
        <f t="shared" si="37"/>
        <v>147304</v>
      </c>
      <c r="AY219" s="5">
        <v>7366</v>
      </c>
      <c r="AZ219" s="5">
        <v>13258</v>
      </c>
      <c r="BA219" s="5">
        <f t="shared" si="38"/>
        <v>13258</v>
      </c>
      <c r="BB219" s="5">
        <v>41248</v>
      </c>
      <c r="BD219" s="5">
        <v>41248</v>
      </c>
      <c r="BE219" s="5">
        <f t="shared" si="39"/>
        <v>13250</v>
      </c>
    </row>
    <row r="220" spans="1:57" ht="15">
      <c r="A220" s="42" t="s">
        <v>2040</v>
      </c>
      <c r="B220" s="42" t="s">
        <v>2045</v>
      </c>
      <c r="C220" s="42"/>
      <c r="D220" s="43"/>
      <c r="E220" s="42" t="s">
        <v>2046</v>
      </c>
      <c r="F220" s="5">
        <v>22235</v>
      </c>
      <c r="G220" s="5">
        <v>1112</v>
      </c>
      <c r="H220" s="5">
        <v>2001</v>
      </c>
      <c r="I220" s="5">
        <v>6226</v>
      </c>
      <c r="J220" s="5">
        <v>2002</v>
      </c>
      <c r="K220" s="5"/>
      <c r="L220" s="5"/>
      <c r="M220" s="5"/>
      <c r="N220" s="5"/>
      <c r="O220" s="5"/>
      <c r="P220" s="5">
        <v>136392</v>
      </c>
      <c r="Q220" s="5">
        <v>6820</v>
      </c>
      <c r="R220" s="5">
        <v>12275</v>
      </c>
      <c r="S220" s="5">
        <v>38190</v>
      </c>
      <c r="T220" s="5">
        <v>12277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>
        <v>103540</v>
      </c>
      <c r="AF220" s="5">
        <v>12123</v>
      </c>
      <c r="AG220" s="5">
        <v>91417</v>
      </c>
      <c r="AH220" s="5">
        <v>4571</v>
      </c>
      <c r="AI220" s="5">
        <v>8228</v>
      </c>
      <c r="AJ220" s="5">
        <v>25598</v>
      </c>
      <c r="AK220" s="5">
        <v>8223</v>
      </c>
      <c r="AL220" s="5"/>
      <c r="AM220" s="5"/>
      <c r="AN220" s="5"/>
      <c r="AO220" s="5"/>
      <c r="AP220" s="5"/>
      <c r="AQ220" s="5"/>
      <c r="AR220" s="5"/>
      <c r="AS220" s="5"/>
      <c r="AT220" s="40"/>
      <c r="AU220" s="5"/>
      <c r="AV220" s="5">
        <v>250044</v>
      </c>
      <c r="AW220" s="5"/>
      <c r="AX220" s="5">
        <f t="shared" si="37"/>
        <v>250044</v>
      </c>
      <c r="AY220" s="5">
        <v>12503</v>
      </c>
      <c r="AZ220" s="5">
        <v>22504</v>
      </c>
      <c r="BA220" s="5">
        <f t="shared" si="38"/>
        <v>22504</v>
      </c>
      <c r="BB220" s="5">
        <v>70014</v>
      </c>
      <c r="BD220" s="5">
        <v>70014</v>
      </c>
      <c r="BE220" s="5">
        <f t="shared" si="39"/>
        <v>22502</v>
      </c>
    </row>
    <row r="221" spans="1:57" ht="15">
      <c r="A221" s="42" t="s">
        <v>2040</v>
      </c>
      <c r="B221" s="42" t="s">
        <v>2047</v>
      </c>
      <c r="C221" s="42"/>
      <c r="D221" s="43"/>
      <c r="E221" s="42" t="s">
        <v>2048</v>
      </c>
      <c r="F221" s="5">
        <v>42372</v>
      </c>
      <c r="G221" s="5">
        <v>2119</v>
      </c>
      <c r="H221" s="5">
        <v>3813</v>
      </c>
      <c r="I221" s="5">
        <v>11864</v>
      </c>
      <c r="J221" s="5">
        <v>3817</v>
      </c>
      <c r="K221" s="5">
        <v>126607</v>
      </c>
      <c r="L221" s="5">
        <v>6330</v>
      </c>
      <c r="M221" s="5">
        <v>11395</v>
      </c>
      <c r="N221" s="5">
        <v>35450</v>
      </c>
      <c r="O221" s="5">
        <v>11392</v>
      </c>
      <c r="P221" s="5">
        <v>55164</v>
      </c>
      <c r="Q221" s="5">
        <v>2758</v>
      </c>
      <c r="R221" s="5">
        <v>4965</v>
      </c>
      <c r="S221" s="5">
        <v>15446</v>
      </c>
      <c r="T221" s="5">
        <v>4963</v>
      </c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40"/>
      <c r="AU221" s="5"/>
      <c r="AV221" s="5">
        <v>224143</v>
      </c>
      <c r="AW221" s="5"/>
      <c r="AX221" s="5">
        <f t="shared" si="37"/>
        <v>224143</v>
      </c>
      <c r="AY221" s="5">
        <v>11207</v>
      </c>
      <c r="AZ221" s="5">
        <v>20173</v>
      </c>
      <c r="BA221" s="5">
        <f t="shared" si="38"/>
        <v>20173</v>
      </c>
      <c r="BB221" s="5">
        <v>62760</v>
      </c>
      <c r="BD221" s="5">
        <v>62760</v>
      </c>
      <c r="BE221" s="5">
        <f t="shared" si="39"/>
        <v>20172</v>
      </c>
    </row>
    <row r="222" spans="1:57" ht="15">
      <c r="A222" s="42" t="s">
        <v>2040</v>
      </c>
      <c r="B222" s="42" t="s">
        <v>2049</v>
      </c>
      <c r="C222" s="42"/>
      <c r="D222" s="43"/>
      <c r="E222" s="42" t="s">
        <v>2050</v>
      </c>
      <c r="F222" s="5">
        <v>11755</v>
      </c>
      <c r="G222" s="5">
        <v>588</v>
      </c>
      <c r="H222" s="5">
        <v>1058</v>
      </c>
      <c r="I222" s="5">
        <v>3292</v>
      </c>
      <c r="J222" s="5">
        <v>1057</v>
      </c>
      <c r="K222" s="5">
        <v>21750</v>
      </c>
      <c r="L222" s="5">
        <v>1088</v>
      </c>
      <c r="M222" s="5">
        <v>1958</v>
      </c>
      <c r="N222" s="5">
        <v>6092</v>
      </c>
      <c r="O222" s="5">
        <v>1952</v>
      </c>
      <c r="P222" s="5">
        <v>10554</v>
      </c>
      <c r="Q222" s="5">
        <v>528</v>
      </c>
      <c r="R222" s="5">
        <v>950</v>
      </c>
      <c r="S222" s="5">
        <v>2956</v>
      </c>
      <c r="T222" s="5">
        <v>948</v>
      </c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40"/>
      <c r="AU222" s="5"/>
      <c r="AV222" s="5">
        <v>44059</v>
      </c>
      <c r="AW222" s="5"/>
      <c r="AX222" s="5">
        <f t="shared" si="37"/>
        <v>44059</v>
      </c>
      <c r="AY222" s="5">
        <v>2204</v>
      </c>
      <c r="AZ222" s="5">
        <v>3966</v>
      </c>
      <c r="BA222" s="5">
        <f t="shared" si="38"/>
        <v>3966</v>
      </c>
      <c r="BB222" s="5">
        <v>12340</v>
      </c>
      <c r="BD222" s="5">
        <v>12340</v>
      </c>
      <c r="BE222" s="5">
        <f t="shared" si="39"/>
        <v>3957</v>
      </c>
    </row>
    <row r="223" spans="1:57" ht="15">
      <c r="A223" s="42" t="s">
        <v>2040</v>
      </c>
      <c r="B223" s="42" t="s">
        <v>2051</v>
      </c>
      <c r="C223" s="42"/>
      <c r="D223" s="43"/>
      <c r="E223" s="42" t="s">
        <v>2052</v>
      </c>
      <c r="F223" s="5">
        <v>20329</v>
      </c>
      <c r="G223" s="5">
        <v>1016</v>
      </c>
      <c r="H223" s="5">
        <v>1830</v>
      </c>
      <c r="I223" s="5">
        <v>5692</v>
      </c>
      <c r="J223" s="5">
        <v>1827</v>
      </c>
      <c r="K223" s="5">
        <v>863</v>
      </c>
      <c r="L223" s="5">
        <v>43</v>
      </c>
      <c r="M223" s="5">
        <v>78</v>
      </c>
      <c r="N223" s="5">
        <v>242</v>
      </c>
      <c r="O223" s="5">
        <v>75</v>
      </c>
      <c r="P223" s="5">
        <v>32029</v>
      </c>
      <c r="Q223" s="5">
        <v>1601</v>
      </c>
      <c r="R223" s="5">
        <v>2883</v>
      </c>
      <c r="S223" s="5">
        <v>8968</v>
      </c>
      <c r="T223" s="5">
        <v>2880</v>
      </c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40"/>
      <c r="AU223" s="5"/>
      <c r="AV223" s="5">
        <v>53221</v>
      </c>
      <c r="AW223" s="5"/>
      <c r="AX223" s="5">
        <f t="shared" si="37"/>
        <v>53221</v>
      </c>
      <c r="AY223" s="5">
        <v>2660</v>
      </c>
      <c r="AZ223" s="5">
        <v>4791</v>
      </c>
      <c r="BA223" s="5">
        <f t="shared" si="38"/>
        <v>4791</v>
      </c>
      <c r="BB223" s="5">
        <v>14902</v>
      </c>
      <c r="BD223" s="5">
        <v>14902</v>
      </c>
      <c r="BE223" s="5">
        <f t="shared" si="39"/>
        <v>4782</v>
      </c>
    </row>
    <row r="224" spans="1:57" ht="15">
      <c r="A224" s="47" t="s">
        <v>2040</v>
      </c>
      <c r="B224" s="47" t="s">
        <v>2053</v>
      </c>
      <c r="C224" s="47"/>
      <c r="D224" s="48"/>
      <c r="E224" s="47" t="s">
        <v>2054</v>
      </c>
      <c r="F224" s="50">
        <v>6396</v>
      </c>
      <c r="G224" s="50">
        <v>320</v>
      </c>
      <c r="H224" s="50">
        <v>576</v>
      </c>
      <c r="I224" s="50">
        <v>1792</v>
      </c>
      <c r="J224" s="50">
        <v>572</v>
      </c>
      <c r="K224" s="50">
        <v>264</v>
      </c>
      <c r="L224" s="50">
        <v>13</v>
      </c>
      <c r="M224" s="50">
        <v>24</v>
      </c>
      <c r="N224" s="50">
        <v>74</v>
      </c>
      <c r="O224" s="50">
        <v>22</v>
      </c>
      <c r="P224" s="50">
        <v>8135</v>
      </c>
      <c r="Q224" s="50">
        <v>407</v>
      </c>
      <c r="R224" s="50">
        <v>732</v>
      </c>
      <c r="S224" s="50">
        <v>2278</v>
      </c>
      <c r="T224" s="50">
        <v>733</v>
      </c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40"/>
      <c r="AU224" s="5"/>
      <c r="AV224" s="50">
        <v>14795</v>
      </c>
      <c r="AW224" s="5"/>
      <c r="AX224" s="5">
        <f t="shared" si="37"/>
        <v>14795</v>
      </c>
      <c r="AY224" s="50">
        <v>740</v>
      </c>
      <c r="AZ224" s="50">
        <v>1332</v>
      </c>
      <c r="BA224" s="5">
        <f t="shared" si="38"/>
        <v>1332</v>
      </c>
      <c r="BB224" s="50">
        <v>4144</v>
      </c>
      <c r="BC224" s="51"/>
      <c r="BD224" s="50">
        <v>4144</v>
      </c>
      <c r="BE224" s="5">
        <f t="shared" si="39"/>
        <v>1327</v>
      </c>
    </row>
    <row r="225" spans="1:57" ht="15">
      <c r="A225" s="42" t="s">
        <v>2040</v>
      </c>
      <c r="B225" s="42" t="s">
        <v>2055</v>
      </c>
      <c r="C225" s="42"/>
      <c r="D225" s="43"/>
      <c r="E225" s="42" t="s">
        <v>2056</v>
      </c>
      <c r="F225" s="5">
        <v>3350</v>
      </c>
      <c r="G225" s="5">
        <v>168</v>
      </c>
      <c r="H225" s="5">
        <v>302</v>
      </c>
      <c r="I225" s="5">
        <v>940</v>
      </c>
      <c r="J225" s="5">
        <v>296</v>
      </c>
      <c r="K225" s="5"/>
      <c r="L225" s="5"/>
      <c r="M225" s="5"/>
      <c r="N225" s="5"/>
      <c r="O225" s="5"/>
      <c r="P225" s="5">
        <v>10851</v>
      </c>
      <c r="Q225" s="5">
        <v>543</v>
      </c>
      <c r="R225" s="5">
        <v>977</v>
      </c>
      <c r="S225" s="5">
        <v>3040</v>
      </c>
      <c r="T225" s="5">
        <v>972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40"/>
      <c r="AU225" s="5"/>
      <c r="AV225" s="5">
        <v>14201</v>
      </c>
      <c r="AW225" s="5"/>
      <c r="AX225" s="5">
        <f t="shared" si="37"/>
        <v>14201</v>
      </c>
      <c r="AY225" s="5">
        <v>711</v>
      </c>
      <c r="AZ225" s="5">
        <v>1279</v>
      </c>
      <c r="BA225" s="5">
        <f t="shared" si="38"/>
        <v>1279</v>
      </c>
      <c r="BB225" s="5">
        <v>3980</v>
      </c>
      <c r="BD225" s="5">
        <v>3980</v>
      </c>
      <c r="BE225" s="5">
        <f t="shared" si="39"/>
        <v>1268</v>
      </c>
    </row>
    <row r="226" spans="1:57" ht="15">
      <c r="A226" s="52"/>
      <c r="B226" s="52"/>
      <c r="C226" s="52"/>
      <c r="D226" s="53"/>
      <c r="E226" s="54" t="s">
        <v>1353</v>
      </c>
      <c r="F226" s="55">
        <v>126697</v>
      </c>
      <c r="G226" s="55">
        <v>6336</v>
      </c>
      <c r="H226" s="55">
        <v>11404</v>
      </c>
      <c r="I226" s="55">
        <v>35480</v>
      </c>
      <c r="J226" s="55">
        <v>11389</v>
      </c>
      <c r="K226" s="55">
        <v>263414</v>
      </c>
      <c r="L226" s="55">
        <v>13171</v>
      </c>
      <c r="M226" s="55">
        <v>23709</v>
      </c>
      <c r="N226" s="55">
        <v>73760</v>
      </c>
      <c r="O226" s="55">
        <v>23691</v>
      </c>
      <c r="P226" s="55">
        <v>271879</v>
      </c>
      <c r="Q226" s="55">
        <v>13595</v>
      </c>
      <c r="R226" s="55">
        <v>24470</v>
      </c>
      <c r="S226" s="55">
        <v>76130</v>
      </c>
      <c r="T226" s="55">
        <v>24459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103540</v>
      </c>
      <c r="AF226" s="55">
        <v>12123</v>
      </c>
      <c r="AG226" s="55">
        <v>91417</v>
      </c>
      <c r="AH226" s="55">
        <v>4571</v>
      </c>
      <c r="AI226" s="55">
        <v>8228</v>
      </c>
      <c r="AJ226" s="55">
        <v>25598</v>
      </c>
      <c r="AK226" s="55">
        <v>8223</v>
      </c>
      <c r="AL226" s="55">
        <v>0</v>
      </c>
      <c r="AM226" s="55">
        <v>0</v>
      </c>
      <c r="AN226" s="55">
        <v>0</v>
      </c>
      <c r="AO226" s="55">
        <v>0</v>
      </c>
      <c r="AP226" s="55">
        <v>0</v>
      </c>
      <c r="AQ226" s="55">
        <v>0</v>
      </c>
      <c r="AR226" s="55">
        <v>0</v>
      </c>
      <c r="AS226" s="55">
        <v>0</v>
      </c>
      <c r="AT226" s="55">
        <v>0</v>
      </c>
      <c r="AU226" s="55">
        <v>0</v>
      </c>
      <c r="AV226" s="55">
        <v>753407</v>
      </c>
      <c r="AW226" s="55">
        <v>0</v>
      </c>
      <c r="AX226" s="55">
        <f>SUM(AX218:AX225)</f>
        <v>753407</v>
      </c>
      <c r="AY226" s="55">
        <f aca="true" t="shared" si="40" ref="AY226:BE226">SUM(AY218:AY225)</f>
        <v>37673</v>
      </c>
      <c r="AZ226" s="55">
        <f t="shared" si="40"/>
        <v>67811</v>
      </c>
      <c r="BA226" s="55">
        <f t="shared" si="40"/>
        <v>67811</v>
      </c>
      <c r="BB226" s="55">
        <f t="shared" si="40"/>
        <v>210968</v>
      </c>
      <c r="BC226" s="55">
        <f t="shared" si="40"/>
        <v>0</v>
      </c>
      <c r="BD226" s="55">
        <f t="shared" si="40"/>
        <v>210968</v>
      </c>
      <c r="BE226" s="55">
        <f t="shared" si="40"/>
        <v>67762</v>
      </c>
    </row>
    <row r="227" spans="1:57" ht="15">
      <c r="A227" s="57" t="s">
        <v>1368</v>
      </c>
      <c r="B227" s="58"/>
      <c r="C227" s="58"/>
      <c r="D227" s="58"/>
      <c r="E227" s="42"/>
      <c r="F227" s="5"/>
      <c r="G227" s="5"/>
      <c r="H227" s="5"/>
      <c r="I227" s="5"/>
      <c r="J227" s="5"/>
      <c r="K227" s="5"/>
      <c r="L227" s="5"/>
      <c r="M227" s="5"/>
      <c r="N227" s="5"/>
      <c r="O227" s="5"/>
      <c r="Q227" s="5"/>
      <c r="R227" s="5"/>
      <c r="S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40"/>
      <c r="AU227" s="5"/>
      <c r="AV227" s="5"/>
      <c r="AW227" s="5"/>
      <c r="AX227" s="5"/>
      <c r="AY227" s="5"/>
      <c r="AZ227" s="5"/>
      <c r="BA227" s="5"/>
      <c r="BB227" s="5"/>
      <c r="BD227" s="5"/>
      <c r="BE227" s="5"/>
    </row>
    <row r="228" spans="1:57" ht="15">
      <c r="A228" s="42" t="s">
        <v>713</v>
      </c>
      <c r="B228" s="42" t="s">
        <v>2057</v>
      </c>
      <c r="C228" s="42"/>
      <c r="D228" s="43"/>
      <c r="E228" s="42" t="s">
        <v>2058</v>
      </c>
      <c r="F228" s="6">
        <v>208549</v>
      </c>
      <c r="G228" s="6">
        <v>10427</v>
      </c>
      <c r="H228" s="6">
        <v>18769</v>
      </c>
      <c r="I228" s="6">
        <v>58392</v>
      </c>
      <c r="J228" s="6">
        <v>18774</v>
      </c>
      <c r="K228" s="6">
        <v>867639</v>
      </c>
      <c r="L228" s="6">
        <v>43382</v>
      </c>
      <c r="M228" s="6">
        <v>78088</v>
      </c>
      <c r="N228" s="6">
        <v>242940</v>
      </c>
      <c r="O228" s="6">
        <v>78083</v>
      </c>
      <c r="P228" s="6">
        <v>1810</v>
      </c>
      <c r="Q228" s="6">
        <v>91</v>
      </c>
      <c r="R228" s="6">
        <v>163</v>
      </c>
      <c r="S228" s="6">
        <v>508</v>
      </c>
      <c r="T228" s="6">
        <v>161</v>
      </c>
      <c r="U228" s="6"/>
      <c r="V228" s="6"/>
      <c r="W228" s="6"/>
      <c r="X228" s="6"/>
      <c r="Y228" s="6"/>
      <c r="Z228" s="6">
        <v>331000</v>
      </c>
      <c r="AA228" s="6">
        <v>16550</v>
      </c>
      <c r="AB228" s="6">
        <v>29790</v>
      </c>
      <c r="AC228" s="6">
        <v>92680</v>
      </c>
      <c r="AD228" s="6">
        <v>29790</v>
      </c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>
        <v>1434866</v>
      </c>
      <c r="AR228" s="6">
        <v>401762</v>
      </c>
      <c r="AS228" s="6">
        <v>129138</v>
      </c>
      <c r="AT228" s="40">
        <v>660038</v>
      </c>
      <c r="AU228" s="5">
        <v>774828</v>
      </c>
      <c r="AV228" s="5">
        <v>2843864</v>
      </c>
      <c r="AW228" s="5">
        <v>774828</v>
      </c>
      <c r="AX228" s="5">
        <f aca="true" t="shared" si="41" ref="AX228:AX275">AV228-AW228</f>
        <v>2069036</v>
      </c>
      <c r="AY228" s="5">
        <v>142193</v>
      </c>
      <c r="AZ228" s="5">
        <v>255948</v>
      </c>
      <c r="BA228" s="5">
        <f aca="true" t="shared" si="42" ref="BA228:BA275">AZ228-AS228</f>
        <v>126810</v>
      </c>
      <c r="BB228" s="5">
        <v>796282</v>
      </c>
      <c r="BC228" s="69"/>
      <c r="BD228" s="5">
        <v>796282</v>
      </c>
      <c r="BE228" s="5">
        <f aca="true" t="shared" si="43" ref="BE228:BE275">J228+O228+T228+Y228+AD228+AK228+AP228</f>
        <v>126808</v>
      </c>
    </row>
    <row r="229" spans="1:57" ht="15">
      <c r="A229" s="42" t="s">
        <v>713</v>
      </c>
      <c r="B229" s="42" t="s">
        <v>2059</v>
      </c>
      <c r="C229" s="42"/>
      <c r="D229" s="43"/>
      <c r="E229" s="42" t="s">
        <v>2060</v>
      </c>
      <c r="F229" s="5">
        <v>111624</v>
      </c>
      <c r="G229" s="5">
        <v>5581</v>
      </c>
      <c r="H229" s="5">
        <v>10046</v>
      </c>
      <c r="I229" s="5">
        <v>31254</v>
      </c>
      <c r="J229" s="5">
        <v>10048</v>
      </c>
      <c r="K229" s="5"/>
      <c r="L229" s="5"/>
      <c r="M229" s="5"/>
      <c r="N229" s="5"/>
      <c r="O229" s="5"/>
      <c r="P229" s="5">
        <v>199563</v>
      </c>
      <c r="Q229" s="5">
        <v>9978</v>
      </c>
      <c r="R229" s="5">
        <v>17961</v>
      </c>
      <c r="S229" s="5">
        <v>55878</v>
      </c>
      <c r="T229" s="5">
        <v>17958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>
        <v>4992</v>
      </c>
      <c r="AF229" s="5">
        <v>585</v>
      </c>
      <c r="AG229" s="5">
        <v>4407</v>
      </c>
      <c r="AH229" s="5">
        <v>220</v>
      </c>
      <c r="AI229" s="5">
        <v>397</v>
      </c>
      <c r="AJ229" s="5">
        <v>1234</v>
      </c>
      <c r="AK229" s="5">
        <v>394</v>
      </c>
      <c r="AL229" s="5"/>
      <c r="AM229" s="5"/>
      <c r="AN229" s="5"/>
      <c r="AO229" s="5"/>
      <c r="AP229" s="5"/>
      <c r="AQ229" s="5"/>
      <c r="AR229" s="5"/>
      <c r="AS229" s="5"/>
      <c r="AT229" s="40"/>
      <c r="AU229" s="5"/>
      <c r="AV229" s="5">
        <v>315594</v>
      </c>
      <c r="AW229" s="5"/>
      <c r="AX229" s="5">
        <f t="shared" si="41"/>
        <v>315594</v>
      </c>
      <c r="AY229" s="5">
        <v>15779</v>
      </c>
      <c r="AZ229" s="5">
        <v>28404</v>
      </c>
      <c r="BA229" s="5">
        <f t="shared" si="42"/>
        <v>28404</v>
      </c>
      <c r="BB229" s="5">
        <v>88366</v>
      </c>
      <c r="BD229" s="5">
        <v>88366</v>
      </c>
      <c r="BE229" s="5">
        <f t="shared" si="43"/>
        <v>28400</v>
      </c>
    </row>
    <row r="230" spans="1:57" ht="15">
      <c r="A230" s="42" t="s">
        <v>713</v>
      </c>
      <c r="B230" s="42" t="s">
        <v>2061</v>
      </c>
      <c r="C230" s="42"/>
      <c r="D230" s="43"/>
      <c r="E230" s="42" t="s">
        <v>2062</v>
      </c>
      <c r="F230" s="5">
        <v>1022490</v>
      </c>
      <c r="G230" s="5">
        <v>51125</v>
      </c>
      <c r="H230" s="5">
        <v>92024</v>
      </c>
      <c r="I230" s="5">
        <v>286298</v>
      </c>
      <c r="J230" s="5">
        <v>92024</v>
      </c>
      <c r="K230" s="5">
        <v>558586</v>
      </c>
      <c r="L230" s="5">
        <v>27929</v>
      </c>
      <c r="M230" s="5">
        <v>50273</v>
      </c>
      <c r="N230" s="5">
        <v>156404</v>
      </c>
      <c r="O230" s="5">
        <v>50271</v>
      </c>
      <c r="P230" s="5">
        <v>2131110</v>
      </c>
      <c r="Q230" s="5">
        <v>106556</v>
      </c>
      <c r="R230" s="5">
        <v>191800</v>
      </c>
      <c r="S230" s="5">
        <v>596712</v>
      </c>
      <c r="T230" s="5">
        <v>191798</v>
      </c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>
        <v>6647029</v>
      </c>
      <c r="AF230" s="5">
        <v>778295</v>
      </c>
      <c r="AG230" s="5">
        <v>5868734</v>
      </c>
      <c r="AH230" s="5">
        <v>293437</v>
      </c>
      <c r="AI230" s="5">
        <v>528186</v>
      </c>
      <c r="AJ230" s="5">
        <v>1643246</v>
      </c>
      <c r="AK230" s="5">
        <v>528186</v>
      </c>
      <c r="AL230" s="5"/>
      <c r="AM230" s="5"/>
      <c r="AN230" s="5"/>
      <c r="AO230" s="5"/>
      <c r="AP230" s="5"/>
      <c r="AQ230" s="5">
        <v>414155</v>
      </c>
      <c r="AR230" s="5">
        <v>115964</v>
      </c>
      <c r="AS230" s="5">
        <v>37274</v>
      </c>
      <c r="AT230" s="40">
        <v>190512</v>
      </c>
      <c r="AU230" s="5">
        <v>223643</v>
      </c>
      <c r="AV230" s="5">
        <v>9995075</v>
      </c>
      <c r="AW230" s="5">
        <v>223643</v>
      </c>
      <c r="AX230" s="5">
        <f t="shared" si="41"/>
        <v>9771432</v>
      </c>
      <c r="AY230" s="5">
        <v>499755</v>
      </c>
      <c r="AZ230" s="5">
        <v>899557</v>
      </c>
      <c r="BA230" s="5">
        <f t="shared" si="42"/>
        <v>862283</v>
      </c>
      <c r="BB230" s="5">
        <v>2798624</v>
      </c>
      <c r="BD230" s="5">
        <v>2798624</v>
      </c>
      <c r="BE230" s="5">
        <f t="shared" si="43"/>
        <v>862279</v>
      </c>
    </row>
    <row r="231" spans="1:57" ht="15">
      <c r="A231" s="42" t="s">
        <v>713</v>
      </c>
      <c r="B231" s="42" t="s">
        <v>2063</v>
      </c>
      <c r="C231" s="42"/>
      <c r="D231" s="43"/>
      <c r="E231" s="42" t="s">
        <v>2064</v>
      </c>
      <c r="F231" s="5">
        <v>71272</v>
      </c>
      <c r="G231" s="5">
        <v>3564</v>
      </c>
      <c r="H231" s="5">
        <v>6414</v>
      </c>
      <c r="I231" s="5">
        <v>19956</v>
      </c>
      <c r="J231" s="5">
        <v>6418</v>
      </c>
      <c r="K231" s="5"/>
      <c r="L231" s="5"/>
      <c r="M231" s="5"/>
      <c r="N231" s="5"/>
      <c r="O231" s="5"/>
      <c r="P231" s="5">
        <v>152033</v>
      </c>
      <c r="Q231" s="5">
        <v>7602</v>
      </c>
      <c r="R231" s="5">
        <v>13683</v>
      </c>
      <c r="S231" s="5">
        <v>42570</v>
      </c>
      <c r="T231" s="5">
        <v>13682</v>
      </c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>
        <v>6171</v>
      </c>
      <c r="AF231" s="5">
        <v>723</v>
      </c>
      <c r="AG231" s="5">
        <v>5448</v>
      </c>
      <c r="AH231" s="5">
        <v>272</v>
      </c>
      <c r="AI231" s="5">
        <v>490</v>
      </c>
      <c r="AJ231" s="5">
        <v>1524</v>
      </c>
      <c r="AK231" s="5">
        <v>494</v>
      </c>
      <c r="AL231" s="5"/>
      <c r="AM231" s="5"/>
      <c r="AN231" s="5"/>
      <c r="AO231" s="5"/>
      <c r="AP231" s="5"/>
      <c r="AQ231" s="5"/>
      <c r="AR231" s="5"/>
      <c r="AS231" s="5"/>
      <c r="AT231" s="40"/>
      <c r="AU231" s="5"/>
      <c r="AV231" s="5">
        <v>228753</v>
      </c>
      <c r="AW231" s="5"/>
      <c r="AX231" s="5">
        <f t="shared" si="41"/>
        <v>228753</v>
      </c>
      <c r="AY231" s="5">
        <v>11438</v>
      </c>
      <c r="AZ231" s="5">
        <v>20587</v>
      </c>
      <c r="BA231" s="5">
        <f t="shared" si="42"/>
        <v>20587</v>
      </c>
      <c r="BB231" s="5">
        <v>64050</v>
      </c>
      <c r="BD231" s="5">
        <v>64050</v>
      </c>
      <c r="BE231" s="5">
        <f t="shared" si="43"/>
        <v>20594</v>
      </c>
    </row>
    <row r="232" spans="1:57" ht="15">
      <c r="A232" s="42" t="s">
        <v>713</v>
      </c>
      <c r="B232" s="42" t="s">
        <v>2065</v>
      </c>
      <c r="C232" s="42"/>
      <c r="D232" s="43"/>
      <c r="E232" s="42" t="s">
        <v>2066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>
        <v>5190</v>
      </c>
      <c r="Q232" s="5">
        <v>260</v>
      </c>
      <c r="R232" s="5">
        <v>467</v>
      </c>
      <c r="S232" s="5">
        <v>1454</v>
      </c>
      <c r="T232" s="5">
        <v>467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40"/>
      <c r="AU232" s="5"/>
      <c r="AV232" s="5">
        <v>5190</v>
      </c>
      <c r="AW232" s="5"/>
      <c r="AX232" s="5">
        <f t="shared" si="41"/>
        <v>5190</v>
      </c>
      <c r="AY232" s="5">
        <v>260</v>
      </c>
      <c r="AZ232" s="5">
        <v>467</v>
      </c>
      <c r="BA232" s="5">
        <f t="shared" si="42"/>
        <v>467</v>
      </c>
      <c r="BB232" s="5">
        <v>1454</v>
      </c>
      <c r="BD232" s="5">
        <v>1454</v>
      </c>
      <c r="BE232" s="5">
        <f t="shared" si="43"/>
        <v>467</v>
      </c>
    </row>
    <row r="233" spans="1:57" ht="15">
      <c r="A233" s="42" t="s">
        <v>713</v>
      </c>
      <c r="B233" s="42" t="s">
        <v>2067</v>
      </c>
      <c r="C233" s="42"/>
      <c r="D233" s="43"/>
      <c r="E233" s="42" t="s">
        <v>2068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>
        <v>1166</v>
      </c>
      <c r="Q233" s="5">
        <v>58</v>
      </c>
      <c r="R233" s="5">
        <v>105</v>
      </c>
      <c r="S233" s="5">
        <v>326</v>
      </c>
      <c r="T233" s="5">
        <v>105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40"/>
      <c r="AU233" s="5"/>
      <c r="AV233" s="5">
        <v>1166</v>
      </c>
      <c r="AW233" s="5"/>
      <c r="AX233" s="5">
        <f t="shared" si="41"/>
        <v>1166</v>
      </c>
      <c r="AY233" s="5">
        <v>58</v>
      </c>
      <c r="AZ233" s="5">
        <v>105</v>
      </c>
      <c r="BA233" s="5">
        <f t="shared" si="42"/>
        <v>105</v>
      </c>
      <c r="BB233" s="5">
        <v>326</v>
      </c>
      <c r="BD233" s="5">
        <v>326</v>
      </c>
      <c r="BE233" s="5">
        <f t="shared" si="43"/>
        <v>105</v>
      </c>
    </row>
    <row r="234" spans="1:57" ht="15">
      <c r="A234" s="42" t="s">
        <v>713</v>
      </c>
      <c r="B234" s="42" t="s">
        <v>2069</v>
      </c>
      <c r="C234" s="42"/>
      <c r="D234" s="43"/>
      <c r="E234" s="42" t="s">
        <v>2070</v>
      </c>
      <c r="F234" s="5">
        <v>636277</v>
      </c>
      <c r="G234" s="5">
        <v>31814</v>
      </c>
      <c r="H234" s="5">
        <v>57265</v>
      </c>
      <c r="I234" s="5">
        <v>178158</v>
      </c>
      <c r="J234" s="5">
        <v>57264</v>
      </c>
      <c r="K234" s="5"/>
      <c r="L234" s="5"/>
      <c r="M234" s="5"/>
      <c r="N234" s="5"/>
      <c r="O234" s="5"/>
      <c r="P234" s="5">
        <v>941891</v>
      </c>
      <c r="Q234" s="5">
        <v>47095</v>
      </c>
      <c r="R234" s="5">
        <v>84770</v>
      </c>
      <c r="S234" s="5">
        <v>263730</v>
      </c>
      <c r="T234" s="5">
        <v>84771</v>
      </c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>
        <v>270668</v>
      </c>
      <c r="AR234" s="5">
        <v>75786</v>
      </c>
      <c r="AS234" s="5">
        <v>24360</v>
      </c>
      <c r="AT234" s="40">
        <v>124506</v>
      </c>
      <c r="AU234" s="5">
        <v>146162</v>
      </c>
      <c r="AV234" s="5">
        <v>1848836</v>
      </c>
      <c r="AW234" s="5">
        <v>146162</v>
      </c>
      <c r="AX234" s="5">
        <f t="shared" si="41"/>
        <v>1702674</v>
      </c>
      <c r="AY234" s="5">
        <v>92442</v>
      </c>
      <c r="AZ234" s="5">
        <v>166395</v>
      </c>
      <c r="BA234" s="5">
        <f t="shared" si="42"/>
        <v>142035</v>
      </c>
      <c r="BB234" s="5">
        <v>517674</v>
      </c>
      <c r="BD234" s="5">
        <v>517674</v>
      </c>
      <c r="BE234" s="5">
        <f t="shared" si="43"/>
        <v>142035</v>
      </c>
    </row>
    <row r="235" spans="1:57" ht="15">
      <c r="A235" s="42" t="s">
        <v>713</v>
      </c>
      <c r="B235" s="42" t="s">
        <v>2071</v>
      </c>
      <c r="C235" s="42"/>
      <c r="D235" s="43"/>
      <c r="E235" s="42" t="s">
        <v>2072</v>
      </c>
      <c r="F235" s="5">
        <v>39338</v>
      </c>
      <c r="G235" s="5">
        <v>1967</v>
      </c>
      <c r="H235" s="5">
        <v>3540</v>
      </c>
      <c r="I235" s="5">
        <v>11014</v>
      </c>
      <c r="J235" s="5">
        <v>3544</v>
      </c>
      <c r="K235" s="5"/>
      <c r="L235" s="5"/>
      <c r="M235" s="5"/>
      <c r="N235" s="5"/>
      <c r="O235" s="5"/>
      <c r="P235" s="5">
        <v>41511</v>
      </c>
      <c r="Q235" s="5">
        <v>2076</v>
      </c>
      <c r="R235" s="5">
        <v>3736</v>
      </c>
      <c r="S235" s="5">
        <v>11624</v>
      </c>
      <c r="T235" s="5">
        <v>3735</v>
      </c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40"/>
      <c r="AU235" s="5"/>
      <c r="AV235" s="5">
        <v>80849</v>
      </c>
      <c r="AW235" s="5"/>
      <c r="AX235" s="5">
        <f t="shared" si="41"/>
        <v>80849</v>
      </c>
      <c r="AY235" s="5">
        <v>4043</v>
      </c>
      <c r="AZ235" s="5">
        <v>7276</v>
      </c>
      <c r="BA235" s="5">
        <f t="shared" si="42"/>
        <v>7276</v>
      </c>
      <c r="BB235" s="5">
        <v>22638</v>
      </c>
      <c r="BD235" s="5">
        <v>22638</v>
      </c>
      <c r="BE235" s="5">
        <f t="shared" si="43"/>
        <v>7279</v>
      </c>
    </row>
    <row r="236" spans="1:57" ht="15">
      <c r="A236" s="42" t="s">
        <v>713</v>
      </c>
      <c r="B236" s="42" t="s">
        <v>2073</v>
      </c>
      <c r="C236" s="42"/>
      <c r="D236" s="43"/>
      <c r="E236" s="42" t="s">
        <v>2074</v>
      </c>
      <c r="F236" s="5">
        <v>5956</v>
      </c>
      <c r="G236" s="5">
        <v>298</v>
      </c>
      <c r="H236" s="5">
        <v>536</v>
      </c>
      <c r="I236" s="5">
        <v>1668</v>
      </c>
      <c r="J236" s="5">
        <v>536</v>
      </c>
      <c r="K236" s="5"/>
      <c r="L236" s="5"/>
      <c r="M236" s="5"/>
      <c r="N236" s="5"/>
      <c r="O236" s="5"/>
      <c r="P236" s="5">
        <v>10026</v>
      </c>
      <c r="Q236" s="5">
        <v>501</v>
      </c>
      <c r="R236" s="5">
        <v>902</v>
      </c>
      <c r="S236" s="5">
        <v>2806</v>
      </c>
      <c r="T236" s="5">
        <v>906</v>
      </c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40"/>
      <c r="AU236" s="5"/>
      <c r="AV236" s="5">
        <v>15982</v>
      </c>
      <c r="AW236" s="5"/>
      <c r="AX236" s="5">
        <f t="shared" si="41"/>
        <v>15982</v>
      </c>
      <c r="AY236" s="5">
        <v>799</v>
      </c>
      <c r="AZ236" s="5">
        <v>1438</v>
      </c>
      <c r="BA236" s="5">
        <f t="shared" si="42"/>
        <v>1438</v>
      </c>
      <c r="BB236" s="5">
        <v>4474</v>
      </c>
      <c r="BD236" s="5">
        <v>4474</v>
      </c>
      <c r="BE236" s="5">
        <f t="shared" si="43"/>
        <v>1442</v>
      </c>
    </row>
    <row r="237" spans="1:57" ht="15">
      <c r="A237" s="42" t="s">
        <v>713</v>
      </c>
      <c r="B237" s="42" t="s">
        <v>2075</v>
      </c>
      <c r="C237" s="42"/>
      <c r="D237" s="43"/>
      <c r="E237" s="42" t="s">
        <v>2076</v>
      </c>
      <c r="F237" s="5">
        <v>59089</v>
      </c>
      <c r="G237" s="5">
        <v>2954</v>
      </c>
      <c r="H237" s="5">
        <v>5318</v>
      </c>
      <c r="I237" s="5">
        <v>16544</v>
      </c>
      <c r="J237" s="5">
        <v>5319</v>
      </c>
      <c r="K237" s="5"/>
      <c r="L237" s="5"/>
      <c r="M237" s="5"/>
      <c r="N237" s="5"/>
      <c r="O237" s="5"/>
      <c r="P237" s="5">
        <v>602848</v>
      </c>
      <c r="Q237" s="5">
        <v>30142</v>
      </c>
      <c r="R237" s="5">
        <v>54256</v>
      </c>
      <c r="S237" s="5">
        <v>168796</v>
      </c>
      <c r="T237" s="5">
        <v>54260</v>
      </c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>
        <v>1867345</v>
      </c>
      <c r="AF237" s="5">
        <v>218646</v>
      </c>
      <c r="AG237" s="5">
        <v>1648699</v>
      </c>
      <c r="AH237" s="5">
        <v>82435</v>
      </c>
      <c r="AI237" s="5">
        <v>148383</v>
      </c>
      <c r="AJ237" s="5">
        <v>461636</v>
      </c>
      <c r="AK237" s="5">
        <v>148382</v>
      </c>
      <c r="AL237" s="5"/>
      <c r="AM237" s="5"/>
      <c r="AN237" s="5"/>
      <c r="AO237" s="5"/>
      <c r="AP237" s="5"/>
      <c r="AQ237" s="5"/>
      <c r="AR237" s="5"/>
      <c r="AS237" s="5"/>
      <c r="AT237" s="40"/>
      <c r="AU237" s="5"/>
      <c r="AV237" s="5">
        <v>2310636</v>
      </c>
      <c r="AW237" s="5"/>
      <c r="AX237" s="5">
        <f t="shared" si="41"/>
        <v>2310636</v>
      </c>
      <c r="AY237" s="5">
        <v>115531</v>
      </c>
      <c r="AZ237" s="5">
        <v>207957</v>
      </c>
      <c r="BA237" s="5">
        <f t="shared" si="42"/>
        <v>207957</v>
      </c>
      <c r="BB237" s="5">
        <v>646976</v>
      </c>
      <c r="BD237" s="5">
        <v>646976</v>
      </c>
      <c r="BE237" s="5">
        <f t="shared" si="43"/>
        <v>207961</v>
      </c>
    </row>
    <row r="238" spans="1:57" ht="15">
      <c r="A238" s="42" t="s">
        <v>713</v>
      </c>
      <c r="B238" s="47" t="s">
        <v>2077</v>
      </c>
      <c r="C238" s="47"/>
      <c r="D238" s="48"/>
      <c r="E238" s="42" t="s">
        <v>2078</v>
      </c>
      <c r="F238" s="5">
        <v>89751</v>
      </c>
      <c r="G238" s="5">
        <v>4488</v>
      </c>
      <c r="H238" s="5">
        <v>8078</v>
      </c>
      <c r="I238" s="5">
        <v>25132</v>
      </c>
      <c r="J238" s="5">
        <v>8073</v>
      </c>
      <c r="K238" s="5">
        <v>129882</v>
      </c>
      <c r="L238" s="5">
        <v>6494</v>
      </c>
      <c r="M238" s="5">
        <v>11689</v>
      </c>
      <c r="N238" s="5">
        <v>36366</v>
      </c>
      <c r="O238" s="5">
        <v>11693</v>
      </c>
      <c r="P238" s="5">
        <v>2396</v>
      </c>
      <c r="Q238" s="5">
        <v>120</v>
      </c>
      <c r="R238" s="5">
        <v>216</v>
      </c>
      <c r="S238" s="5">
        <v>672</v>
      </c>
      <c r="T238" s="5">
        <v>212</v>
      </c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>
        <v>921847</v>
      </c>
      <c r="AF238" s="5">
        <v>107938</v>
      </c>
      <c r="AG238" s="5">
        <v>813909</v>
      </c>
      <c r="AH238" s="5">
        <v>40695</v>
      </c>
      <c r="AI238" s="5">
        <v>73252</v>
      </c>
      <c r="AJ238" s="5">
        <v>227894</v>
      </c>
      <c r="AK238" s="5">
        <v>73251</v>
      </c>
      <c r="AL238" s="5"/>
      <c r="AM238" s="5"/>
      <c r="AN238" s="5"/>
      <c r="AO238" s="5"/>
      <c r="AP238" s="5"/>
      <c r="AQ238" s="5"/>
      <c r="AR238" s="5"/>
      <c r="AS238" s="5"/>
      <c r="AT238" s="40"/>
      <c r="AU238" s="5"/>
      <c r="AV238" s="5">
        <v>1035938</v>
      </c>
      <c r="AW238" s="5"/>
      <c r="AX238" s="5">
        <f t="shared" si="41"/>
        <v>1035938</v>
      </c>
      <c r="AY238" s="5">
        <v>51797</v>
      </c>
      <c r="AZ238" s="5">
        <v>93235</v>
      </c>
      <c r="BA238" s="5">
        <f t="shared" si="42"/>
        <v>93235</v>
      </c>
      <c r="BB238" s="5">
        <v>290064</v>
      </c>
      <c r="BD238" s="5">
        <v>290064</v>
      </c>
      <c r="BE238" s="5">
        <f t="shared" si="43"/>
        <v>93229</v>
      </c>
    </row>
    <row r="239" spans="1:57" ht="15">
      <c r="A239" s="42" t="s">
        <v>713</v>
      </c>
      <c r="B239" s="47" t="s">
        <v>2079</v>
      </c>
      <c r="C239" s="47"/>
      <c r="D239" s="48"/>
      <c r="E239" s="42" t="s">
        <v>2080</v>
      </c>
      <c r="F239" s="5">
        <v>12974</v>
      </c>
      <c r="G239" s="5">
        <v>649</v>
      </c>
      <c r="H239" s="5">
        <v>1168</v>
      </c>
      <c r="I239" s="5">
        <v>3634</v>
      </c>
      <c r="J239" s="5">
        <v>1164</v>
      </c>
      <c r="K239" s="5"/>
      <c r="L239" s="5"/>
      <c r="M239" s="5"/>
      <c r="N239" s="5"/>
      <c r="O239" s="5"/>
      <c r="P239" s="5">
        <v>18783</v>
      </c>
      <c r="Q239" s="5">
        <v>939</v>
      </c>
      <c r="R239" s="5">
        <v>1690</v>
      </c>
      <c r="S239" s="5">
        <v>5258</v>
      </c>
      <c r="T239" s="5">
        <v>1695</v>
      </c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40"/>
      <c r="AU239" s="5"/>
      <c r="AV239" s="5">
        <v>31757</v>
      </c>
      <c r="AW239" s="5"/>
      <c r="AX239" s="5">
        <f t="shared" si="41"/>
        <v>31757</v>
      </c>
      <c r="AY239" s="5">
        <v>1588</v>
      </c>
      <c r="AZ239" s="5">
        <v>2858</v>
      </c>
      <c r="BA239" s="5">
        <f t="shared" si="42"/>
        <v>2858</v>
      </c>
      <c r="BB239" s="5">
        <v>8892</v>
      </c>
      <c r="BD239" s="5">
        <v>8892</v>
      </c>
      <c r="BE239" s="5">
        <f t="shared" si="43"/>
        <v>2859</v>
      </c>
    </row>
    <row r="240" spans="1:57" ht="15">
      <c r="A240" s="42" t="s">
        <v>713</v>
      </c>
      <c r="B240" s="42" t="s">
        <v>2081</v>
      </c>
      <c r="C240" s="42"/>
      <c r="D240" s="43"/>
      <c r="E240" s="42" t="s">
        <v>2082</v>
      </c>
      <c r="F240" s="5">
        <v>20713</v>
      </c>
      <c r="G240" s="5">
        <v>1036</v>
      </c>
      <c r="H240" s="5">
        <v>1864</v>
      </c>
      <c r="I240" s="5">
        <v>5800</v>
      </c>
      <c r="J240" s="5">
        <v>1865</v>
      </c>
      <c r="K240" s="5">
        <v>1168</v>
      </c>
      <c r="L240" s="5">
        <v>58</v>
      </c>
      <c r="M240" s="5">
        <v>105</v>
      </c>
      <c r="N240" s="5">
        <v>326</v>
      </c>
      <c r="O240" s="5">
        <v>107</v>
      </c>
      <c r="P240" s="5">
        <v>64890</v>
      </c>
      <c r="Q240" s="5">
        <v>3245</v>
      </c>
      <c r="R240" s="5">
        <v>5840</v>
      </c>
      <c r="S240" s="5">
        <v>18170</v>
      </c>
      <c r="T240" s="5">
        <v>5840</v>
      </c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40"/>
      <c r="AU240" s="5"/>
      <c r="AV240" s="5">
        <v>86771</v>
      </c>
      <c r="AW240" s="5"/>
      <c r="AX240" s="5">
        <f t="shared" si="41"/>
        <v>86771</v>
      </c>
      <c r="AY240" s="5">
        <v>4339</v>
      </c>
      <c r="AZ240" s="5">
        <v>7809</v>
      </c>
      <c r="BA240" s="5">
        <f t="shared" si="42"/>
        <v>7809</v>
      </c>
      <c r="BB240" s="5">
        <v>24296</v>
      </c>
      <c r="BD240" s="5">
        <v>24296</v>
      </c>
      <c r="BE240" s="5">
        <f t="shared" si="43"/>
        <v>7812</v>
      </c>
    </row>
    <row r="241" spans="1:57" ht="15">
      <c r="A241" s="42" t="s">
        <v>713</v>
      </c>
      <c r="B241" s="47" t="s">
        <v>2083</v>
      </c>
      <c r="C241" s="47"/>
      <c r="D241" s="48"/>
      <c r="E241" s="42" t="s">
        <v>2084</v>
      </c>
      <c r="F241" s="5">
        <v>3046</v>
      </c>
      <c r="G241" s="5">
        <v>152</v>
      </c>
      <c r="H241" s="5">
        <v>274</v>
      </c>
      <c r="I241" s="5">
        <v>852</v>
      </c>
      <c r="J241" s="5">
        <v>276</v>
      </c>
      <c r="K241" s="5"/>
      <c r="L241" s="5"/>
      <c r="M241" s="5"/>
      <c r="N241" s="5"/>
      <c r="O241" s="5"/>
      <c r="P241" s="5">
        <v>8114</v>
      </c>
      <c r="Q241" s="5">
        <v>406</v>
      </c>
      <c r="R241" s="5">
        <v>730</v>
      </c>
      <c r="S241" s="5">
        <v>2272</v>
      </c>
      <c r="T241" s="5">
        <v>732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40"/>
      <c r="AU241" s="5"/>
      <c r="AV241" s="5">
        <v>11160</v>
      </c>
      <c r="AW241" s="5"/>
      <c r="AX241" s="5">
        <f t="shared" si="41"/>
        <v>11160</v>
      </c>
      <c r="AY241" s="5">
        <v>558</v>
      </c>
      <c r="AZ241" s="5">
        <v>1004</v>
      </c>
      <c r="BA241" s="5">
        <f t="shared" si="42"/>
        <v>1004</v>
      </c>
      <c r="BB241" s="5">
        <v>3124</v>
      </c>
      <c r="BD241" s="5">
        <v>3124</v>
      </c>
      <c r="BE241" s="5">
        <f t="shared" si="43"/>
        <v>1008</v>
      </c>
    </row>
    <row r="242" spans="1:57" ht="15">
      <c r="A242" s="42" t="s">
        <v>713</v>
      </c>
      <c r="B242" s="42" t="s">
        <v>2085</v>
      </c>
      <c r="C242" s="42"/>
      <c r="D242" s="43"/>
      <c r="E242" s="42" t="s">
        <v>2086</v>
      </c>
      <c r="F242" s="5">
        <v>24976</v>
      </c>
      <c r="G242" s="5">
        <v>1249</v>
      </c>
      <c r="H242" s="5">
        <v>2248</v>
      </c>
      <c r="I242" s="5">
        <v>6994</v>
      </c>
      <c r="J242" s="5">
        <v>2246</v>
      </c>
      <c r="K242" s="5">
        <v>101009</v>
      </c>
      <c r="L242" s="5">
        <v>5050</v>
      </c>
      <c r="M242" s="5">
        <v>9091</v>
      </c>
      <c r="N242" s="5">
        <v>28282</v>
      </c>
      <c r="O242" s="5">
        <v>9090</v>
      </c>
      <c r="P242" s="5">
        <v>131746</v>
      </c>
      <c r="Q242" s="5">
        <v>6587</v>
      </c>
      <c r="R242" s="5">
        <v>11857</v>
      </c>
      <c r="S242" s="5">
        <v>36888</v>
      </c>
      <c r="T242" s="5">
        <v>11859</v>
      </c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40"/>
      <c r="AU242" s="5"/>
      <c r="AV242" s="5">
        <v>257731</v>
      </c>
      <c r="AW242" s="5"/>
      <c r="AX242" s="5">
        <f t="shared" si="41"/>
        <v>257731</v>
      </c>
      <c r="AY242" s="5">
        <v>12886</v>
      </c>
      <c r="AZ242" s="5">
        <v>23196</v>
      </c>
      <c r="BA242" s="5">
        <f t="shared" si="42"/>
        <v>23196</v>
      </c>
      <c r="BB242" s="5">
        <v>72164</v>
      </c>
      <c r="BD242" s="5">
        <v>72164</v>
      </c>
      <c r="BE242" s="5">
        <f t="shared" si="43"/>
        <v>23195</v>
      </c>
    </row>
    <row r="243" spans="1:57" ht="15">
      <c r="A243" s="42" t="s">
        <v>713</v>
      </c>
      <c r="B243" s="42" t="s">
        <v>2087</v>
      </c>
      <c r="C243" s="42"/>
      <c r="D243" s="43"/>
      <c r="E243" s="42" t="s">
        <v>2088</v>
      </c>
      <c r="F243" s="5">
        <v>71961</v>
      </c>
      <c r="G243" s="5">
        <v>3598</v>
      </c>
      <c r="H243" s="5">
        <v>6476</v>
      </c>
      <c r="I243" s="5">
        <v>20148</v>
      </c>
      <c r="J243" s="5">
        <v>6481</v>
      </c>
      <c r="K243" s="5"/>
      <c r="L243" s="5"/>
      <c r="M243" s="5"/>
      <c r="N243" s="5"/>
      <c r="O243" s="5"/>
      <c r="P243" s="5">
        <v>258275</v>
      </c>
      <c r="Q243" s="5">
        <v>12914</v>
      </c>
      <c r="R243" s="5">
        <v>23245</v>
      </c>
      <c r="S243" s="5">
        <v>72318</v>
      </c>
      <c r="T243" s="5">
        <v>23242</v>
      </c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40"/>
      <c r="AU243" s="5"/>
      <c r="AV243" s="5">
        <v>330236</v>
      </c>
      <c r="AW243" s="5"/>
      <c r="AX243" s="5">
        <f t="shared" si="41"/>
        <v>330236</v>
      </c>
      <c r="AY243" s="5">
        <v>16512</v>
      </c>
      <c r="AZ243" s="5">
        <v>29721</v>
      </c>
      <c r="BA243" s="5">
        <f t="shared" si="42"/>
        <v>29721</v>
      </c>
      <c r="BB243" s="5">
        <v>92466</v>
      </c>
      <c r="BD243" s="5">
        <v>92466</v>
      </c>
      <c r="BE243" s="5">
        <f t="shared" si="43"/>
        <v>29723</v>
      </c>
    </row>
    <row r="244" spans="1:57" ht="15">
      <c r="A244" s="42" t="s">
        <v>713</v>
      </c>
      <c r="B244" s="42" t="s">
        <v>2089</v>
      </c>
      <c r="C244" s="42"/>
      <c r="D244" s="43"/>
      <c r="E244" s="42" t="s">
        <v>2090</v>
      </c>
      <c r="F244" s="5">
        <v>7626</v>
      </c>
      <c r="G244" s="5">
        <v>381</v>
      </c>
      <c r="H244" s="5">
        <v>686</v>
      </c>
      <c r="I244" s="5">
        <v>2134</v>
      </c>
      <c r="J244" s="5">
        <v>690</v>
      </c>
      <c r="K244" s="5"/>
      <c r="L244" s="5"/>
      <c r="M244" s="5"/>
      <c r="N244" s="5"/>
      <c r="O244" s="5"/>
      <c r="P244" s="5">
        <v>22479</v>
      </c>
      <c r="Q244" s="5">
        <v>1124</v>
      </c>
      <c r="R244" s="5">
        <v>2023</v>
      </c>
      <c r="S244" s="5">
        <v>6294</v>
      </c>
      <c r="T244" s="5">
        <v>2024</v>
      </c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40"/>
      <c r="AU244" s="5"/>
      <c r="AV244" s="5">
        <v>30105</v>
      </c>
      <c r="AW244" s="5"/>
      <c r="AX244" s="5">
        <f t="shared" si="41"/>
        <v>30105</v>
      </c>
      <c r="AY244" s="5">
        <v>1505</v>
      </c>
      <c r="AZ244" s="5">
        <v>2709</v>
      </c>
      <c r="BA244" s="5">
        <f t="shared" si="42"/>
        <v>2709</v>
      </c>
      <c r="BB244" s="5">
        <v>8428</v>
      </c>
      <c r="BD244" s="5">
        <v>8428</v>
      </c>
      <c r="BE244" s="5">
        <f t="shared" si="43"/>
        <v>2714</v>
      </c>
    </row>
    <row r="245" spans="1:57" ht="15">
      <c r="A245" s="42" t="s">
        <v>713</v>
      </c>
      <c r="B245" s="42" t="s">
        <v>2091</v>
      </c>
      <c r="C245" s="42"/>
      <c r="D245" s="43"/>
      <c r="E245" s="42" t="s">
        <v>2092</v>
      </c>
      <c r="F245" s="5">
        <v>81323</v>
      </c>
      <c r="G245" s="5">
        <v>4066</v>
      </c>
      <c r="H245" s="5">
        <v>7319</v>
      </c>
      <c r="I245" s="5">
        <v>22770</v>
      </c>
      <c r="J245" s="5">
        <v>7320</v>
      </c>
      <c r="K245" s="5"/>
      <c r="L245" s="5"/>
      <c r="M245" s="5"/>
      <c r="N245" s="5"/>
      <c r="O245" s="5"/>
      <c r="P245" s="5">
        <v>484573</v>
      </c>
      <c r="Q245" s="5">
        <v>24229</v>
      </c>
      <c r="R245" s="5">
        <v>43612</v>
      </c>
      <c r="S245" s="5">
        <v>135682</v>
      </c>
      <c r="T245" s="5">
        <v>43607</v>
      </c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>
        <v>212223</v>
      </c>
      <c r="AF245" s="5">
        <v>24849</v>
      </c>
      <c r="AG245" s="5">
        <v>187374</v>
      </c>
      <c r="AH245" s="5">
        <v>9369</v>
      </c>
      <c r="AI245" s="5">
        <v>16864</v>
      </c>
      <c r="AJ245" s="5">
        <v>52466</v>
      </c>
      <c r="AK245" s="5">
        <v>16860</v>
      </c>
      <c r="AL245" s="5"/>
      <c r="AM245" s="5"/>
      <c r="AN245" s="5"/>
      <c r="AO245" s="5"/>
      <c r="AP245" s="5"/>
      <c r="AQ245" s="5">
        <v>78265</v>
      </c>
      <c r="AR245" s="5">
        <v>21914</v>
      </c>
      <c r="AS245" s="5">
        <v>7044</v>
      </c>
      <c r="AT245" s="40">
        <v>36002</v>
      </c>
      <c r="AU245" s="5">
        <v>42263</v>
      </c>
      <c r="AV245" s="5">
        <v>831535</v>
      </c>
      <c r="AW245" s="5">
        <v>42263</v>
      </c>
      <c r="AX245" s="5">
        <f t="shared" si="41"/>
        <v>789272</v>
      </c>
      <c r="AY245" s="5">
        <v>41577</v>
      </c>
      <c r="AZ245" s="5">
        <v>74839</v>
      </c>
      <c r="BA245" s="5">
        <f t="shared" si="42"/>
        <v>67795</v>
      </c>
      <c r="BB245" s="5">
        <v>232832</v>
      </c>
      <c r="BD245" s="5">
        <v>232832</v>
      </c>
      <c r="BE245" s="5">
        <f t="shared" si="43"/>
        <v>67787</v>
      </c>
    </row>
    <row r="246" spans="1:57" ht="15">
      <c r="A246" s="42" t="s">
        <v>713</v>
      </c>
      <c r="B246" s="42" t="s">
        <v>2093</v>
      </c>
      <c r="C246" s="42"/>
      <c r="D246" s="43"/>
      <c r="E246" s="42" t="s">
        <v>2094</v>
      </c>
      <c r="F246" s="5">
        <v>970935</v>
      </c>
      <c r="G246" s="5">
        <v>48547</v>
      </c>
      <c r="H246" s="5">
        <v>87384</v>
      </c>
      <c r="I246" s="5">
        <v>271862</v>
      </c>
      <c r="J246" s="5">
        <v>87385</v>
      </c>
      <c r="K246" s="5">
        <v>656242</v>
      </c>
      <c r="L246" s="5">
        <v>32812</v>
      </c>
      <c r="M246" s="5">
        <v>59062</v>
      </c>
      <c r="N246" s="5">
        <v>183748</v>
      </c>
      <c r="O246" s="5">
        <v>59060</v>
      </c>
      <c r="P246" s="5">
        <v>197704</v>
      </c>
      <c r="Q246" s="5">
        <v>9885</v>
      </c>
      <c r="R246" s="5">
        <v>17793</v>
      </c>
      <c r="S246" s="5">
        <v>55356</v>
      </c>
      <c r="T246" s="5">
        <v>17797</v>
      </c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>
        <v>557641</v>
      </c>
      <c r="AR246" s="5">
        <v>156140</v>
      </c>
      <c r="AS246" s="5">
        <v>50188</v>
      </c>
      <c r="AT246" s="40">
        <v>256516</v>
      </c>
      <c r="AU246" s="5">
        <v>301125</v>
      </c>
      <c r="AV246" s="5">
        <v>2382522</v>
      </c>
      <c r="AW246" s="5">
        <v>301125</v>
      </c>
      <c r="AX246" s="5">
        <f t="shared" si="41"/>
        <v>2081397</v>
      </c>
      <c r="AY246" s="5">
        <v>119126</v>
      </c>
      <c r="AZ246" s="5">
        <v>214427</v>
      </c>
      <c r="BA246" s="5">
        <f t="shared" si="42"/>
        <v>164239</v>
      </c>
      <c r="BB246" s="5">
        <v>667106</v>
      </c>
      <c r="BD246" s="5">
        <v>667106</v>
      </c>
      <c r="BE246" s="5">
        <f t="shared" si="43"/>
        <v>164242</v>
      </c>
    </row>
    <row r="247" spans="1:57" ht="15">
      <c r="A247" s="42" t="s">
        <v>713</v>
      </c>
      <c r="B247" s="42" t="s">
        <v>2095</v>
      </c>
      <c r="C247" s="42"/>
      <c r="D247" s="43"/>
      <c r="E247" s="42" t="s">
        <v>2096</v>
      </c>
      <c r="F247" s="5">
        <v>34113</v>
      </c>
      <c r="G247" s="5">
        <v>1706</v>
      </c>
      <c r="H247" s="5">
        <v>3070</v>
      </c>
      <c r="I247" s="5">
        <v>9552</v>
      </c>
      <c r="J247" s="5">
        <v>3071</v>
      </c>
      <c r="K247" s="5"/>
      <c r="L247" s="5"/>
      <c r="M247" s="5"/>
      <c r="N247" s="5"/>
      <c r="O247" s="5"/>
      <c r="P247" s="5">
        <v>90830</v>
      </c>
      <c r="Q247" s="5">
        <v>4542</v>
      </c>
      <c r="R247" s="5">
        <v>8175</v>
      </c>
      <c r="S247" s="5">
        <v>25434</v>
      </c>
      <c r="T247" s="5">
        <v>8171</v>
      </c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40"/>
      <c r="AU247" s="5"/>
      <c r="AV247" s="5">
        <v>124943</v>
      </c>
      <c r="AW247" s="5"/>
      <c r="AX247" s="5">
        <f t="shared" si="41"/>
        <v>124943</v>
      </c>
      <c r="AY247" s="5">
        <v>6248</v>
      </c>
      <c r="AZ247" s="5">
        <v>11245</v>
      </c>
      <c r="BA247" s="5">
        <f t="shared" si="42"/>
        <v>11245</v>
      </c>
      <c r="BB247" s="5">
        <v>34986</v>
      </c>
      <c r="BD247" s="5">
        <v>34986</v>
      </c>
      <c r="BE247" s="5">
        <f t="shared" si="43"/>
        <v>11242</v>
      </c>
    </row>
    <row r="248" spans="1:57" ht="15">
      <c r="A248" s="42" t="s">
        <v>713</v>
      </c>
      <c r="B248" s="42" t="s">
        <v>2097</v>
      </c>
      <c r="C248" s="42"/>
      <c r="D248" s="43"/>
      <c r="E248" s="42" t="s">
        <v>2098</v>
      </c>
      <c r="F248" s="5">
        <v>35185</v>
      </c>
      <c r="G248" s="5">
        <v>1759</v>
      </c>
      <c r="H248" s="5">
        <v>3167</v>
      </c>
      <c r="I248" s="5">
        <v>9852</v>
      </c>
      <c r="J248" s="5">
        <v>3164</v>
      </c>
      <c r="K248" s="5"/>
      <c r="L248" s="5"/>
      <c r="M248" s="5"/>
      <c r="N248" s="5"/>
      <c r="O248" s="5"/>
      <c r="P248" s="5">
        <v>75741</v>
      </c>
      <c r="Q248" s="5">
        <v>3787</v>
      </c>
      <c r="R248" s="5">
        <v>6817</v>
      </c>
      <c r="S248" s="5">
        <v>21208</v>
      </c>
      <c r="T248" s="5">
        <v>6814</v>
      </c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40"/>
      <c r="AU248" s="5"/>
      <c r="AV248" s="5">
        <v>110926</v>
      </c>
      <c r="AW248" s="5"/>
      <c r="AX248" s="5">
        <f t="shared" si="41"/>
        <v>110926</v>
      </c>
      <c r="AY248" s="5">
        <v>5546</v>
      </c>
      <c r="AZ248" s="5">
        <v>9984</v>
      </c>
      <c r="BA248" s="5">
        <f t="shared" si="42"/>
        <v>9984</v>
      </c>
      <c r="BB248" s="5">
        <v>31060</v>
      </c>
      <c r="BD248" s="5">
        <v>31060</v>
      </c>
      <c r="BE248" s="5">
        <f t="shared" si="43"/>
        <v>9978</v>
      </c>
    </row>
    <row r="249" spans="1:57" ht="15">
      <c r="A249" s="42" t="s">
        <v>713</v>
      </c>
      <c r="B249" s="42" t="s">
        <v>2099</v>
      </c>
      <c r="C249" s="42"/>
      <c r="D249" s="43"/>
      <c r="E249" s="42" t="s">
        <v>2100</v>
      </c>
      <c r="F249" s="5">
        <v>163933</v>
      </c>
      <c r="G249" s="5">
        <v>8197</v>
      </c>
      <c r="H249" s="5">
        <v>14754</v>
      </c>
      <c r="I249" s="5">
        <v>45902</v>
      </c>
      <c r="J249" s="5">
        <v>14753</v>
      </c>
      <c r="K249" s="5"/>
      <c r="L249" s="5"/>
      <c r="M249" s="5"/>
      <c r="N249" s="5"/>
      <c r="O249" s="5"/>
      <c r="P249" s="5">
        <v>251708</v>
      </c>
      <c r="Q249" s="5">
        <v>12585</v>
      </c>
      <c r="R249" s="5">
        <v>22654</v>
      </c>
      <c r="S249" s="5">
        <v>70478</v>
      </c>
      <c r="T249" s="5">
        <v>22652</v>
      </c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>
        <v>3719</v>
      </c>
      <c r="AF249" s="5">
        <v>436</v>
      </c>
      <c r="AG249" s="5">
        <v>3283</v>
      </c>
      <c r="AH249" s="5">
        <v>164</v>
      </c>
      <c r="AI249" s="5">
        <v>295</v>
      </c>
      <c r="AJ249" s="5">
        <v>918</v>
      </c>
      <c r="AK249" s="5">
        <v>300</v>
      </c>
      <c r="AL249" s="5"/>
      <c r="AM249" s="5"/>
      <c r="AN249" s="5"/>
      <c r="AO249" s="5"/>
      <c r="AP249" s="5"/>
      <c r="AQ249" s="5"/>
      <c r="AR249" s="5"/>
      <c r="AS249" s="5"/>
      <c r="AT249" s="40"/>
      <c r="AU249" s="5"/>
      <c r="AV249" s="5">
        <v>418924</v>
      </c>
      <c r="AW249" s="5"/>
      <c r="AX249" s="5">
        <f t="shared" si="41"/>
        <v>418924</v>
      </c>
      <c r="AY249" s="5">
        <v>20946</v>
      </c>
      <c r="AZ249" s="5">
        <v>37703</v>
      </c>
      <c r="BA249" s="5">
        <f t="shared" si="42"/>
        <v>37703</v>
      </c>
      <c r="BB249" s="5">
        <v>117298</v>
      </c>
      <c r="BD249" s="5">
        <v>117298</v>
      </c>
      <c r="BE249" s="5">
        <f t="shared" si="43"/>
        <v>37705</v>
      </c>
    </row>
    <row r="250" spans="1:57" ht="15">
      <c r="A250" s="42" t="s">
        <v>713</v>
      </c>
      <c r="B250" s="42" t="s">
        <v>2101</v>
      </c>
      <c r="C250" s="42"/>
      <c r="D250" s="43"/>
      <c r="E250" s="42" t="s">
        <v>2102</v>
      </c>
      <c r="F250" s="5">
        <v>59857</v>
      </c>
      <c r="G250" s="5">
        <v>2993</v>
      </c>
      <c r="H250" s="5">
        <v>5387</v>
      </c>
      <c r="I250" s="5">
        <v>16760</v>
      </c>
      <c r="J250" s="5">
        <v>5388</v>
      </c>
      <c r="K250" s="5"/>
      <c r="L250" s="5"/>
      <c r="M250" s="5"/>
      <c r="N250" s="5"/>
      <c r="O250" s="5"/>
      <c r="P250" s="5">
        <v>204429</v>
      </c>
      <c r="Q250" s="5">
        <v>10221</v>
      </c>
      <c r="R250" s="5">
        <v>18399</v>
      </c>
      <c r="S250" s="5">
        <v>57240</v>
      </c>
      <c r="T250" s="5">
        <v>18396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40"/>
      <c r="AU250" s="5"/>
      <c r="AV250" s="5">
        <v>264286</v>
      </c>
      <c r="AW250" s="5"/>
      <c r="AX250" s="5">
        <f t="shared" si="41"/>
        <v>264286</v>
      </c>
      <c r="AY250" s="5">
        <v>13214</v>
      </c>
      <c r="AZ250" s="5">
        <v>23786</v>
      </c>
      <c r="BA250" s="5">
        <f t="shared" si="42"/>
        <v>23786</v>
      </c>
      <c r="BB250" s="5">
        <v>74000</v>
      </c>
      <c r="BD250" s="5">
        <v>74000</v>
      </c>
      <c r="BE250" s="5">
        <f t="shared" si="43"/>
        <v>23784</v>
      </c>
    </row>
    <row r="251" spans="1:57" ht="15">
      <c r="A251" s="42" t="s">
        <v>713</v>
      </c>
      <c r="B251" s="42" t="s">
        <v>2103</v>
      </c>
      <c r="C251" s="42"/>
      <c r="D251" s="43"/>
      <c r="E251" s="42" t="s">
        <v>2104</v>
      </c>
      <c r="F251" s="5">
        <v>3655</v>
      </c>
      <c r="G251" s="5">
        <v>183</v>
      </c>
      <c r="H251" s="5">
        <v>329</v>
      </c>
      <c r="I251" s="5">
        <v>1024</v>
      </c>
      <c r="J251" s="5">
        <v>328</v>
      </c>
      <c r="K251" s="5"/>
      <c r="L251" s="5"/>
      <c r="M251" s="5"/>
      <c r="N251" s="5"/>
      <c r="O251" s="5"/>
      <c r="P251" s="5">
        <v>8203</v>
      </c>
      <c r="Q251" s="5">
        <v>410</v>
      </c>
      <c r="R251" s="5">
        <v>738</v>
      </c>
      <c r="S251" s="5">
        <v>2296</v>
      </c>
      <c r="T251" s="5">
        <v>741</v>
      </c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>
        <v>3577</v>
      </c>
      <c r="AF251" s="5">
        <v>419</v>
      </c>
      <c r="AG251" s="5">
        <v>3158</v>
      </c>
      <c r="AH251" s="5">
        <v>158</v>
      </c>
      <c r="AI251" s="5">
        <v>284</v>
      </c>
      <c r="AJ251" s="5">
        <v>884</v>
      </c>
      <c r="AK251" s="5">
        <v>286</v>
      </c>
      <c r="AL251" s="5"/>
      <c r="AM251" s="5"/>
      <c r="AN251" s="5"/>
      <c r="AO251" s="5"/>
      <c r="AP251" s="5"/>
      <c r="AQ251" s="5"/>
      <c r="AR251" s="5"/>
      <c r="AS251" s="5"/>
      <c r="AT251" s="40"/>
      <c r="AU251" s="5"/>
      <c r="AV251" s="5">
        <v>15016</v>
      </c>
      <c r="AW251" s="5"/>
      <c r="AX251" s="5">
        <f t="shared" si="41"/>
        <v>15016</v>
      </c>
      <c r="AY251" s="5">
        <v>751</v>
      </c>
      <c r="AZ251" s="5">
        <v>1351</v>
      </c>
      <c r="BA251" s="5">
        <f t="shared" si="42"/>
        <v>1351</v>
      </c>
      <c r="BB251" s="5">
        <v>4204</v>
      </c>
      <c r="BD251" s="5">
        <v>4204</v>
      </c>
      <c r="BE251" s="5">
        <f t="shared" si="43"/>
        <v>1355</v>
      </c>
    </row>
    <row r="252" spans="1:57" ht="15">
      <c r="A252" s="42" t="s">
        <v>713</v>
      </c>
      <c r="B252" s="42" t="s">
        <v>2105</v>
      </c>
      <c r="C252" s="42"/>
      <c r="D252" s="43"/>
      <c r="E252" s="42" t="s">
        <v>2106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>
        <v>39954</v>
      </c>
      <c r="Q252" s="5">
        <v>1998</v>
      </c>
      <c r="R252" s="5">
        <v>3596</v>
      </c>
      <c r="S252" s="5">
        <v>11188</v>
      </c>
      <c r="T252" s="5">
        <v>3594</v>
      </c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40"/>
      <c r="AU252" s="5"/>
      <c r="AV252" s="5">
        <v>39954</v>
      </c>
      <c r="AW252" s="5"/>
      <c r="AX252" s="5">
        <f t="shared" si="41"/>
        <v>39954</v>
      </c>
      <c r="AY252" s="5">
        <v>1998</v>
      </c>
      <c r="AZ252" s="5">
        <v>3596</v>
      </c>
      <c r="BA252" s="5">
        <f t="shared" si="42"/>
        <v>3596</v>
      </c>
      <c r="BB252" s="5">
        <v>11188</v>
      </c>
      <c r="BD252" s="5">
        <v>11188</v>
      </c>
      <c r="BE252" s="5">
        <f t="shared" si="43"/>
        <v>3594</v>
      </c>
    </row>
    <row r="253" spans="1:57" ht="15">
      <c r="A253" s="42" t="s">
        <v>713</v>
      </c>
      <c r="B253" s="42" t="s">
        <v>2107</v>
      </c>
      <c r="C253" s="42"/>
      <c r="D253" s="43"/>
      <c r="E253" s="42" t="s">
        <v>2108</v>
      </c>
      <c r="F253" s="5">
        <v>9296</v>
      </c>
      <c r="G253" s="5">
        <v>465</v>
      </c>
      <c r="H253" s="5">
        <v>837</v>
      </c>
      <c r="I253" s="5">
        <v>2604</v>
      </c>
      <c r="J253" s="5">
        <v>833</v>
      </c>
      <c r="K253" s="5"/>
      <c r="L253" s="5"/>
      <c r="M253" s="5"/>
      <c r="N253" s="5"/>
      <c r="O253" s="5"/>
      <c r="P253" s="5">
        <v>18910</v>
      </c>
      <c r="Q253" s="5">
        <v>946</v>
      </c>
      <c r="R253" s="5">
        <v>1702</v>
      </c>
      <c r="S253" s="5">
        <v>5296</v>
      </c>
      <c r="T253" s="5">
        <v>1700</v>
      </c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40"/>
      <c r="AU253" s="5"/>
      <c r="AV253" s="5">
        <v>28206</v>
      </c>
      <c r="AW253" s="5"/>
      <c r="AX253" s="5">
        <f t="shared" si="41"/>
        <v>28206</v>
      </c>
      <c r="AY253" s="5">
        <v>1411</v>
      </c>
      <c r="AZ253" s="5">
        <v>2539</v>
      </c>
      <c r="BA253" s="5">
        <f t="shared" si="42"/>
        <v>2539</v>
      </c>
      <c r="BB253" s="5">
        <v>7900</v>
      </c>
      <c r="BD253" s="5">
        <v>7900</v>
      </c>
      <c r="BE253" s="5">
        <f t="shared" si="43"/>
        <v>2533</v>
      </c>
    </row>
    <row r="254" spans="1:57" ht="15">
      <c r="A254" s="42" t="s">
        <v>713</v>
      </c>
      <c r="B254" s="42" t="s">
        <v>2109</v>
      </c>
      <c r="C254" s="42"/>
      <c r="D254" s="43"/>
      <c r="E254" s="42" t="s">
        <v>2110</v>
      </c>
      <c r="F254" s="5">
        <v>8528</v>
      </c>
      <c r="G254" s="5">
        <v>426</v>
      </c>
      <c r="H254" s="5">
        <v>768</v>
      </c>
      <c r="I254" s="5">
        <v>2388</v>
      </c>
      <c r="J254" s="5">
        <v>764</v>
      </c>
      <c r="K254" s="5">
        <v>647</v>
      </c>
      <c r="L254" s="5">
        <v>32</v>
      </c>
      <c r="M254" s="5">
        <v>58</v>
      </c>
      <c r="N254" s="5">
        <v>180</v>
      </c>
      <c r="O254" s="5">
        <v>61</v>
      </c>
      <c r="P254" s="5">
        <v>24563</v>
      </c>
      <c r="Q254" s="5">
        <v>1228</v>
      </c>
      <c r="R254" s="5">
        <v>2211</v>
      </c>
      <c r="S254" s="5">
        <v>6878</v>
      </c>
      <c r="T254" s="5">
        <v>2208</v>
      </c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40"/>
      <c r="AU254" s="5"/>
      <c r="AV254" s="5">
        <v>33738</v>
      </c>
      <c r="AW254" s="5"/>
      <c r="AX254" s="5">
        <f t="shared" si="41"/>
        <v>33738</v>
      </c>
      <c r="AY254" s="5">
        <v>1686</v>
      </c>
      <c r="AZ254" s="5">
        <v>3037</v>
      </c>
      <c r="BA254" s="5">
        <f t="shared" si="42"/>
        <v>3037</v>
      </c>
      <c r="BB254" s="5">
        <v>9446</v>
      </c>
      <c r="BD254" s="5">
        <v>9446</v>
      </c>
      <c r="BE254" s="5">
        <f t="shared" si="43"/>
        <v>3033</v>
      </c>
    </row>
    <row r="255" spans="1:57" ht="15">
      <c r="A255" s="42" t="s">
        <v>713</v>
      </c>
      <c r="B255" s="42" t="s">
        <v>2111</v>
      </c>
      <c r="C255" s="42"/>
      <c r="D255" s="43"/>
      <c r="E255" s="42" t="s">
        <v>2112</v>
      </c>
      <c r="F255" s="5">
        <v>3655</v>
      </c>
      <c r="G255" s="5">
        <v>183</v>
      </c>
      <c r="H255" s="5">
        <v>329</v>
      </c>
      <c r="I255" s="5">
        <v>1024</v>
      </c>
      <c r="J255" s="5">
        <v>328</v>
      </c>
      <c r="K255" s="5"/>
      <c r="L255" s="5"/>
      <c r="M255" s="5"/>
      <c r="N255" s="5"/>
      <c r="O255" s="5"/>
      <c r="P255" s="5">
        <v>4554</v>
      </c>
      <c r="Q255" s="5">
        <v>228</v>
      </c>
      <c r="R255" s="5">
        <v>410</v>
      </c>
      <c r="S255" s="5">
        <v>1276</v>
      </c>
      <c r="T255" s="5">
        <v>408</v>
      </c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40"/>
      <c r="AU255" s="5"/>
      <c r="AV255" s="5">
        <v>8209</v>
      </c>
      <c r="AW255" s="5"/>
      <c r="AX255" s="5">
        <f t="shared" si="41"/>
        <v>8209</v>
      </c>
      <c r="AY255" s="5">
        <v>411</v>
      </c>
      <c r="AZ255" s="5">
        <v>739</v>
      </c>
      <c r="BA255" s="5">
        <f t="shared" si="42"/>
        <v>739</v>
      </c>
      <c r="BB255" s="5">
        <v>2300</v>
      </c>
      <c r="BD255" s="5">
        <v>2300</v>
      </c>
      <c r="BE255" s="5">
        <f t="shared" si="43"/>
        <v>736</v>
      </c>
    </row>
    <row r="256" spans="1:57" ht="15">
      <c r="A256" s="42" t="s">
        <v>713</v>
      </c>
      <c r="B256" s="42" t="s">
        <v>2113</v>
      </c>
      <c r="C256" s="42"/>
      <c r="D256" s="43"/>
      <c r="E256" s="42" t="s">
        <v>2114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>
        <v>13019</v>
      </c>
      <c r="Q256" s="5">
        <v>651</v>
      </c>
      <c r="R256" s="5">
        <v>1172</v>
      </c>
      <c r="S256" s="5">
        <v>3646</v>
      </c>
      <c r="T256" s="5">
        <v>1169</v>
      </c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40"/>
      <c r="AU256" s="5"/>
      <c r="AV256" s="5">
        <v>13019</v>
      </c>
      <c r="AW256" s="5"/>
      <c r="AX256" s="5">
        <f t="shared" si="41"/>
        <v>13019</v>
      </c>
      <c r="AY256" s="5">
        <v>651</v>
      </c>
      <c r="AZ256" s="5">
        <v>1172</v>
      </c>
      <c r="BA256" s="5">
        <f t="shared" si="42"/>
        <v>1172</v>
      </c>
      <c r="BB256" s="5">
        <v>3646</v>
      </c>
      <c r="BD256" s="5">
        <v>3646</v>
      </c>
      <c r="BE256" s="5">
        <f t="shared" si="43"/>
        <v>1169</v>
      </c>
    </row>
    <row r="257" spans="1:57" ht="15">
      <c r="A257" s="42" t="s">
        <v>713</v>
      </c>
      <c r="B257" s="42" t="s">
        <v>2115</v>
      </c>
      <c r="C257" s="42"/>
      <c r="D257" s="43"/>
      <c r="E257" s="42" t="s">
        <v>2116</v>
      </c>
      <c r="F257" s="5">
        <v>114952</v>
      </c>
      <c r="G257" s="5">
        <v>5748</v>
      </c>
      <c r="H257" s="5">
        <v>10346</v>
      </c>
      <c r="I257" s="5">
        <v>32188</v>
      </c>
      <c r="J257" s="5">
        <v>10342</v>
      </c>
      <c r="K257" s="5">
        <v>115602</v>
      </c>
      <c r="L257" s="5">
        <v>5780</v>
      </c>
      <c r="M257" s="5">
        <v>10404</v>
      </c>
      <c r="N257" s="5">
        <v>32368</v>
      </c>
      <c r="O257" s="5">
        <v>10406</v>
      </c>
      <c r="P257" s="5">
        <v>169092</v>
      </c>
      <c r="Q257" s="5">
        <v>8455</v>
      </c>
      <c r="R257" s="5">
        <v>15218</v>
      </c>
      <c r="S257" s="5">
        <v>47346</v>
      </c>
      <c r="T257" s="5">
        <v>15220</v>
      </c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40"/>
      <c r="AU257" s="5"/>
      <c r="AV257" s="5">
        <v>399646</v>
      </c>
      <c r="AW257" s="5"/>
      <c r="AX257" s="5">
        <f t="shared" si="41"/>
        <v>399646</v>
      </c>
      <c r="AY257" s="5">
        <v>19983</v>
      </c>
      <c r="AZ257" s="5">
        <v>35968</v>
      </c>
      <c r="BA257" s="5">
        <f t="shared" si="42"/>
        <v>35968</v>
      </c>
      <c r="BB257" s="5">
        <v>111902</v>
      </c>
      <c r="BD257" s="5">
        <v>111902</v>
      </c>
      <c r="BE257" s="5">
        <f t="shared" si="43"/>
        <v>35968</v>
      </c>
    </row>
    <row r="258" spans="1:57" ht="15">
      <c r="A258" s="42" t="s">
        <v>713</v>
      </c>
      <c r="B258" s="42" t="s">
        <v>2117</v>
      </c>
      <c r="C258" s="42"/>
      <c r="D258" s="43"/>
      <c r="E258" s="42" t="s">
        <v>2118</v>
      </c>
      <c r="F258" s="5">
        <v>59450</v>
      </c>
      <c r="G258" s="5">
        <v>2973</v>
      </c>
      <c r="H258" s="5">
        <v>5351</v>
      </c>
      <c r="I258" s="5">
        <v>16648</v>
      </c>
      <c r="J258" s="5">
        <v>5345</v>
      </c>
      <c r="K258" s="5">
        <v>125611</v>
      </c>
      <c r="L258" s="5">
        <v>6281</v>
      </c>
      <c r="M258" s="5">
        <v>11305</v>
      </c>
      <c r="N258" s="5">
        <v>35172</v>
      </c>
      <c r="O258" s="5">
        <v>11304</v>
      </c>
      <c r="P258" s="5">
        <v>176276</v>
      </c>
      <c r="Q258" s="5">
        <v>8814</v>
      </c>
      <c r="R258" s="5">
        <v>15865</v>
      </c>
      <c r="S258" s="5">
        <v>49358</v>
      </c>
      <c r="T258" s="5">
        <v>15863</v>
      </c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>
        <v>15123</v>
      </c>
      <c r="AF258" s="5">
        <v>1771</v>
      </c>
      <c r="AG258" s="5">
        <v>13352</v>
      </c>
      <c r="AH258" s="5">
        <v>668</v>
      </c>
      <c r="AI258" s="5">
        <v>1202</v>
      </c>
      <c r="AJ258" s="5">
        <v>3740</v>
      </c>
      <c r="AK258" s="5">
        <v>1198</v>
      </c>
      <c r="AL258" s="5"/>
      <c r="AM258" s="5"/>
      <c r="AN258" s="5"/>
      <c r="AO258" s="5"/>
      <c r="AP258" s="5"/>
      <c r="AQ258" s="5"/>
      <c r="AR258" s="5"/>
      <c r="AS258" s="5"/>
      <c r="AT258" s="40"/>
      <c r="AU258" s="5"/>
      <c r="AV258" s="5">
        <v>374689</v>
      </c>
      <c r="AW258" s="5"/>
      <c r="AX258" s="5">
        <f t="shared" si="41"/>
        <v>374689</v>
      </c>
      <c r="AY258" s="5">
        <v>18736</v>
      </c>
      <c r="AZ258" s="5">
        <v>33723</v>
      </c>
      <c r="BA258" s="5">
        <f t="shared" si="42"/>
        <v>33723</v>
      </c>
      <c r="BB258" s="5">
        <v>104918</v>
      </c>
      <c r="BD258" s="5">
        <v>104918</v>
      </c>
      <c r="BE258" s="5">
        <f t="shared" si="43"/>
        <v>33710</v>
      </c>
    </row>
    <row r="259" spans="1:57" ht="15">
      <c r="A259" s="42" t="s">
        <v>713</v>
      </c>
      <c r="B259" s="47" t="s">
        <v>2119</v>
      </c>
      <c r="C259" s="47"/>
      <c r="D259" s="48"/>
      <c r="E259" s="42" t="s">
        <v>2120</v>
      </c>
      <c r="F259" s="5">
        <v>53606</v>
      </c>
      <c r="G259" s="5">
        <v>2680</v>
      </c>
      <c r="H259" s="5">
        <v>4825</v>
      </c>
      <c r="I259" s="5">
        <v>15010</v>
      </c>
      <c r="J259" s="5">
        <v>4821</v>
      </c>
      <c r="K259" s="5">
        <v>816</v>
      </c>
      <c r="L259" s="5">
        <v>41</v>
      </c>
      <c r="M259" s="5">
        <v>73</v>
      </c>
      <c r="N259" s="5">
        <v>228</v>
      </c>
      <c r="O259" s="5">
        <v>77</v>
      </c>
      <c r="P259" s="5">
        <v>117169</v>
      </c>
      <c r="Q259" s="5">
        <v>5858</v>
      </c>
      <c r="R259" s="5">
        <v>10545</v>
      </c>
      <c r="S259" s="5">
        <v>32806</v>
      </c>
      <c r="T259" s="5">
        <v>10548</v>
      </c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>
        <v>88730</v>
      </c>
      <c r="AF259" s="5">
        <v>10389</v>
      </c>
      <c r="AG259" s="5">
        <v>78341</v>
      </c>
      <c r="AH259" s="5">
        <v>3917</v>
      </c>
      <c r="AI259" s="5">
        <v>7051</v>
      </c>
      <c r="AJ259" s="5">
        <v>21936</v>
      </c>
      <c r="AK259" s="5">
        <v>7048</v>
      </c>
      <c r="AL259" s="5"/>
      <c r="AM259" s="5"/>
      <c r="AN259" s="5"/>
      <c r="AO259" s="5"/>
      <c r="AP259" s="5"/>
      <c r="AQ259" s="5"/>
      <c r="AR259" s="5"/>
      <c r="AS259" s="5"/>
      <c r="AT259" s="40"/>
      <c r="AU259" s="5"/>
      <c r="AV259" s="5">
        <v>249932</v>
      </c>
      <c r="AW259" s="5"/>
      <c r="AX259" s="5">
        <f t="shared" si="41"/>
        <v>249932</v>
      </c>
      <c r="AY259" s="5">
        <v>12496</v>
      </c>
      <c r="AZ259" s="5">
        <v>22494</v>
      </c>
      <c r="BA259" s="5">
        <f t="shared" si="42"/>
        <v>22494</v>
      </c>
      <c r="BB259" s="5">
        <v>69980</v>
      </c>
      <c r="BD259" s="5">
        <v>69980</v>
      </c>
      <c r="BE259" s="5">
        <f t="shared" si="43"/>
        <v>22494</v>
      </c>
    </row>
    <row r="260" spans="1:57" s="49" customFormat="1" ht="15">
      <c r="A260" s="42" t="s">
        <v>713</v>
      </c>
      <c r="B260" s="42" t="s">
        <v>1841</v>
      </c>
      <c r="C260" s="42"/>
      <c r="D260" s="43"/>
      <c r="E260" s="42" t="s">
        <v>1842</v>
      </c>
      <c r="F260" s="5">
        <v>10525</v>
      </c>
      <c r="G260" s="5">
        <v>526</v>
      </c>
      <c r="H260" s="5">
        <v>947</v>
      </c>
      <c r="I260" s="5">
        <v>2946</v>
      </c>
      <c r="J260" s="5">
        <v>950</v>
      </c>
      <c r="K260" s="5"/>
      <c r="L260" s="5"/>
      <c r="M260" s="5"/>
      <c r="N260" s="5"/>
      <c r="O260" s="5"/>
      <c r="P260" s="5">
        <v>17180</v>
      </c>
      <c r="Q260" s="5">
        <v>859</v>
      </c>
      <c r="R260" s="5">
        <v>1546</v>
      </c>
      <c r="S260" s="5">
        <v>4810</v>
      </c>
      <c r="T260" s="5">
        <v>1548</v>
      </c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40"/>
      <c r="AU260" s="5"/>
      <c r="AV260" s="5">
        <v>27705</v>
      </c>
      <c r="AW260" s="5"/>
      <c r="AX260" s="5">
        <f t="shared" si="41"/>
        <v>27705</v>
      </c>
      <c r="AY260" s="5">
        <v>1385</v>
      </c>
      <c r="AZ260" s="5">
        <v>2493</v>
      </c>
      <c r="BA260" s="5">
        <f t="shared" si="42"/>
        <v>2493</v>
      </c>
      <c r="BB260" s="5">
        <v>7756</v>
      </c>
      <c r="BC260" s="8"/>
      <c r="BD260" s="5">
        <v>7756</v>
      </c>
      <c r="BE260" s="5">
        <f t="shared" si="43"/>
        <v>2498</v>
      </c>
    </row>
    <row r="261" spans="1:57" ht="15">
      <c r="A261" s="42" t="s">
        <v>713</v>
      </c>
      <c r="B261" s="47" t="s">
        <v>1843</v>
      </c>
      <c r="C261" s="47"/>
      <c r="D261" s="48"/>
      <c r="E261" s="42" t="s">
        <v>1844</v>
      </c>
      <c r="F261" s="5">
        <v>105386</v>
      </c>
      <c r="G261" s="5">
        <v>5269</v>
      </c>
      <c r="H261" s="5">
        <v>9485</v>
      </c>
      <c r="I261" s="5">
        <v>29508</v>
      </c>
      <c r="J261" s="5">
        <v>9483</v>
      </c>
      <c r="K261" s="5"/>
      <c r="L261" s="5"/>
      <c r="M261" s="5"/>
      <c r="N261" s="5"/>
      <c r="O261" s="5"/>
      <c r="P261" s="5">
        <v>363847</v>
      </c>
      <c r="Q261" s="5">
        <v>18192</v>
      </c>
      <c r="R261" s="5">
        <v>32746</v>
      </c>
      <c r="S261" s="5">
        <v>101876</v>
      </c>
      <c r="T261" s="5">
        <v>32749</v>
      </c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>
        <v>167283</v>
      </c>
      <c r="AF261" s="5">
        <v>19587</v>
      </c>
      <c r="AG261" s="5">
        <v>147696</v>
      </c>
      <c r="AH261" s="5">
        <v>7385</v>
      </c>
      <c r="AI261" s="5">
        <v>13293</v>
      </c>
      <c r="AJ261" s="5">
        <v>41356</v>
      </c>
      <c r="AK261" s="5">
        <v>13289</v>
      </c>
      <c r="AL261" s="5"/>
      <c r="AM261" s="5"/>
      <c r="AN261" s="5"/>
      <c r="AO261" s="5"/>
      <c r="AP261" s="5"/>
      <c r="AQ261" s="5"/>
      <c r="AR261" s="5"/>
      <c r="AS261" s="5"/>
      <c r="AT261" s="40"/>
      <c r="AU261" s="5"/>
      <c r="AV261" s="5">
        <v>616929</v>
      </c>
      <c r="AW261" s="5"/>
      <c r="AX261" s="5">
        <f t="shared" si="41"/>
        <v>616929</v>
      </c>
      <c r="AY261" s="5">
        <v>30846</v>
      </c>
      <c r="AZ261" s="5">
        <v>55524</v>
      </c>
      <c r="BA261" s="5">
        <f t="shared" si="42"/>
        <v>55524</v>
      </c>
      <c r="BB261" s="5">
        <v>172740</v>
      </c>
      <c r="BD261" s="5">
        <v>172740</v>
      </c>
      <c r="BE261" s="5">
        <f t="shared" si="43"/>
        <v>55521</v>
      </c>
    </row>
    <row r="262" spans="1:57" ht="15">
      <c r="A262" s="42" t="s">
        <v>713</v>
      </c>
      <c r="B262" s="42" t="s">
        <v>1845</v>
      </c>
      <c r="C262" s="42"/>
      <c r="D262" s="43"/>
      <c r="E262" s="42" t="s">
        <v>1846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>
        <v>23503</v>
      </c>
      <c r="Q262" s="5">
        <v>1175</v>
      </c>
      <c r="R262" s="5">
        <v>2115</v>
      </c>
      <c r="S262" s="5">
        <v>6580</v>
      </c>
      <c r="T262" s="5">
        <v>2118</v>
      </c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40"/>
      <c r="AU262" s="5"/>
      <c r="AV262" s="5">
        <v>23503</v>
      </c>
      <c r="AW262" s="5"/>
      <c r="AX262" s="5">
        <f t="shared" si="41"/>
        <v>23503</v>
      </c>
      <c r="AY262" s="5">
        <v>1175</v>
      </c>
      <c r="AZ262" s="5">
        <v>2115</v>
      </c>
      <c r="BA262" s="5">
        <f t="shared" si="42"/>
        <v>2115</v>
      </c>
      <c r="BB262" s="5">
        <v>6580</v>
      </c>
      <c r="BD262" s="5">
        <v>6580</v>
      </c>
      <c r="BE262" s="5">
        <f t="shared" si="43"/>
        <v>2118</v>
      </c>
    </row>
    <row r="263" spans="1:57" ht="15">
      <c r="A263" s="42" t="s">
        <v>713</v>
      </c>
      <c r="B263" s="42" t="s">
        <v>1847</v>
      </c>
      <c r="C263" s="42"/>
      <c r="D263" s="43"/>
      <c r="E263" s="42" t="s">
        <v>1848</v>
      </c>
      <c r="F263" s="5">
        <v>46895</v>
      </c>
      <c r="G263" s="5">
        <v>2345</v>
      </c>
      <c r="H263" s="5">
        <v>4221</v>
      </c>
      <c r="I263" s="5">
        <v>13132</v>
      </c>
      <c r="J263" s="5">
        <v>4216</v>
      </c>
      <c r="K263" s="5">
        <v>130975</v>
      </c>
      <c r="L263" s="5">
        <v>6549</v>
      </c>
      <c r="M263" s="5">
        <v>11788</v>
      </c>
      <c r="N263" s="5">
        <v>36674</v>
      </c>
      <c r="O263" s="5">
        <v>11785</v>
      </c>
      <c r="P263" s="5">
        <v>196752</v>
      </c>
      <c r="Q263" s="5">
        <v>9838</v>
      </c>
      <c r="R263" s="5">
        <v>17708</v>
      </c>
      <c r="S263" s="5">
        <v>55092</v>
      </c>
      <c r="T263" s="5">
        <v>17704</v>
      </c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40"/>
      <c r="AU263" s="5"/>
      <c r="AV263" s="5">
        <v>374622</v>
      </c>
      <c r="AW263" s="5"/>
      <c r="AX263" s="5">
        <f t="shared" si="41"/>
        <v>374622</v>
      </c>
      <c r="AY263" s="5">
        <v>18732</v>
      </c>
      <c r="AZ263" s="5">
        <v>33717</v>
      </c>
      <c r="BA263" s="5">
        <f t="shared" si="42"/>
        <v>33717</v>
      </c>
      <c r="BB263" s="5">
        <v>104898</v>
      </c>
      <c r="BD263" s="5">
        <v>104898</v>
      </c>
      <c r="BE263" s="5">
        <f t="shared" si="43"/>
        <v>33705</v>
      </c>
    </row>
    <row r="264" spans="1:57" ht="15">
      <c r="A264" s="42" t="s">
        <v>713</v>
      </c>
      <c r="B264" s="42" t="s">
        <v>1849</v>
      </c>
      <c r="C264" s="42"/>
      <c r="D264" s="43"/>
      <c r="E264" s="42" t="s">
        <v>1850</v>
      </c>
      <c r="F264" s="5">
        <v>6724</v>
      </c>
      <c r="G264" s="5">
        <v>336</v>
      </c>
      <c r="H264" s="5">
        <v>605</v>
      </c>
      <c r="I264" s="5">
        <v>1882</v>
      </c>
      <c r="J264" s="5">
        <v>607</v>
      </c>
      <c r="K264" s="5"/>
      <c r="L264" s="5"/>
      <c r="M264" s="5"/>
      <c r="N264" s="5"/>
      <c r="O264" s="5"/>
      <c r="P264" s="5">
        <v>43573</v>
      </c>
      <c r="Q264" s="5">
        <v>2179</v>
      </c>
      <c r="R264" s="5">
        <v>3922</v>
      </c>
      <c r="S264" s="5">
        <v>12202</v>
      </c>
      <c r="T264" s="5">
        <v>3917</v>
      </c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40"/>
      <c r="AU264" s="5"/>
      <c r="AV264" s="5">
        <v>50297</v>
      </c>
      <c r="AW264" s="5"/>
      <c r="AX264" s="5">
        <f t="shared" si="41"/>
        <v>50297</v>
      </c>
      <c r="AY264" s="5">
        <v>2515</v>
      </c>
      <c r="AZ264" s="5">
        <v>4527</v>
      </c>
      <c r="BA264" s="5">
        <f t="shared" si="42"/>
        <v>4527</v>
      </c>
      <c r="BB264" s="5">
        <v>14084</v>
      </c>
      <c r="BD264" s="5">
        <v>14084</v>
      </c>
      <c r="BE264" s="5">
        <f t="shared" si="43"/>
        <v>4524</v>
      </c>
    </row>
    <row r="265" spans="1:57" ht="15">
      <c r="A265" s="42" t="s">
        <v>713</v>
      </c>
      <c r="B265" s="42" t="s">
        <v>1851</v>
      </c>
      <c r="C265" s="42"/>
      <c r="D265" s="43"/>
      <c r="E265" s="42" t="s">
        <v>1852</v>
      </c>
      <c r="F265" s="5">
        <v>70879</v>
      </c>
      <c r="G265" s="5">
        <v>3544</v>
      </c>
      <c r="H265" s="5">
        <v>6379</v>
      </c>
      <c r="I265" s="5">
        <v>19846</v>
      </c>
      <c r="J265" s="5">
        <v>6380</v>
      </c>
      <c r="K265" s="5"/>
      <c r="L265" s="5"/>
      <c r="M265" s="5"/>
      <c r="N265" s="5"/>
      <c r="O265" s="5"/>
      <c r="P265" s="5">
        <v>202302</v>
      </c>
      <c r="Q265" s="5">
        <v>10115</v>
      </c>
      <c r="R265" s="5">
        <v>18207</v>
      </c>
      <c r="S265" s="5">
        <v>56644</v>
      </c>
      <c r="T265" s="5">
        <v>18209</v>
      </c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40"/>
      <c r="AU265" s="5"/>
      <c r="AV265" s="5">
        <v>273181</v>
      </c>
      <c r="AW265" s="5"/>
      <c r="AX265" s="5">
        <f t="shared" si="41"/>
        <v>273181</v>
      </c>
      <c r="AY265" s="5">
        <v>13659</v>
      </c>
      <c r="AZ265" s="5">
        <v>24586</v>
      </c>
      <c r="BA265" s="5">
        <f t="shared" si="42"/>
        <v>24586</v>
      </c>
      <c r="BB265" s="5">
        <v>76490</v>
      </c>
      <c r="BD265" s="5">
        <v>76490</v>
      </c>
      <c r="BE265" s="5">
        <f t="shared" si="43"/>
        <v>24589</v>
      </c>
    </row>
    <row r="266" spans="1:57" ht="15">
      <c r="A266" s="42" t="s">
        <v>713</v>
      </c>
      <c r="B266" s="42" t="s">
        <v>1853</v>
      </c>
      <c r="C266" s="42"/>
      <c r="D266" s="43"/>
      <c r="E266" s="42" t="s">
        <v>1854</v>
      </c>
      <c r="F266" s="5">
        <v>57872</v>
      </c>
      <c r="G266" s="5">
        <v>2894</v>
      </c>
      <c r="H266" s="5">
        <v>5208</v>
      </c>
      <c r="I266" s="5">
        <v>16204</v>
      </c>
      <c r="J266" s="5">
        <v>5212</v>
      </c>
      <c r="K266" s="5"/>
      <c r="L266" s="5"/>
      <c r="M266" s="5"/>
      <c r="N266" s="5"/>
      <c r="O266" s="5"/>
      <c r="P266" s="5">
        <v>195825</v>
      </c>
      <c r="Q266" s="5">
        <v>9791</v>
      </c>
      <c r="R266" s="5">
        <v>17624</v>
      </c>
      <c r="S266" s="5">
        <v>54830</v>
      </c>
      <c r="T266" s="5">
        <v>17627</v>
      </c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40"/>
      <c r="AU266" s="5"/>
      <c r="AV266" s="5">
        <v>253697</v>
      </c>
      <c r="AW266" s="5"/>
      <c r="AX266" s="5">
        <f t="shared" si="41"/>
        <v>253697</v>
      </c>
      <c r="AY266" s="5">
        <v>12685</v>
      </c>
      <c r="AZ266" s="5">
        <v>22832</v>
      </c>
      <c r="BA266" s="5">
        <f t="shared" si="42"/>
        <v>22832</v>
      </c>
      <c r="BB266" s="5">
        <v>71034</v>
      </c>
      <c r="BD266" s="5">
        <v>71034</v>
      </c>
      <c r="BE266" s="5">
        <f t="shared" si="43"/>
        <v>22839</v>
      </c>
    </row>
    <row r="267" spans="1:57" ht="15">
      <c r="A267" s="42" t="s">
        <v>713</v>
      </c>
      <c r="B267" s="42" t="s">
        <v>1855</v>
      </c>
      <c r="C267" s="42"/>
      <c r="D267" s="43"/>
      <c r="E267" s="42" t="s">
        <v>1856</v>
      </c>
      <c r="F267" s="5">
        <v>55740</v>
      </c>
      <c r="G267" s="5">
        <v>2787</v>
      </c>
      <c r="H267" s="5">
        <v>5017</v>
      </c>
      <c r="I267" s="5">
        <v>15608</v>
      </c>
      <c r="J267" s="5">
        <v>5013</v>
      </c>
      <c r="K267" s="5">
        <v>7789</v>
      </c>
      <c r="L267" s="5">
        <v>389</v>
      </c>
      <c r="M267" s="5">
        <v>701</v>
      </c>
      <c r="N267" s="5">
        <v>2180</v>
      </c>
      <c r="O267" s="5">
        <v>702</v>
      </c>
      <c r="P267" s="5">
        <v>612</v>
      </c>
      <c r="Q267" s="5">
        <v>31</v>
      </c>
      <c r="R267" s="5">
        <v>55</v>
      </c>
      <c r="S267" s="5">
        <v>172</v>
      </c>
      <c r="T267" s="5">
        <v>55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40"/>
      <c r="AU267" s="5"/>
      <c r="AV267" s="5">
        <v>64141</v>
      </c>
      <c r="AW267" s="5"/>
      <c r="AX267" s="5">
        <f t="shared" si="41"/>
        <v>64141</v>
      </c>
      <c r="AY267" s="5">
        <v>3207</v>
      </c>
      <c r="AZ267" s="5">
        <v>5773</v>
      </c>
      <c r="BA267" s="5">
        <f t="shared" si="42"/>
        <v>5773</v>
      </c>
      <c r="BB267" s="5">
        <v>17960</v>
      </c>
      <c r="BD267" s="5">
        <v>17960</v>
      </c>
      <c r="BE267" s="5">
        <f t="shared" si="43"/>
        <v>5770</v>
      </c>
    </row>
    <row r="268" spans="1:57" ht="15">
      <c r="A268" s="42" t="s">
        <v>713</v>
      </c>
      <c r="B268" s="42" t="s">
        <v>1857</v>
      </c>
      <c r="C268" s="42"/>
      <c r="D268" s="43"/>
      <c r="E268" s="42" t="s">
        <v>1858</v>
      </c>
      <c r="F268" s="5">
        <v>23003</v>
      </c>
      <c r="G268" s="5">
        <v>1150</v>
      </c>
      <c r="H268" s="5">
        <v>2070</v>
      </c>
      <c r="I268" s="5">
        <v>6440</v>
      </c>
      <c r="J268" s="5">
        <v>2073</v>
      </c>
      <c r="K268" s="5">
        <v>107750</v>
      </c>
      <c r="L268" s="5">
        <v>5388</v>
      </c>
      <c r="M268" s="5">
        <v>9698</v>
      </c>
      <c r="N268" s="5">
        <v>30172</v>
      </c>
      <c r="O268" s="5">
        <v>9692</v>
      </c>
      <c r="P268" s="5">
        <v>284125</v>
      </c>
      <c r="Q268" s="5">
        <v>14206</v>
      </c>
      <c r="R268" s="5">
        <v>25571</v>
      </c>
      <c r="S268" s="5">
        <v>79554</v>
      </c>
      <c r="T268" s="5">
        <v>25574</v>
      </c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>
        <v>202345</v>
      </c>
      <c r="AF268" s="5">
        <v>23692</v>
      </c>
      <c r="AG268" s="5">
        <v>178653</v>
      </c>
      <c r="AH268" s="5">
        <v>8933</v>
      </c>
      <c r="AI268" s="5">
        <v>16079</v>
      </c>
      <c r="AJ268" s="5">
        <v>50024</v>
      </c>
      <c r="AK268" s="5">
        <v>16076</v>
      </c>
      <c r="AL268" s="5"/>
      <c r="AM268" s="5"/>
      <c r="AN268" s="5"/>
      <c r="AO268" s="5"/>
      <c r="AP268" s="5"/>
      <c r="AQ268" s="5"/>
      <c r="AR268" s="5"/>
      <c r="AS268" s="5"/>
      <c r="AT268" s="40"/>
      <c r="AU268" s="5"/>
      <c r="AV268" s="5">
        <v>593531</v>
      </c>
      <c r="AW268" s="5"/>
      <c r="AX268" s="5">
        <f t="shared" si="41"/>
        <v>593531</v>
      </c>
      <c r="AY268" s="5">
        <v>29677</v>
      </c>
      <c r="AZ268" s="5">
        <v>53418</v>
      </c>
      <c r="BA268" s="5">
        <f t="shared" si="42"/>
        <v>53418</v>
      </c>
      <c r="BB268" s="5">
        <v>166190</v>
      </c>
      <c r="BD268" s="5">
        <v>166190</v>
      </c>
      <c r="BE268" s="5">
        <f t="shared" si="43"/>
        <v>53415</v>
      </c>
    </row>
    <row r="269" spans="1:57" ht="15">
      <c r="A269" s="42" t="s">
        <v>713</v>
      </c>
      <c r="B269" s="42" t="s">
        <v>1859</v>
      </c>
      <c r="C269" s="42"/>
      <c r="D269" s="43"/>
      <c r="E269" s="42" t="s">
        <v>1860</v>
      </c>
      <c r="F269" s="5">
        <v>6396</v>
      </c>
      <c r="G269" s="5">
        <v>320</v>
      </c>
      <c r="H269" s="5">
        <v>576</v>
      </c>
      <c r="I269" s="5">
        <v>1792</v>
      </c>
      <c r="J269" s="5">
        <v>572</v>
      </c>
      <c r="K269" s="5"/>
      <c r="L269" s="5"/>
      <c r="M269" s="5"/>
      <c r="N269" s="5"/>
      <c r="O269" s="5"/>
      <c r="P269" s="5">
        <v>70077</v>
      </c>
      <c r="Q269" s="5">
        <v>3504</v>
      </c>
      <c r="R269" s="5">
        <v>6307</v>
      </c>
      <c r="S269" s="5">
        <v>19622</v>
      </c>
      <c r="T269" s="5">
        <v>6306</v>
      </c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40"/>
      <c r="AU269" s="5"/>
      <c r="AV269" s="5">
        <v>76473</v>
      </c>
      <c r="AW269" s="5"/>
      <c r="AX269" s="5">
        <f t="shared" si="41"/>
        <v>76473</v>
      </c>
      <c r="AY269" s="5">
        <v>3824</v>
      </c>
      <c r="AZ269" s="5">
        <v>6883</v>
      </c>
      <c r="BA269" s="5">
        <f t="shared" si="42"/>
        <v>6883</v>
      </c>
      <c r="BB269" s="5">
        <v>21414</v>
      </c>
      <c r="BD269" s="5">
        <v>21414</v>
      </c>
      <c r="BE269" s="5">
        <f t="shared" si="43"/>
        <v>6878</v>
      </c>
    </row>
    <row r="270" spans="1:57" ht="15">
      <c r="A270" s="42" t="s">
        <v>713</v>
      </c>
      <c r="B270" s="42" t="s">
        <v>1861</v>
      </c>
      <c r="C270" s="42"/>
      <c r="D270" s="43"/>
      <c r="E270" s="42" t="s">
        <v>1862</v>
      </c>
      <c r="F270" s="5">
        <v>111477</v>
      </c>
      <c r="G270" s="5">
        <v>5574</v>
      </c>
      <c r="H270" s="5">
        <v>10033</v>
      </c>
      <c r="I270" s="5">
        <v>31214</v>
      </c>
      <c r="J270" s="5">
        <v>10032</v>
      </c>
      <c r="K270" s="5"/>
      <c r="L270" s="5"/>
      <c r="M270" s="5"/>
      <c r="N270" s="5"/>
      <c r="O270" s="5"/>
      <c r="P270" s="5">
        <v>213895</v>
      </c>
      <c r="Q270" s="5">
        <v>10695</v>
      </c>
      <c r="R270" s="5">
        <v>19251</v>
      </c>
      <c r="S270" s="5">
        <v>59892</v>
      </c>
      <c r="T270" s="5">
        <v>19246</v>
      </c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>
        <v>55707</v>
      </c>
      <c r="AF270" s="5">
        <v>6523</v>
      </c>
      <c r="AG270" s="5">
        <v>49184</v>
      </c>
      <c r="AH270" s="5">
        <v>2459</v>
      </c>
      <c r="AI270" s="5">
        <v>4427</v>
      </c>
      <c r="AJ270" s="5">
        <v>13772</v>
      </c>
      <c r="AK270" s="5">
        <v>4423</v>
      </c>
      <c r="AL270" s="5"/>
      <c r="AM270" s="5"/>
      <c r="AN270" s="5"/>
      <c r="AO270" s="5"/>
      <c r="AP270" s="5"/>
      <c r="AQ270" s="5"/>
      <c r="AR270" s="5"/>
      <c r="AS270" s="5"/>
      <c r="AT270" s="40"/>
      <c r="AU270" s="5"/>
      <c r="AV270" s="5">
        <v>374556</v>
      </c>
      <c r="AW270" s="5"/>
      <c r="AX270" s="5">
        <f t="shared" si="41"/>
        <v>374556</v>
      </c>
      <c r="AY270" s="5">
        <v>18728</v>
      </c>
      <c r="AZ270" s="5">
        <v>33711</v>
      </c>
      <c r="BA270" s="5">
        <f t="shared" si="42"/>
        <v>33711</v>
      </c>
      <c r="BB270" s="5">
        <v>104878</v>
      </c>
      <c r="BD270" s="5">
        <v>104878</v>
      </c>
      <c r="BE270" s="5">
        <f t="shared" si="43"/>
        <v>33701</v>
      </c>
    </row>
    <row r="271" spans="1:57" ht="15">
      <c r="A271" s="42" t="s">
        <v>713</v>
      </c>
      <c r="B271" s="42" t="s">
        <v>1863</v>
      </c>
      <c r="C271" s="42"/>
      <c r="D271" s="43"/>
      <c r="E271" s="42" t="s">
        <v>1864</v>
      </c>
      <c r="F271" s="5">
        <v>44165</v>
      </c>
      <c r="G271" s="5">
        <v>2208</v>
      </c>
      <c r="H271" s="5">
        <v>3975</v>
      </c>
      <c r="I271" s="5">
        <v>12366</v>
      </c>
      <c r="J271" s="5">
        <v>3974</v>
      </c>
      <c r="K271" s="5">
        <v>106049</v>
      </c>
      <c r="L271" s="5">
        <v>5302</v>
      </c>
      <c r="M271" s="5">
        <v>9544</v>
      </c>
      <c r="N271" s="5">
        <v>29692</v>
      </c>
      <c r="O271" s="5">
        <v>9549</v>
      </c>
      <c r="P271" s="5">
        <v>906</v>
      </c>
      <c r="Q271" s="5">
        <v>45</v>
      </c>
      <c r="R271" s="5">
        <v>82</v>
      </c>
      <c r="S271" s="5">
        <v>254</v>
      </c>
      <c r="T271" s="5">
        <v>78</v>
      </c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40"/>
      <c r="AU271" s="5"/>
      <c r="AV271" s="5">
        <v>151120</v>
      </c>
      <c r="AW271" s="5"/>
      <c r="AX271" s="5">
        <f t="shared" si="41"/>
        <v>151120</v>
      </c>
      <c r="AY271" s="5">
        <v>7555</v>
      </c>
      <c r="AZ271" s="5">
        <v>13601</v>
      </c>
      <c r="BA271" s="5">
        <f t="shared" si="42"/>
        <v>13601</v>
      </c>
      <c r="BB271" s="5">
        <v>42312</v>
      </c>
      <c r="BD271" s="5">
        <v>42312</v>
      </c>
      <c r="BE271" s="5">
        <f t="shared" si="43"/>
        <v>13601</v>
      </c>
    </row>
    <row r="272" spans="1:57" ht="15">
      <c r="A272" s="42" t="s">
        <v>713</v>
      </c>
      <c r="B272" s="42" t="s">
        <v>1865</v>
      </c>
      <c r="C272" s="42"/>
      <c r="D272" s="43"/>
      <c r="E272" s="42" t="s">
        <v>1420</v>
      </c>
      <c r="F272" s="5">
        <v>35027</v>
      </c>
      <c r="G272" s="5">
        <v>1751</v>
      </c>
      <c r="H272" s="5">
        <v>3152</v>
      </c>
      <c r="I272" s="5">
        <v>9806</v>
      </c>
      <c r="J272" s="5">
        <v>3157</v>
      </c>
      <c r="K272" s="5"/>
      <c r="L272" s="5"/>
      <c r="M272" s="5"/>
      <c r="N272" s="5"/>
      <c r="O272" s="5"/>
      <c r="P272" s="5">
        <v>56740</v>
      </c>
      <c r="Q272" s="5">
        <v>2837</v>
      </c>
      <c r="R272" s="5">
        <v>5107</v>
      </c>
      <c r="S272" s="5">
        <v>15888</v>
      </c>
      <c r="T272" s="5">
        <v>5103</v>
      </c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40"/>
      <c r="AU272" s="5"/>
      <c r="AV272" s="5">
        <v>91767</v>
      </c>
      <c r="AW272" s="5"/>
      <c r="AX272" s="5">
        <f t="shared" si="41"/>
        <v>91767</v>
      </c>
      <c r="AY272" s="5">
        <v>4588</v>
      </c>
      <c r="AZ272" s="5">
        <v>8259</v>
      </c>
      <c r="BA272" s="5">
        <f t="shared" si="42"/>
        <v>8259</v>
      </c>
      <c r="BB272" s="5">
        <v>25694</v>
      </c>
      <c r="BD272" s="5">
        <v>25694</v>
      </c>
      <c r="BE272" s="5">
        <f t="shared" si="43"/>
        <v>8260</v>
      </c>
    </row>
    <row r="273" spans="1:57" s="49" customFormat="1" ht="15">
      <c r="A273" s="42" t="s">
        <v>713</v>
      </c>
      <c r="B273" s="42" t="s">
        <v>1866</v>
      </c>
      <c r="C273" s="42"/>
      <c r="D273" s="43"/>
      <c r="E273" s="42" t="s">
        <v>1867</v>
      </c>
      <c r="F273" s="5">
        <v>136939</v>
      </c>
      <c r="G273" s="5">
        <v>6847</v>
      </c>
      <c r="H273" s="5">
        <v>12325</v>
      </c>
      <c r="I273" s="5">
        <v>38344</v>
      </c>
      <c r="J273" s="5">
        <v>12320</v>
      </c>
      <c r="K273" s="5">
        <v>26480</v>
      </c>
      <c r="L273" s="5">
        <v>1324</v>
      </c>
      <c r="M273" s="5">
        <v>2383</v>
      </c>
      <c r="N273" s="5">
        <v>7414</v>
      </c>
      <c r="O273" s="5">
        <v>2385</v>
      </c>
      <c r="P273" s="5">
        <v>467127</v>
      </c>
      <c r="Q273" s="5">
        <v>23356</v>
      </c>
      <c r="R273" s="5">
        <v>42041</v>
      </c>
      <c r="S273" s="5">
        <v>130794</v>
      </c>
      <c r="T273" s="5">
        <v>42046</v>
      </c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>
        <v>213915</v>
      </c>
      <c r="AF273" s="5">
        <v>25047</v>
      </c>
      <c r="AG273" s="5">
        <v>188868</v>
      </c>
      <c r="AH273" s="5">
        <v>9443</v>
      </c>
      <c r="AI273" s="5">
        <v>16998</v>
      </c>
      <c r="AJ273" s="5">
        <v>52882</v>
      </c>
      <c r="AK273" s="5">
        <v>17000</v>
      </c>
      <c r="AL273" s="5"/>
      <c r="AM273" s="5"/>
      <c r="AN273" s="5"/>
      <c r="AO273" s="5"/>
      <c r="AP273" s="5"/>
      <c r="AQ273" s="5"/>
      <c r="AR273" s="5"/>
      <c r="AS273" s="5"/>
      <c r="AT273" s="40"/>
      <c r="AU273" s="5"/>
      <c r="AV273" s="5">
        <v>819414</v>
      </c>
      <c r="AW273" s="5"/>
      <c r="AX273" s="5">
        <f t="shared" si="41"/>
        <v>819414</v>
      </c>
      <c r="AY273" s="5">
        <v>40970</v>
      </c>
      <c r="AZ273" s="5">
        <v>73747</v>
      </c>
      <c r="BA273" s="5">
        <f t="shared" si="42"/>
        <v>73747</v>
      </c>
      <c r="BB273" s="5">
        <v>229434</v>
      </c>
      <c r="BC273" s="8"/>
      <c r="BD273" s="5">
        <v>229434</v>
      </c>
      <c r="BE273" s="5">
        <f t="shared" si="43"/>
        <v>73751</v>
      </c>
    </row>
    <row r="274" spans="1:57" ht="15">
      <c r="A274" s="42" t="s">
        <v>713</v>
      </c>
      <c r="B274" s="47" t="s">
        <v>1868</v>
      </c>
      <c r="C274" s="47"/>
      <c r="D274" s="48"/>
      <c r="E274" s="42" t="s">
        <v>1869</v>
      </c>
      <c r="F274" s="5">
        <v>35275</v>
      </c>
      <c r="G274" s="5">
        <v>1764</v>
      </c>
      <c r="H274" s="5">
        <v>3175</v>
      </c>
      <c r="I274" s="5">
        <v>9878</v>
      </c>
      <c r="J274" s="5">
        <v>3172</v>
      </c>
      <c r="K274" s="5">
        <v>125459</v>
      </c>
      <c r="L274" s="5">
        <v>6273</v>
      </c>
      <c r="M274" s="5">
        <v>11291</v>
      </c>
      <c r="N274" s="5">
        <v>35128</v>
      </c>
      <c r="O274" s="5">
        <v>11294</v>
      </c>
      <c r="P274" s="5">
        <v>150558</v>
      </c>
      <c r="Q274" s="5">
        <v>7528</v>
      </c>
      <c r="R274" s="5">
        <v>13550</v>
      </c>
      <c r="S274" s="5">
        <v>42156</v>
      </c>
      <c r="T274" s="5">
        <v>13552</v>
      </c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>
        <v>722449</v>
      </c>
      <c r="AF274" s="5">
        <v>84591</v>
      </c>
      <c r="AG274" s="5">
        <v>637858</v>
      </c>
      <c r="AH274" s="5">
        <v>31893</v>
      </c>
      <c r="AI274" s="5">
        <v>57407</v>
      </c>
      <c r="AJ274" s="5">
        <v>178600</v>
      </c>
      <c r="AK274" s="5">
        <v>57409</v>
      </c>
      <c r="AL274" s="5"/>
      <c r="AM274" s="5"/>
      <c r="AN274" s="5"/>
      <c r="AO274" s="5"/>
      <c r="AP274" s="5"/>
      <c r="AQ274" s="5"/>
      <c r="AR274" s="5"/>
      <c r="AS274" s="5"/>
      <c r="AT274" s="40"/>
      <c r="AU274" s="5"/>
      <c r="AV274" s="5">
        <v>949150</v>
      </c>
      <c r="AW274" s="5"/>
      <c r="AX274" s="5">
        <f t="shared" si="41"/>
        <v>949150</v>
      </c>
      <c r="AY274" s="5">
        <v>47458</v>
      </c>
      <c r="AZ274" s="5">
        <v>85423</v>
      </c>
      <c r="BA274" s="5">
        <f t="shared" si="42"/>
        <v>85423</v>
      </c>
      <c r="BB274" s="5">
        <v>265762</v>
      </c>
      <c r="BD274" s="5">
        <v>265762</v>
      </c>
      <c r="BE274" s="5">
        <f t="shared" si="43"/>
        <v>85427</v>
      </c>
    </row>
    <row r="275" spans="1:57" ht="15">
      <c r="A275" s="42" t="s">
        <v>713</v>
      </c>
      <c r="B275" s="42" t="s">
        <v>1870</v>
      </c>
      <c r="C275" s="42"/>
      <c r="D275" s="43"/>
      <c r="E275" s="42" t="s">
        <v>1871</v>
      </c>
      <c r="F275" s="5">
        <v>31676</v>
      </c>
      <c r="G275" s="5">
        <v>1584</v>
      </c>
      <c r="H275" s="5">
        <v>2851</v>
      </c>
      <c r="I275" s="5">
        <v>8870</v>
      </c>
      <c r="J275" s="5">
        <v>2849</v>
      </c>
      <c r="K275" s="5">
        <v>3259</v>
      </c>
      <c r="L275" s="5">
        <v>163</v>
      </c>
      <c r="M275" s="5">
        <v>293</v>
      </c>
      <c r="N275" s="5">
        <v>912</v>
      </c>
      <c r="O275" s="5">
        <v>296</v>
      </c>
      <c r="P275" s="5">
        <v>84633</v>
      </c>
      <c r="Q275" s="5">
        <v>4232</v>
      </c>
      <c r="R275" s="5">
        <v>7617</v>
      </c>
      <c r="S275" s="5">
        <v>23698</v>
      </c>
      <c r="T275" s="5">
        <v>7616</v>
      </c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>
        <v>85252</v>
      </c>
      <c r="AF275" s="5">
        <v>9982</v>
      </c>
      <c r="AG275" s="5">
        <v>75270</v>
      </c>
      <c r="AH275" s="5">
        <v>3764</v>
      </c>
      <c r="AI275" s="5">
        <v>6774</v>
      </c>
      <c r="AJ275" s="5">
        <v>21076</v>
      </c>
      <c r="AK275" s="5">
        <v>6776</v>
      </c>
      <c r="AL275" s="5"/>
      <c r="AM275" s="5"/>
      <c r="AN275" s="5"/>
      <c r="AO275" s="5"/>
      <c r="AP275" s="5"/>
      <c r="AQ275" s="5"/>
      <c r="AR275" s="5"/>
      <c r="AS275" s="5"/>
      <c r="AT275" s="40"/>
      <c r="AU275" s="5"/>
      <c r="AV275" s="5">
        <v>194838</v>
      </c>
      <c r="AW275" s="5"/>
      <c r="AX275" s="5">
        <f t="shared" si="41"/>
        <v>194838</v>
      </c>
      <c r="AY275" s="5">
        <v>9743</v>
      </c>
      <c r="AZ275" s="5">
        <v>17535</v>
      </c>
      <c r="BA275" s="5">
        <f t="shared" si="42"/>
        <v>17535</v>
      </c>
      <c r="BB275" s="5">
        <v>54556</v>
      </c>
      <c r="BD275" s="5">
        <v>54556</v>
      </c>
      <c r="BE275" s="5">
        <f t="shared" si="43"/>
        <v>17537</v>
      </c>
    </row>
    <row r="276" spans="1:57" ht="15">
      <c r="A276" s="52"/>
      <c r="B276" s="52"/>
      <c r="C276" s="52"/>
      <c r="D276" s="53"/>
      <c r="E276" s="54" t="s">
        <v>1353</v>
      </c>
      <c r="F276" s="55">
        <v>4762109</v>
      </c>
      <c r="G276" s="55">
        <v>238108</v>
      </c>
      <c r="H276" s="55">
        <v>428591</v>
      </c>
      <c r="I276" s="55">
        <v>1333398</v>
      </c>
      <c r="J276" s="55">
        <v>428574</v>
      </c>
      <c r="K276" s="55">
        <v>3064963</v>
      </c>
      <c r="L276" s="55">
        <v>153247</v>
      </c>
      <c r="M276" s="55">
        <v>275846</v>
      </c>
      <c r="N276" s="55">
        <v>858186</v>
      </c>
      <c r="O276" s="55">
        <v>275855</v>
      </c>
      <c r="P276" s="55">
        <v>8842211</v>
      </c>
      <c r="Q276" s="55">
        <v>442114</v>
      </c>
      <c r="R276" s="55">
        <v>795800</v>
      </c>
      <c r="S276" s="55">
        <v>2475828</v>
      </c>
      <c r="T276" s="55">
        <v>795783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331000</v>
      </c>
      <c r="AA276" s="55">
        <v>16550</v>
      </c>
      <c r="AB276" s="55">
        <v>29790</v>
      </c>
      <c r="AC276" s="55">
        <v>92680</v>
      </c>
      <c r="AD276" s="55">
        <v>29790</v>
      </c>
      <c r="AE276" s="55">
        <v>11217707</v>
      </c>
      <c r="AF276" s="55">
        <v>1313473</v>
      </c>
      <c r="AG276" s="55">
        <v>9904234</v>
      </c>
      <c r="AH276" s="55">
        <v>495212</v>
      </c>
      <c r="AI276" s="55">
        <v>891382</v>
      </c>
      <c r="AJ276" s="55">
        <v>2773188</v>
      </c>
      <c r="AK276" s="55">
        <v>891372</v>
      </c>
      <c r="AL276" s="55">
        <v>0</v>
      </c>
      <c r="AM276" s="55">
        <v>0</v>
      </c>
      <c r="AN276" s="55">
        <v>0</v>
      </c>
      <c r="AO276" s="55">
        <v>0</v>
      </c>
      <c r="AP276" s="55">
        <v>0</v>
      </c>
      <c r="AQ276" s="55">
        <v>2755595</v>
      </c>
      <c r="AR276" s="55">
        <v>771566</v>
      </c>
      <c r="AS276" s="55">
        <v>248004</v>
      </c>
      <c r="AT276" s="56">
        <v>1267574</v>
      </c>
      <c r="AU276" s="55">
        <v>1488021</v>
      </c>
      <c r="AV276" s="55">
        <v>29660112</v>
      </c>
      <c r="AW276" s="55">
        <v>1488021</v>
      </c>
      <c r="AX276" s="55">
        <f>SUM(AX228:AX275)</f>
        <v>28172091</v>
      </c>
      <c r="AY276" s="55">
        <f aca="true" t="shared" si="44" ref="AY276:BE276">SUM(AY228:AY275)</f>
        <v>1483010</v>
      </c>
      <c r="AZ276" s="55">
        <f t="shared" si="44"/>
        <v>2669413</v>
      </c>
      <c r="BA276" s="55">
        <f t="shared" si="44"/>
        <v>2421409</v>
      </c>
      <c r="BB276" s="55">
        <f t="shared" si="44"/>
        <v>8304846</v>
      </c>
      <c r="BC276" s="55">
        <f t="shared" si="44"/>
        <v>0</v>
      </c>
      <c r="BD276" s="55">
        <f t="shared" si="44"/>
        <v>8304846</v>
      </c>
      <c r="BE276" s="55">
        <f t="shared" si="44"/>
        <v>2421374</v>
      </c>
    </row>
    <row r="277" spans="1:57" ht="15">
      <c r="A277" s="57" t="s">
        <v>1369</v>
      </c>
      <c r="B277" s="58"/>
      <c r="C277" s="58"/>
      <c r="D277" s="58"/>
      <c r="E277" s="42"/>
      <c r="F277" s="5"/>
      <c r="G277" s="5"/>
      <c r="H277" s="5"/>
      <c r="I277" s="5"/>
      <c r="J277" s="5"/>
      <c r="K277" s="5"/>
      <c r="L277" s="5"/>
      <c r="M277" s="5"/>
      <c r="N277" s="5"/>
      <c r="O277" s="5"/>
      <c r="Q277" s="5"/>
      <c r="R277" s="5"/>
      <c r="S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40"/>
      <c r="AU277" s="5"/>
      <c r="AV277" s="5"/>
      <c r="AW277" s="5"/>
      <c r="AX277" s="5"/>
      <c r="AY277" s="5"/>
      <c r="AZ277" s="5"/>
      <c r="BA277" s="5"/>
      <c r="BB277" s="5"/>
      <c r="BD277" s="5"/>
      <c r="BE277" s="5"/>
    </row>
    <row r="278" spans="1:57" ht="15">
      <c r="A278" s="42" t="s">
        <v>1872</v>
      </c>
      <c r="B278" s="42" t="s">
        <v>802</v>
      </c>
      <c r="C278" s="42"/>
      <c r="D278" s="43"/>
      <c r="E278" s="42" t="s">
        <v>803</v>
      </c>
      <c r="F278" s="5">
        <v>9745</v>
      </c>
      <c r="G278" s="5">
        <v>487</v>
      </c>
      <c r="H278" s="5">
        <v>877</v>
      </c>
      <c r="I278" s="5">
        <v>2728</v>
      </c>
      <c r="J278" s="5">
        <v>878</v>
      </c>
      <c r="K278" s="5"/>
      <c r="L278" s="5"/>
      <c r="M278" s="5"/>
      <c r="N278" s="5"/>
      <c r="O278" s="5"/>
      <c r="P278" s="5">
        <v>315</v>
      </c>
      <c r="Q278" s="5">
        <v>16</v>
      </c>
      <c r="R278" s="5">
        <v>28</v>
      </c>
      <c r="S278" s="5">
        <v>88</v>
      </c>
      <c r="T278" s="5">
        <v>31</v>
      </c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>
        <v>375022</v>
      </c>
      <c r="AR278" s="5">
        <v>105006</v>
      </c>
      <c r="AS278" s="5">
        <v>33752</v>
      </c>
      <c r="AT278" s="40">
        <v>172510</v>
      </c>
      <c r="AU278" s="5">
        <v>202512</v>
      </c>
      <c r="AV278" s="5">
        <v>385082</v>
      </c>
      <c r="AW278" s="5">
        <v>202512</v>
      </c>
      <c r="AX278" s="5">
        <f aca="true" t="shared" si="45" ref="AX278:AX290">AV278-AW278</f>
        <v>182570</v>
      </c>
      <c r="AY278" s="5">
        <v>19254</v>
      </c>
      <c r="AZ278" s="5">
        <v>34657</v>
      </c>
      <c r="BA278" s="5">
        <f aca="true" t="shared" si="46" ref="BA278:BA290">AZ278-AS278</f>
        <v>905</v>
      </c>
      <c r="BB278" s="5">
        <v>107822</v>
      </c>
      <c r="BD278" s="5">
        <v>107822</v>
      </c>
      <c r="BE278" s="5">
        <f aca="true" t="shared" si="47" ref="BE278:BE290">J278+O278+T278+Y278+AD278+AK278+AP278</f>
        <v>909</v>
      </c>
    </row>
    <row r="279" spans="1:57" ht="15">
      <c r="A279" s="42" t="s">
        <v>1872</v>
      </c>
      <c r="B279" s="42" t="s">
        <v>804</v>
      </c>
      <c r="C279" s="42"/>
      <c r="D279" s="43"/>
      <c r="E279" s="42" t="s">
        <v>805</v>
      </c>
      <c r="F279" s="5">
        <v>33571</v>
      </c>
      <c r="G279" s="5">
        <v>1679</v>
      </c>
      <c r="H279" s="5">
        <v>3021</v>
      </c>
      <c r="I279" s="5">
        <v>9400</v>
      </c>
      <c r="J279" s="5">
        <v>3024</v>
      </c>
      <c r="K279" s="5"/>
      <c r="L279" s="5"/>
      <c r="M279" s="5"/>
      <c r="N279" s="5"/>
      <c r="O279" s="5"/>
      <c r="P279" s="5">
        <v>85995</v>
      </c>
      <c r="Q279" s="5">
        <v>4300</v>
      </c>
      <c r="R279" s="5">
        <v>7740</v>
      </c>
      <c r="S279" s="5">
        <v>24080</v>
      </c>
      <c r="T279" s="5">
        <v>7735</v>
      </c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>
        <v>43438</v>
      </c>
      <c r="AF279" s="5">
        <v>5086</v>
      </c>
      <c r="AG279" s="5">
        <v>38352</v>
      </c>
      <c r="AH279" s="5">
        <v>1918</v>
      </c>
      <c r="AI279" s="5">
        <v>3452</v>
      </c>
      <c r="AJ279" s="5">
        <v>10740</v>
      </c>
      <c r="AK279" s="5">
        <v>3448</v>
      </c>
      <c r="AL279" s="5"/>
      <c r="AM279" s="5"/>
      <c r="AN279" s="5"/>
      <c r="AO279" s="5"/>
      <c r="AP279" s="5"/>
      <c r="AQ279" s="5"/>
      <c r="AR279" s="5"/>
      <c r="AS279" s="5"/>
      <c r="AT279" s="40"/>
      <c r="AU279" s="5"/>
      <c r="AV279" s="5">
        <v>157918</v>
      </c>
      <c r="AW279" s="5"/>
      <c r="AX279" s="5">
        <f t="shared" si="45"/>
        <v>157918</v>
      </c>
      <c r="AY279" s="5">
        <v>7897</v>
      </c>
      <c r="AZ279" s="5">
        <v>14213</v>
      </c>
      <c r="BA279" s="5">
        <f t="shared" si="46"/>
        <v>14213</v>
      </c>
      <c r="BB279" s="5">
        <v>44220</v>
      </c>
      <c r="BD279" s="5">
        <v>44220</v>
      </c>
      <c r="BE279" s="5">
        <f t="shared" si="47"/>
        <v>14207</v>
      </c>
    </row>
    <row r="280" spans="1:57" ht="15">
      <c r="A280" s="42" t="s">
        <v>1872</v>
      </c>
      <c r="B280" s="42" t="s">
        <v>807</v>
      </c>
      <c r="C280" s="42"/>
      <c r="D280" s="43"/>
      <c r="E280" s="42" t="s">
        <v>808</v>
      </c>
      <c r="F280" s="5">
        <v>105353</v>
      </c>
      <c r="G280" s="5">
        <v>5268</v>
      </c>
      <c r="H280" s="5">
        <v>9482</v>
      </c>
      <c r="I280" s="5">
        <v>29500</v>
      </c>
      <c r="J280" s="5">
        <v>9479</v>
      </c>
      <c r="K280" s="5"/>
      <c r="L280" s="5"/>
      <c r="M280" s="5"/>
      <c r="N280" s="5"/>
      <c r="O280" s="5"/>
      <c r="P280" s="5">
        <v>177822</v>
      </c>
      <c r="Q280" s="5">
        <v>8891</v>
      </c>
      <c r="R280" s="5">
        <v>16004</v>
      </c>
      <c r="S280" s="5">
        <v>49790</v>
      </c>
      <c r="T280" s="5">
        <v>16004</v>
      </c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>
        <v>140636</v>
      </c>
      <c r="AF280" s="5">
        <v>16467</v>
      </c>
      <c r="AG280" s="5">
        <v>124169</v>
      </c>
      <c r="AH280" s="5">
        <v>6208</v>
      </c>
      <c r="AI280" s="5">
        <v>11175</v>
      </c>
      <c r="AJ280" s="5">
        <v>34766</v>
      </c>
      <c r="AK280" s="5">
        <v>11178</v>
      </c>
      <c r="AL280" s="5"/>
      <c r="AM280" s="5"/>
      <c r="AN280" s="5"/>
      <c r="AO280" s="5"/>
      <c r="AP280" s="5"/>
      <c r="AQ280" s="5"/>
      <c r="AR280" s="5"/>
      <c r="AS280" s="5"/>
      <c r="AT280" s="40"/>
      <c r="AU280" s="5"/>
      <c r="AV280" s="5">
        <v>407344</v>
      </c>
      <c r="AW280" s="5"/>
      <c r="AX280" s="5">
        <f t="shared" si="45"/>
        <v>407344</v>
      </c>
      <c r="AY280" s="5">
        <v>20367</v>
      </c>
      <c r="AZ280" s="5">
        <v>36661</v>
      </c>
      <c r="BA280" s="5">
        <f t="shared" si="46"/>
        <v>36661</v>
      </c>
      <c r="BB280" s="5">
        <v>114056</v>
      </c>
      <c r="BD280" s="5">
        <v>114056</v>
      </c>
      <c r="BE280" s="5">
        <f t="shared" si="47"/>
        <v>36661</v>
      </c>
    </row>
    <row r="281" spans="1:57" ht="15">
      <c r="A281" s="42" t="s">
        <v>1872</v>
      </c>
      <c r="B281" s="42" t="s">
        <v>809</v>
      </c>
      <c r="C281" s="42"/>
      <c r="D281" s="43"/>
      <c r="E281" s="42" t="s">
        <v>810</v>
      </c>
      <c r="F281" s="5">
        <v>66400</v>
      </c>
      <c r="G281" s="5">
        <v>3320</v>
      </c>
      <c r="H281" s="5">
        <v>5976</v>
      </c>
      <c r="I281" s="5">
        <v>18592</v>
      </c>
      <c r="J281" s="5">
        <v>5976</v>
      </c>
      <c r="K281" s="5">
        <v>20270</v>
      </c>
      <c r="L281" s="5">
        <v>1014</v>
      </c>
      <c r="M281" s="5">
        <v>1824</v>
      </c>
      <c r="N281" s="5">
        <v>5676</v>
      </c>
      <c r="O281" s="5">
        <v>1826</v>
      </c>
      <c r="P281" s="5">
        <v>197715</v>
      </c>
      <c r="Q281" s="5">
        <v>9886</v>
      </c>
      <c r="R281" s="5">
        <v>17794</v>
      </c>
      <c r="S281" s="5">
        <v>55360</v>
      </c>
      <c r="T281" s="5">
        <v>17797</v>
      </c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>
        <v>163911</v>
      </c>
      <c r="AF281" s="5">
        <v>19192</v>
      </c>
      <c r="AG281" s="5">
        <v>144719</v>
      </c>
      <c r="AH281" s="5">
        <v>7236</v>
      </c>
      <c r="AI281" s="5">
        <v>13025</v>
      </c>
      <c r="AJ281" s="5">
        <v>40522</v>
      </c>
      <c r="AK281" s="5">
        <v>13022</v>
      </c>
      <c r="AL281" s="5"/>
      <c r="AM281" s="5"/>
      <c r="AN281" s="5"/>
      <c r="AO281" s="5"/>
      <c r="AP281" s="5"/>
      <c r="AQ281" s="5"/>
      <c r="AR281" s="5"/>
      <c r="AS281" s="5"/>
      <c r="AT281" s="40"/>
      <c r="AU281" s="5"/>
      <c r="AV281" s="5">
        <v>429104</v>
      </c>
      <c r="AW281" s="5"/>
      <c r="AX281" s="5">
        <f t="shared" si="45"/>
        <v>429104</v>
      </c>
      <c r="AY281" s="5">
        <v>21456</v>
      </c>
      <c r="AZ281" s="5">
        <v>38619</v>
      </c>
      <c r="BA281" s="5">
        <f t="shared" si="46"/>
        <v>38619</v>
      </c>
      <c r="BB281" s="5">
        <v>120150</v>
      </c>
      <c r="BD281" s="5">
        <v>120150</v>
      </c>
      <c r="BE281" s="5">
        <f t="shared" si="47"/>
        <v>38621</v>
      </c>
    </row>
    <row r="282" spans="1:57" ht="15">
      <c r="A282" s="42" t="s">
        <v>1872</v>
      </c>
      <c r="B282" s="42" t="s">
        <v>811</v>
      </c>
      <c r="C282" s="42"/>
      <c r="D282" s="43"/>
      <c r="E282" s="42" t="s">
        <v>812</v>
      </c>
      <c r="F282" s="5">
        <v>229351</v>
      </c>
      <c r="G282" s="5">
        <v>11468</v>
      </c>
      <c r="H282" s="5">
        <v>20642</v>
      </c>
      <c r="I282" s="5">
        <v>64220</v>
      </c>
      <c r="J282" s="5">
        <v>20637</v>
      </c>
      <c r="K282" s="5"/>
      <c r="L282" s="5"/>
      <c r="M282" s="5"/>
      <c r="N282" s="5"/>
      <c r="O282" s="5"/>
      <c r="P282" s="5">
        <v>399616</v>
      </c>
      <c r="Q282" s="5">
        <v>19981</v>
      </c>
      <c r="R282" s="5">
        <v>35965</v>
      </c>
      <c r="S282" s="5">
        <v>111892</v>
      </c>
      <c r="T282" s="5">
        <v>35969</v>
      </c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>
        <v>308406</v>
      </c>
      <c r="AF282" s="5">
        <v>36111</v>
      </c>
      <c r="AG282" s="5">
        <v>272295</v>
      </c>
      <c r="AH282" s="5">
        <v>13615</v>
      </c>
      <c r="AI282" s="5">
        <v>24507</v>
      </c>
      <c r="AJ282" s="5">
        <v>76244</v>
      </c>
      <c r="AK282" s="5">
        <v>24502</v>
      </c>
      <c r="AL282" s="5"/>
      <c r="AM282" s="5"/>
      <c r="AN282" s="5"/>
      <c r="AO282" s="5"/>
      <c r="AP282" s="5"/>
      <c r="AQ282" s="5">
        <v>166314</v>
      </c>
      <c r="AR282" s="5">
        <v>46568</v>
      </c>
      <c r="AS282" s="5">
        <v>14968</v>
      </c>
      <c r="AT282" s="40">
        <v>76504</v>
      </c>
      <c r="AU282" s="5">
        <v>89810</v>
      </c>
      <c r="AV282" s="5">
        <v>1067576</v>
      </c>
      <c r="AW282" s="5">
        <v>89810</v>
      </c>
      <c r="AX282" s="5">
        <f t="shared" si="45"/>
        <v>977766</v>
      </c>
      <c r="AY282" s="5">
        <v>53380</v>
      </c>
      <c r="AZ282" s="5">
        <v>96082</v>
      </c>
      <c r="BA282" s="5">
        <f t="shared" si="46"/>
        <v>81114</v>
      </c>
      <c r="BB282" s="5">
        <v>298924</v>
      </c>
      <c r="BD282" s="5">
        <v>298924</v>
      </c>
      <c r="BE282" s="5">
        <f t="shared" si="47"/>
        <v>81108</v>
      </c>
    </row>
    <row r="283" spans="1:57" ht="15">
      <c r="A283" s="42" t="s">
        <v>1872</v>
      </c>
      <c r="B283" s="42" t="s">
        <v>813</v>
      </c>
      <c r="C283" s="42"/>
      <c r="D283" s="43"/>
      <c r="E283" s="42" t="s">
        <v>814</v>
      </c>
      <c r="F283" s="5">
        <v>149856</v>
      </c>
      <c r="G283" s="5">
        <v>7493</v>
      </c>
      <c r="H283" s="5">
        <v>13487</v>
      </c>
      <c r="I283" s="5">
        <v>41960</v>
      </c>
      <c r="J283" s="5">
        <v>13487</v>
      </c>
      <c r="K283" s="5">
        <v>158506</v>
      </c>
      <c r="L283" s="5">
        <v>7925</v>
      </c>
      <c r="M283" s="5">
        <v>14266</v>
      </c>
      <c r="N283" s="5">
        <v>44382</v>
      </c>
      <c r="O283" s="5">
        <v>14262</v>
      </c>
      <c r="P283" s="5">
        <v>2336</v>
      </c>
      <c r="Q283" s="5">
        <v>117</v>
      </c>
      <c r="R283" s="5">
        <v>210</v>
      </c>
      <c r="S283" s="5">
        <v>654</v>
      </c>
      <c r="T283" s="5">
        <v>212</v>
      </c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>
        <v>8842</v>
      </c>
      <c r="AF283" s="5">
        <v>1035</v>
      </c>
      <c r="AG283" s="5">
        <v>7807</v>
      </c>
      <c r="AH283" s="5">
        <v>390</v>
      </c>
      <c r="AI283" s="5">
        <v>703</v>
      </c>
      <c r="AJ283" s="5">
        <v>2186</v>
      </c>
      <c r="AK283" s="5">
        <v>700</v>
      </c>
      <c r="AL283" s="5"/>
      <c r="AM283" s="5"/>
      <c r="AN283" s="5"/>
      <c r="AO283" s="5"/>
      <c r="AP283" s="5"/>
      <c r="AQ283" s="5"/>
      <c r="AR283" s="5"/>
      <c r="AS283" s="5"/>
      <c r="AT283" s="40"/>
      <c r="AU283" s="5"/>
      <c r="AV283" s="5">
        <v>318505</v>
      </c>
      <c r="AW283" s="5"/>
      <c r="AX283" s="5">
        <f t="shared" si="45"/>
        <v>318505</v>
      </c>
      <c r="AY283" s="5">
        <v>15925</v>
      </c>
      <c r="AZ283" s="5">
        <v>28666</v>
      </c>
      <c r="BA283" s="5">
        <f t="shared" si="46"/>
        <v>28666</v>
      </c>
      <c r="BB283" s="5">
        <v>89182</v>
      </c>
      <c r="BD283" s="5">
        <v>89182</v>
      </c>
      <c r="BE283" s="5">
        <f t="shared" si="47"/>
        <v>28661</v>
      </c>
    </row>
    <row r="284" spans="1:57" ht="15">
      <c r="A284" s="42" t="s">
        <v>1872</v>
      </c>
      <c r="B284" s="42" t="s">
        <v>815</v>
      </c>
      <c r="C284" s="42"/>
      <c r="D284" s="67"/>
      <c r="E284" s="42" t="s">
        <v>816</v>
      </c>
      <c r="F284" s="5">
        <v>11169</v>
      </c>
      <c r="G284" s="5">
        <v>558</v>
      </c>
      <c r="H284" s="5">
        <v>1005</v>
      </c>
      <c r="I284" s="5">
        <v>3126</v>
      </c>
      <c r="J284" s="5">
        <v>1008</v>
      </c>
      <c r="K284" s="5"/>
      <c r="L284" s="5"/>
      <c r="M284" s="5"/>
      <c r="N284" s="5"/>
      <c r="O284" s="5"/>
      <c r="P284" s="5">
        <v>20994</v>
      </c>
      <c r="Q284" s="5">
        <v>1050</v>
      </c>
      <c r="R284" s="5">
        <v>1889</v>
      </c>
      <c r="S284" s="5">
        <v>5878</v>
      </c>
      <c r="T284" s="5">
        <v>1893</v>
      </c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>
        <v>971</v>
      </c>
      <c r="AF284" s="5">
        <v>114</v>
      </c>
      <c r="AG284" s="5">
        <v>857</v>
      </c>
      <c r="AH284" s="5">
        <v>43</v>
      </c>
      <c r="AI284" s="5">
        <v>77</v>
      </c>
      <c r="AJ284" s="5">
        <v>240</v>
      </c>
      <c r="AK284" s="5">
        <v>78</v>
      </c>
      <c r="AL284" s="5"/>
      <c r="AM284" s="5"/>
      <c r="AN284" s="5"/>
      <c r="AO284" s="5"/>
      <c r="AP284" s="5"/>
      <c r="AQ284" s="5"/>
      <c r="AR284" s="5"/>
      <c r="AS284" s="5"/>
      <c r="AT284" s="40"/>
      <c r="AU284" s="5"/>
      <c r="AV284" s="5">
        <v>33020</v>
      </c>
      <c r="AW284" s="5"/>
      <c r="AX284" s="5">
        <f t="shared" si="45"/>
        <v>33020</v>
      </c>
      <c r="AY284" s="5">
        <v>1651</v>
      </c>
      <c r="AZ284" s="5">
        <v>2971</v>
      </c>
      <c r="BA284" s="5">
        <f t="shared" si="46"/>
        <v>2971</v>
      </c>
      <c r="BB284" s="5">
        <v>9244</v>
      </c>
      <c r="BD284" s="5">
        <v>9244</v>
      </c>
      <c r="BE284" s="5">
        <f t="shared" si="47"/>
        <v>2979</v>
      </c>
    </row>
    <row r="285" spans="1:57" ht="15">
      <c r="A285" s="42" t="s">
        <v>1872</v>
      </c>
      <c r="B285" s="47" t="s">
        <v>817</v>
      </c>
      <c r="C285" s="47"/>
      <c r="D285" s="70"/>
      <c r="E285" s="42" t="s">
        <v>1421</v>
      </c>
      <c r="F285" s="5">
        <v>29127</v>
      </c>
      <c r="G285" s="5">
        <v>1456</v>
      </c>
      <c r="H285" s="5">
        <v>2621</v>
      </c>
      <c r="I285" s="5">
        <v>8154</v>
      </c>
      <c r="J285" s="5">
        <v>2626</v>
      </c>
      <c r="K285" s="5"/>
      <c r="L285" s="5"/>
      <c r="M285" s="5"/>
      <c r="N285" s="5"/>
      <c r="O285" s="5"/>
      <c r="P285" s="5">
        <v>53144</v>
      </c>
      <c r="Q285" s="5">
        <v>2657</v>
      </c>
      <c r="R285" s="5">
        <v>4783</v>
      </c>
      <c r="S285" s="5">
        <v>14880</v>
      </c>
      <c r="T285" s="5">
        <v>4783</v>
      </c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40"/>
      <c r="AU285" s="5"/>
      <c r="AV285" s="5">
        <v>82271</v>
      </c>
      <c r="AW285" s="5"/>
      <c r="AX285" s="5">
        <f t="shared" si="45"/>
        <v>82271</v>
      </c>
      <c r="AY285" s="5">
        <v>4113</v>
      </c>
      <c r="AZ285" s="5">
        <v>7404</v>
      </c>
      <c r="BA285" s="5">
        <f t="shared" si="46"/>
        <v>7404</v>
      </c>
      <c r="BB285" s="5">
        <v>23034</v>
      </c>
      <c r="BD285" s="5">
        <v>23034</v>
      </c>
      <c r="BE285" s="5">
        <f t="shared" si="47"/>
        <v>7409</v>
      </c>
    </row>
    <row r="286" spans="1:57" ht="15">
      <c r="A286" s="42" t="s">
        <v>1872</v>
      </c>
      <c r="B286" s="42" t="s">
        <v>818</v>
      </c>
      <c r="C286" s="42"/>
      <c r="D286" s="43"/>
      <c r="E286" s="42" t="s">
        <v>819</v>
      </c>
      <c r="F286" s="5">
        <v>24999</v>
      </c>
      <c r="G286" s="5">
        <v>1250</v>
      </c>
      <c r="H286" s="5">
        <v>2250</v>
      </c>
      <c r="I286" s="5">
        <v>7000</v>
      </c>
      <c r="J286" s="5">
        <v>2249</v>
      </c>
      <c r="K286" s="5"/>
      <c r="L286" s="5"/>
      <c r="M286" s="5"/>
      <c r="N286" s="5"/>
      <c r="O286" s="5"/>
      <c r="P286" s="5">
        <v>44989</v>
      </c>
      <c r="Q286" s="5">
        <v>2249</v>
      </c>
      <c r="R286" s="5">
        <v>4049</v>
      </c>
      <c r="S286" s="5">
        <v>12596</v>
      </c>
      <c r="T286" s="5">
        <v>4050</v>
      </c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>
        <v>6232</v>
      </c>
      <c r="AF286" s="5">
        <v>730</v>
      </c>
      <c r="AG286" s="5">
        <v>5502</v>
      </c>
      <c r="AH286" s="5">
        <v>275</v>
      </c>
      <c r="AI286" s="5">
        <v>495</v>
      </c>
      <c r="AJ286" s="5">
        <v>1540</v>
      </c>
      <c r="AK286" s="5">
        <v>497</v>
      </c>
      <c r="AL286" s="5"/>
      <c r="AM286" s="5"/>
      <c r="AN286" s="5"/>
      <c r="AO286" s="5"/>
      <c r="AP286" s="5"/>
      <c r="AQ286" s="5"/>
      <c r="AR286" s="5"/>
      <c r="AS286" s="5"/>
      <c r="AT286" s="40"/>
      <c r="AU286" s="5"/>
      <c r="AV286" s="5">
        <v>75490</v>
      </c>
      <c r="AW286" s="5"/>
      <c r="AX286" s="5">
        <f t="shared" si="45"/>
        <v>75490</v>
      </c>
      <c r="AY286" s="5">
        <v>3774</v>
      </c>
      <c r="AZ286" s="5">
        <v>6794</v>
      </c>
      <c r="BA286" s="5">
        <f t="shared" si="46"/>
        <v>6794</v>
      </c>
      <c r="BB286" s="5">
        <v>21136</v>
      </c>
      <c r="BD286" s="5">
        <v>21136</v>
      </c>
      <c r="BE286" s="5">
        <f t="shared" si="47"/>
        <v>6796</v>
      </c>
    </row>
    <row r="287" spans="1:57" ht="15">
      <c r="A287" s="42" t="s">
        <v>1872</v>
      </c>
      <c r="B287" s="42" t="s">
        <v>820</v>
      </c>
      <c r="C287" s="42"/>
      <c r="D287" s="43"/>
      <c r="E287" s="42" t="s">
        <v>821</v>
      </c>
      <c r="F287" s="5">
        <v>27436</v>
      </c>
      <c r="G287" s="5">
        <v>1372</v>
      </c>
      <c r="H287" s="5">
        <v>2469</v>
      </c>
      <c r="I287" s="5">
        <v>7682</v>
      </c>
      <c r="J287" s="5">
        <v>2471</v>
      </c>
      <c r="K287" s="5"/>
      <c r="L287" s="5"/>
      <c r="M287" s="5"/>
      <c r="N287" s="5"/>
      <c r="O287" s="5"/>
      <c r="P287" s="5">
        <v>40972</v>
      </c>
      <c r="Q287" s="5">
        <v>2049</v>
      </c>
      <c r="R287" s="5">
        <v>3687</v>
      </c>
      <c r="S287" s="5">
        <v>11472</v>
      </c>
      <c r="T287" s="5">
        <v>3691</v>
      </c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40"/>
      <c r="AU287" s="5"/>
      <c r="AV287" s="5">
        <v>68408</v>
      </c>
      <c r="AW287" s="5"/>
      <c r="AX287" s="5">
        <f t="shared" si="45"/>
        <v>68408</v>
      </c>
      <c r="AY287" s="5">
        <v>3421</v>
      </c>
      <c r="AZ287" s="5">
        <v>6156</v>
      </c>
      <c r="BA287" s="5">
        <f t="shared" si="46"/>
        <v>6156</v>
      </c>
      <c r="BB287" s="5">
        <v>19154</v>
      </c>
      <c r="BD287" s="5">
        <v>19154</v>
      </c>
      <c r="BE287" s="5">
        <f t="shared" si="47"/>
        <v>6162</v>
      </c>
    </row>
    <row r="288" spans="1:57" ht="15">
      <c r="A288" s="42" t="s">
        <v>1872</v>
      </c>
      <c r="B288" s="42" t="s">
        <v>822</v>
      </c>
      <c r="C288" s="42"/>
      <c r="D288" s="43"/>
      <c r="E288" s="42" t="s">
        <v>823</v>
      </c>
      <c r="F288" s="5">
        <v>51170</v>
      </c>
      <c r="G288" s="5">
        <v>2559</v>
      </c>
      <c r="H288" s="5">
        <v>4605</v>
      </c>
      <c r="I288" s="5">
        <v>14328</v>
      </c>
      <c r="J288" s="5">
        <v>4607</v>
      </c>
      <c r="K288" s="5"/>
      <c r="L288" s="5"/>
      <c r="M288" s="5"/>
      <c r="N288" s="5"/>
      <c r="O288" s="5"/>
      <c r="P288" s="5">
        <v>231585</v>
      </c>
      <c r="Q288" s="5">
        <v>11579</v>
      </c>
      <c r="R288" s="5">
        <v>20843</v>
      </c>
      <c r="S288" s="5">
        <v>64844</v>
      </c>
      <c r="T288" s="5">
        <v>20840</v>
      </c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>
        <v>164784</v>
      </c>
      <c r="AF288" s="5">
        <v>19294</v>
      </c>
      <c r="AG288" s="5">
        <v>145490</v>
      </c>
      <c r="AH288" s="5">
        <v>7275</v>
      </c>
      <c r="AI288" s="5">
        <v>13094</v>
      </c>
      <c r="AJ288" s="5">
        <v>40738</v>
      </c>
      <c r="AK288" s="5">
        <v>13094</v>
      </c>
      <c r="AL288" s="5"/>
      <c r="AM288" s="5"/>
      <c r="AN288" s="5"/>
      <c r="AO288" s="5"/>
      <c r="AP288" s="5"/>
      <c r="AQ288" s="5"/>
      <c r="AR288" s="5"/>
      <c r="AS288" s="5"/>
      <c r="AT288" s="40"/>
      <c r="AU288" s="5"/>
      <c r="AV288" s="5">
        <v>428245</v>
      </c>
      <c r="AW288" s="5"/>
      <c r="AX288" s="5">
        <f t="shared" si="45"/>
        <v>428245</v>
      </c>
      <c r="AY288" s="5">
        <v>21413</v>
      </c>
      <c r="AZ288" s="5">
        <v>38542</v>
      </c>
      <c r="BA288" s="5">
        <f t="shared" si="46"/>
        <v>38542</v>
      </c>
      <c r="BB288" s="5">
        <v>119910</v>
      </c>
      <c r="BD288" s="5">
        <v>119910</v>
      </c>
      <c r="BE288" s="5">
        <f t="shared" si="47"/>
        <v>38541</v>
      </c>
    </row>
    <row r="289" spans="1:57" ht="15">
      <c r="A289" s="42" t="s">
        <v>1872</v>
      </c>
      <c r="B289" s="42" t="s">
        <v>824</v>
      </c>
      <c r="C289" s="42"/>
      <c r="D289" s="43"/>
      <c r="E289" s="42" t="s">
        <v>825</v>
      </c>
      <c r="F289" s="5">
        <v>93676</v>
      </c>
      <c r="G289" s="5">
        <v>4684</v>
      </c>
      <c r="H289" s="5">
        <v>8431</v>
      </c>
      <c r="I289" s="5">
        <v>26230</v>
      </c>
      <c r="J289" s="5">
        <v>8429</v>
      </c>
      <c r="K289" s="5">
        <v>145073</v>
      </c>
      <c r="L289" s="5">
        <v>7254</v>
      </c>
      <c r="M289" s="5">
        <v>13057</v>
      </c>
      <c r="N289" s="5">
        <v>40622</v>
      </c>
      <c r="O289" s="5">
        <v>13052</v>
      </c>
      <c r="P289" s="5">
        <v>1399</v>
      </c>
      <c r="Q289" s="5">
        <v>70</v>
      </c>
      <c r="R289" s="5">
        <v>126</v>
      </c>
      <c r="S289" s="5">
        <v>392</v>
      </c>
      <c r="T289" s="5">
        <v>125</v>
      </c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>
        <v>109124</v>
      </c>
      <c r="AF289" s="5">
        <v>12777</v>
      </c>
      <c r="AG289" s="5">
        <v>96347</v>
      </c>
      <c r="AH289" s="5">
        <v>4817</v>
      </c>
      <c r="AI289" s="5">
        <v>8671</v>
      </c>
      <c r="AJ289" s="5">
        <v>26976</v>
      </c>
      <c r="AK289" s="5">
        <v>8674</v>
      </c>
      <c r="AL289" s="5"/>
      <c r="AM289" s="5"/>
      <c r="AN289" s="5"/>
      <c r="AO289" s="5"/>
      <c r="AP289" s="5"/>
      <c r="AQ289" s="5"/>
      <c r="AR289" s="5"/>
      <c r="AS289" s="5"/>
      <c r="AT289" s="40"/>
      <c r="AU289" s="5"/>
      <c r="AV289" s="5">
        <v>336495</v>
      </c>
      <c r="AW289" s="5"/>
      <c r="AX289" s="5">
        <f t="shared" si="45"/>
        <v>336495</v>
      </c>
      <c r="AY289" s="5">
        <v>16825</v>
      </c>
      <c r="AZ289" s="5">
        <v>30285</v>
      </c>
      <c r="BA289" s="5">
        <f t="shared" si="46"/>
        <v>30285</v>
      </c>
      <c r="BB289" s="5">
        <v>94220</v>
      </c>
      <c r="BD289" s="5">
        <v>94220</v>
      </c>
      <c r="BE289" s="5">
        <f t="shared" si="47"/>
        <v>30280</v>
      </c>
    </row>
    <row r="290" spans="1:57" ht="15">
      <c r="A290" s="42" t="s">
        <v>1872</v>
      </c>
      <c r="B290" s="42" t="s">
        <v>826</v>
      </c>
      <c r="C290" s="42"/>
      <c r="D290" s="43"/>
      <c r="E290" s="42" t="s">
        <v>827</v>
      </c>
      <c r="F290" s="5">
        <v>111952</v>
      </c>
      <c r="G290" s="5">
        <v>5598</v>
      </c>
      <c r="H290" s="5">
        <v>10076</v>
      </c>
      <c r="I290" s="5">
        <v>31348</v>
      </c>
      <c r="J290" s="5">
        <v>10072</v>
      </c>
      <c r="K290" s="5">
        <v>203606</v>
      </c>
      <c r="L290" s="5">
        <v>10180</v>
      </c>
      <c r="M290" s="5">
        <v>18325</v>
      </c>
      <c r="N290" s="5">
        <v>57010</v>
      </c>
      <c r="O290" s="5">
        <v>18321</v>
      </c>
      <c r="P290" s="5">
        <v>166162</v>
      </c>
      <c r="Q290" s="5">
        <v>8308</v>
      </c>
      <c r="R290" s="5">
        <v>14955</v>
      </c>
      <c r="S290" s="5">
        <v>46526</v>
      </c>
      <c r="T290" s="5">
        <v>14951</v>
      </c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40"/>
      <c r="AU290" s="5"/>
      <c r="AV290" s="5">
        <v>481720</v>
      </c>
      <c r="AW290" s="5"/>
      <c r="AX290" s="5">
        <f t="shared" si="45"/>
        <v>481720</v>
      </c>
      <c r="AY290" s="5">
        <v>24086</v>
      </c>
      <c r="AZ290" s="5">
        <v>43356</v>
      </c>
      <c r="BA290" s="5">
        <f t="shared" si="46"/>
        <v>43356</v>
      </c>
      <c r="BB290" s="5">
        <v>134884</v>
      </c>
      <c r="BD290" s="5">
        <v>134884</v>
      </c>
      <c r="BE290" s="5">
        <f t="shared" si="47"/>
        <v>43344</v>
      </c>
    </row>
    <row r="291" spans="1:57" ht="15">
      <c r="A291" s="52"/>
      <c r="B291" s="52"/>
      <c r="C291" s="52"/>
      <c r="D291" s="53"/>
      <c r="E291" s="54" t="s">
        <v>1353</v>
      </c>
      <c r="F291" s="55">
        <v>943805</v>
      </c>
      <c r="G291" s="55">
        <v>47192</v>
      </c>
      <c r="H291" s="55">
        <v>84942</v>
      </c>
      <c r="I291" s="55">
        <v>264268</v>
      </c>
      <c r="J291" s="55">
        <v>84943</v>
      </c>
      <c r="K291" s="55">
        <v>527455</v>
      </c>
      <c r="L291" s="55">
        <v>26373</v>
      </c>
      <c r="M291" s="55">
        <v>47472</v>
      </c>
      <c r="N291" s="55">
        <v>147690</v>
      </c>
      <c r="O291" s="55">
        <v>47461</v>
      </c>
      <c r="P291" s="55">
        <v>1423044</v>
      </c>
      <c r="Q291" s="55">
        <v>71153</v>
      </c>
      <c r="R291" s="55">
        <v>128073</v>
      </c>
      <c r="S291" s="55">
        <v>398452</v>
      </c>
      <c r="T291" s="55">
        <v>128081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946344</v>
      </c>
      <c r="AF291" s="55">
        <v>110806</v>
      </c>
      <c r="AG291" s="55">
        <v>835538</v>
      </c>
      <c r="AH291" s="55">
        <v>41777</v>
      </c>
      <c r="AI291" s="55">
        <v>75199</v>
      </c>
      <c r="AJ291" s="55">
        <v>233952</v>
      </c>
      <c r="AK291" s="55">
        <v>75193</v>
      </c>
      <c r="AL291" s="55">
        <v>0</v>
      </c>
      <c r="AM291" s="55">
        <v>0</v>
      </c>
      <c r="AN291" s="55">
        <v>0</v>
      </c>
      <c r="AO291" s="55">
        <v>0</v>
      </c>
      <c r="AP291" s="55">
        <v>0</v>
      </c>
      <c r="AQ291" s="55">
        <v>541336</v>
      </c>
      <c r="AR291" s="55">
        <v>151574</v>
      </c>
      <c r="AS291" s="55">
        <v>48720</v>
      </c>
      <c r="AT291" s="56">
        <v>249014</v>
      </c>
      <c r="AU291" s="55">
        <v>292322</v>
      </c>
      <c r="AV291" s="55">
        <v>4271178</v>
      </c>
      <c r="AW291" s="55">
        <v>292322</v>
      </c>
      <c r="AX291" s="55">
        <f>SUM(AX278:AX290)</f>
        <v>3978856</v>
      </c>
      <c r="AY291" s="55">
        <f aca="true" t="shared" si="48" ref="AY291:BE291">SUM(AY278:AY290)</f>
        <v>213562</v>
      </c>
      <c r="AZ291" s="55">
        <f t="shared" si="48"/>
        <v>384406</v>
      </c>
      <c r="BA291" s="55">
        <f t="shared" si="48"/>
        <v>335686</v>
      </c>
      <c r="BB291" s="55">
        <f t="shared" si="48"/>
        <v>1195936</v>
      </c>
      <c r="BC291" s="55">
        <f t="shared" si="48"/>
        <v>0</v>
      </c>
      <c r="BD291" s="55">
        <f t="shared" si="48"/>
        <v>1195936</v>
      </c>
      <c r="BE291" s="55">
        <f t="shared" si="48"/>
        <v>335678</v>
      </c>
    </row>
    <row r="292" spans="1:57" ht="15">
      <c r="A292" s="57" t="s">
        <v>1370</v>
      </c>
      <c r="B292" s="64"/>
      <c r="C292" s="64"/>
      <c r="D292" s="64"/>
      <c r="E292" s="42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5"/>
      <c r="R292" s="5"/>
      <c r="S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40"/>
      <c r="AU292" s="5"/>
      <c r="AV292" s="5"/>
      <c r="AW292" s="5"/>
      <c r="AX292" s="5"/>
      <c r="AY292" s="5"/>
      <c r="AZ292" s="5"/>
      <c r="BA292" s="5"/>
      <c r="BB292" s="5"/>
      <c r="BD292" s="5"/>
      <c r="BE292" s="5"/>
    </row>
    <row r="293" spans="1:57" ht="15">
      <c r="A293" s="42" t="s">
        <v>828</v>
      </c>
      <c r="B293" s="42" t="s">
        <v>829</v>
      </c>
      <c r="C293" s="42"/>
      <c r="D293" s="43"/>
      <c r="E293" s="42" t="s">
        <v>830</v>
      </c>
      <c r="F293" s="5">
        <v>6396</v>
      </c>
      <c r="G293" s="5">
        <v>320</v>
      </c>
      <c r="H293" s="5">
        <v>576</v>
      </c>
      <c r="I293" s="5">
        <v>1792</v>
      </c>
      <c r="J293" s="5">
        <v>572</v>
      </c>
      <c r="K293" s="5"/>
      <c r="L293" s="5"/>
      <c r="M293" s="5"/>
      <c r="N293" s="5"/>
      <c r="O293" s="5"/>
      <c r="P293" s="5">
        <v>63</v>
      </c>
      <c r="Q293" s="5">
        <v>3</v>
      </c>
      <c r="R293" s="5">
        <v>6</v>
      </c>
      <c r="S293" s="5">
        <v>18</v>
      </c>
      <c r="T293" s="5">
        <v>3</v>
      </c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40"/>
      <c r="AU293" s="5"/>
      <c r="AV293" s="5">
        <v>6459</v>
      </c>
      <c r="AW293" s="5"/>
      <c r="AX293" s="5">
        <f aca="true" t="shared" si="49" ref="AX293:AX300">AV293-AW293</f>
        <v>6459</v>
      </c>
      <c r="AY293" s="5">
        <v>323</v>
      </c>
      <c r="AZ293" s="5">
        <v>582</v>
      </c>
      <c r="BA293" s="5">
        <f aca="true" t="shared" si="50" ref="BA293:BA300">AZ293-AS293</f>
        <v>582</v>
      </c>
      <c r="BB293" s="5">
        <v>1810</v>
      </c>
      <c r="BD293" s="5">
        <v>1810</v>
      </c>
      <c r="BE293" s="5">
        <f aca="true" t="shared" si="51" ref="BE293:BE300">J293+O293+T293+Y293+AD293+AK293+AP293</f>
        <v>575</v>
      </c>
    </row>
    <row r="294" spans="1:57" ht="15">
      <c r="A294" s="42" t="s">
        <v>828</v>
      </c>
      <c r="B294" s="42" t="s">
        <v>831</v>
      </c>
      <c r="C294" s="42"/>
      <c r="D294" s="43"/>
      <c r="E294" s="42" t="s">
        <v>832</v>
      </c>
      <c r="F294" s="5">
        <v>85260</v>
      </c>
      <c r="G294" s="5">
        <v>4263</v>
      </c>
      <c r="H294" s="5">
        <v>7673</v>
      </c>
      <c r="I294" s="5">
        <v>23872</v>
      </c>
      <c r="J294" s="5">
        <v>7677</v>
      </c>
      <c r="K294" s="5">
        <v>5723</v>
      </c>
      <c r="L294" s="5">
        <v>286</v>
      </c>
      <c r="M294" s="5">
        <v>515</v>
      </c>
      <c r="N294" s="5">
        <v>1602</v>
      </c>
      <c r="O294" s="5">
        <v>516</v>
      </c>
      <c r="P294" s="5">
        <v>114676</v>
      </c>
      <c r="Q294" s="5">
        <v>5734</v>
      </c>
      <c r="R294" s="5">
        <v>10321</v>
      </c>
      <c r="S294" s="5">
        <v>32110</v>
      </c>
      <c r="T294" s="5">
        <v>10319</v>
      </c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40"/>
      <c r="AU294" s="5"/>
      <c r="AV294" s="5">
        <v>205659</v>
      </c>
      <c r="AW294" s="5"/>
      <c r="AX294" s="5">
        <f t="shared" si="49"/>
        <v>205659</v>
      </c>
      <c r="AY294" s="5">
        <v>10283</v>
      </c>
      <c r="AZ294" s="5">
        <v>18509</v>
      </c>
      <c r="BA294" s="5">
        <f t="shared" si="50"/>
        <v>18509</v>
      </c>
      <c r="BB294" s="5">
        <v>57584</v>
      </c>
      <c r="BD294" s="5">
        <v>57584</v>
      </c>
      <c r="BE294" s="5">
        <f t="shared" si="51"/>
        <v>18512</v>
      </c>
    </row>
    <row r="295" spans="1:57" ht="15">
      <c r="A295" s="42" t="s">
        <v>828</v>
      </c>
      <c r="B295" s="42" t="s">
        <v>833</v>
      </c>
      <c r="C295" s="42"/>
      <c r="D295" s="43"/>
      <c r="E295" s="42" t="s">
        <v>834</v>
      </c>
      <c r="F295" s="5">
        <v>139375</v>
      </c>
      <c r="G295" s="5">
        <v>6969</v>
      </c>
      <c r="H295" s="5">
        <v>12544</v>
      </c>
      <c r="I295" s="5">
        <v>39026</v>
      </c>
      <c r="J295" s="5">
        <v>12541</v>
      </c>
      <c r="K295" s="5">
        <v>63657</v>
      </c>
      <c r="L295" s="5">
        <v>3183</v>
      </c>
      <c r="M295" s="5">
        <v>5729</v>
      </c>
      <c r="N295" s="5">
        <v>17824</v>
      </c>
      <c r="O295" s="5">
        <v>5730</v>
      </c>
      <c r="P295" s="5">
        <v>251439</v>
      </c>
      <c r="Q295" s="5">
        <v>12572</v>
      </c>
      <c r="R295" s="5">
        <v>22630</v>
      </c>
      <c r="S295" s="5">
        <v>70404</v>
      </c>
      <c r="T295" s="5">
        <v>22625</v>
      </c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40"/>
      <c r="AU295" s="5"/>
      <c r="AV295" s="5">
        <v>454471</v>
      </c>
      <c r="AW295" s="5"/>
      <c r="AX295" s="5">
        <f t="shared" si="49"/>
        <v>454471</v>
      </c>
      <c r="AY295" s="5">
        <v>22724</v>
      </c>
      <c r="AZ295" s="5">
        <v>40903</v>
      </c>
      <c r="BA295" s="5">
        <f t="shared" si="50"/>
        <v>40903</v>
      </c>
      <c r="BB295" s="5">
        <v>127254</v>
      </c>
      <c r="BD295" s="5">
        <v>127254</v>
      </c>
      <c r="BE295" s="5">
        <f t="shared" si="51"/>
        <v>40896</v>
      </c>
    </row>
    <row r="296" spans="1:57" ht="15">
      <c r="A296" s="42" t="s">
        <v>828</v>
      </c>
      <c r="B296" s="42" t="s">
        <v>835</v>
      </c>
      <c r="C296" s="42"/>
      <c r="D296" s="43"/>
      <c r="E296" s="42" t="s">
        <v>836</v>
      </c>
      <c r="F296" s="5">
        <v>81053</v>
      </c>
      <c r="G296" s="5">
        <v>4053</v>
      </c>
      <c r="H296" s="5">
        <v>7295</v>
      </c>
      <c r="I296" s="5">
        <v>22696</v>
      </c>
      <c r="J296" s="5">
        <v>7292</v>
      </c>
      <c r="K296" s="5">
        <v>5726</v>
      </c>
      <c r="L296" s="5">
        <v>286</v>
      </c>
      <c r="M296" s="5">
        <v>515</v>
      </c>
      <c r="N296" s="5">
        <v>1602</v>
      </c>
      <c r="O296" s="5">
        <v>519</v>
      </c>
      <c r="P296" s="5">
        <v>102316</v>
      </c>
      <c r="Q296" s="5">
        <v>5116</v>
      </c>
      <c r="R296" s="5">
        <v>9208</v>
      </c>
      <c r="S296" s="5">
        <v>28648</v>
      </c>
      <c r="T296" s="5">
        <v>9212</v>
      </c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40"/>
      <c r="AU296" s="5"/>
      <c r="AV296" s="5">
        <v>189095</v>
      </c>
      <c r="AW296" s="5"/>
      <c r="AX296" s="5">
        <f t="shared" si="49"/>
        <v>189095</v>
      </c>
      <c r="AY296" s="5">
        <v>9455</v>
      </c>
      <c r="AZ296" s="5">
        <v>17018</v>
      </c>
      <c r="BA296" s="5">
        <f t="shared" si="50"/>
        <v>17018</v>
      </c>
      <c r="BB296" s="5">
        <v>52946</v>
      </c>
      <c r="BD296" s="5">
        <v>52946</v>
      </c>
      <c r="BE296" s="5">
        <f t="shared" si="51"/>
        <v>17023</v>
      </c>
    </row>
    <row r="297" spans="1:57" ht="15">
      <c r="A297" s="42" t="s">
        <v>828</v>
      </c>
      <c r="B297" s="42" t="s">
        <v>837</v>
      </c>
      <c r="C297" s="42"/>
      <c r="D297" s="43"/>
      <c r="E297" s="42" t="s">
        <v>838</v>
      </c>
      <c r="F297" s="5">
        <v>13750</v>
      </c>
      <c r="G297" s="5">
        <v>688</v>
      </c>
      <c r="H297" s="5">
        <v>1238</v>
      </c>
      <c r="I297" s="5">
        <v>3852</v>
      </c>
      <c r="J297" s="5">
        <v>1232</v>
      </c>
      <c r="K297" s="5">
        <v>51054</v>
      </c>
      <c r="L297" s="5">
        <v>2553</v>
      </c>
      <c r="M297" s="5">
        <v>4595</v>
      </c>
      <c r="N297" s="5">
        <v>14296</v>
      </c>
      <c r="O297" s="5">
        <v>4593</v>
      </c>
      <c r="P297" s="5">
        <v>25645</v>
      </c>
      <c r="Q297" s="5">
        <v>1282</v>
      </c>
      <c r="R297" s="5">
        <v>2308</v>
      </c>
      <c r="S297" s="5">
        <v>7180</v>
      </c>
      <c r="T297" s="5">
        <v>2309</v>
      </c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40"/>
      <c r="AU297" s="5"/>
      <c r="AV297" s="5">
        <v>90449</v>
      </c>
      <c r="AW297" s="5"/>
      <c r="AX297" s="5">
        <f t="shared" si="49"/>
        <v>90449</v>
      </c>
      <c r="AY297" s="5">
        <v>4523</v>
      </c>
      <c r="AZ297" s="5">
        <v>8141</v>
      </c>
      <c r="BA297" s="5">
        <f t="shared" si="50"/>
        <v>8141</v>
      </c>
      <c r="BB297" s="5">
        <v>25328</v>
      </c>
      <c r="BD297" s="5">
        <v>25328</v>
      </c>
      <c r="BE297" s="5">
        <f t="shared" si="51"/>
        <v>8134</v>
      </c>
    </row>
    <row r="298" spans="1:57" ht="15">
      <c r="A298" s="42" t="s">
        <v>828</v>
      </c>
      <c r="B298" s="42" t="s">
        <v>839</v>
      </c>
      <c r="C298" s="42"/>
      <c r="D298" s="43"/>
      <c r="E298" s="42" t="s">
        <v>840</v>
      </c>
      <c r="F298" s="5">
        <v>87213</v>
      </c>
      <c r="G298" s="5">
        <v>4361</v>
      </c>
      <c r="H298" s="5">
        <v>7849</v>
      </c>
      <c r="I298" s="5">
        <v>24420</v>
      </c>
      <c r="J298" s="5">
        <v>7850</v>
      </c>
      <c r="K298" s="5">
        <v>4731</v>
      </c>
      <c r="L298" s="5">
        <v>237</v>
      </c>
      <c r="M298" s="5">
        <v>426</v>
      </c>
      <c r="N298" s="5">
        <v>1326</v>
      </c>
      <c r="O298" s="5">
        <v>423</v>
      </c>
      <c r="P298" s="5">
        <v>91464</v>
      </c>
      <c r="Q298" s="5">
        <v>4573</v>
      </c>
      <c r="R298" s="5">
        <v>8232</v>
      </c>
      <c r="S298" s="5">
        <v>25610</v>
      </c>
      <c r="T298" s="5">
        <v>8230</v>
      </c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>
        <v>100188</v>
      </c>
      <c r="AF298" s="5">
        <v>11731</v>
      </c>
      <c r="AG298" s="5">
        <v>88457</v>
      </c>
      <c r="AH298" s="5">
        <v>4423</v>
      </c>
      <c r="AI298" s="5">
        <v>7961</v>
      </c>
      <c r="AJ298" s="5">
        <v>24768</v>
      </c>
      <c r="AK298" s="5">
        <v>7962</v>
      </c>
      <c r="AL298" s="5"/>
      <c r="AM298" s="5"/>
      <c r="AN298" s="5"/>
      <c r="AO298" s="5"/>
      <c r="AP298" s="5"/>
      <c r="AQ298" s="5"/>
      <c r="AR298" s="5"/>
      <c r="AS298" s="5"/>
      <c r="AT298" s="40"/>
      <c r="AU298" s="5"/>
      <c r="AV298" s="5">
        <v>271865</v>
      </c>
      <c r="AW298" s="5"/>
      <c r="AX298" s="5">
        <f t="shared" si="49"/>
        <v>271865</v>
      </c>
      <c r="AY298" s="5">
        <v>13594</v>
      </c>
      <c r="AZ298" s="5">
        <v>24468</v>
      </c>
      <c r="BA298" s="5">
        <f t="shared" si="50"/>
        <v>24468</v>
      </c>
      <c r="BB298" s="5">
        <v>76124</v>
      </c>
      <c r="BD298" s="5">
        <v>76124</v>
      </c>
      <c r="BE298" s="5">
        <f t="shared" si="51"/>
        <v>24465</v>
      </c>
    </row>
    <row r="299" spans="1:57" ht="15">
      <c r="A299" s="42" t="s">
        <v>828</v>
      </c>
      <c r="B299" s="42" t="s">
        <v>841</v>
      </c>
      <c r="C299" s="42"/>
      <c r="D299" s="43"/>
      <c r="E299" s="42" t="s">
        <v>842</v>
      </c>
      <c r="F299" s="5">
        <v>8528</v>
      </c>
      <c r="G299" s="5">
        <v>426</v>
      </c>
      <c r="H299" s="5">
        <v>768</v>
      </c>
      <c r="I299" s="5">
        <v>2388</v>
      </c>
      <c r="J299" s="5">
        <v>764</v>
      </c>
      <c r="K299" s="5"/>
      <c r="L299" s="5"/>
      <c r="M299" s="5"/>
      <c r="N299" s="5"/>
      <c r="O299" s="5"/>
      <c r="P299" s="5">
        <v>52243</v>
      </c>
      <c r="Q299" s="5">
        <v>2612</v>
      </c>
      <c r="R299" s="5">
        <v>4702</v>
      </c>
      <c r="S299" s="5">
        <v>14628</v>
      </c>
      <c r="T299" s="5">
        <v>4701</v>
      </c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>
        <v>16969</v>
      </c>
      <c r="AF299" s="5">
        <v>1987</v>
      </c>
      <c r="AG299" s="5">
        <v>14982</v>
      </c>
      <c r="AH299" s="5">
        <v>749</v>
      </c>
      <c r="AI299" s="5">
        <v>1348</v>
      </c>
      <c r="AJ299" s="5">
        <v>4194</v>
      </c>
      <c r="AK299" s="5">
        <v>1352</v>
      </c>
      <c r="AL299" s="5"/>
      <c r="AM299" s="5"/>
      <c r="AN299" s="5"/>
      <c r="AO299" s="5"/>
      <c r="AP299" s="5"/>
      <c r="AQ299" s="5"/>
      <c r="AR299" s="5"/>
      <c r="AS299" s="5"/>
      <c r="AT299" s="40"/>
      <c r="AU299" s="5"/>
      <c r="AV299" s="5">
        <v>75753</v>
      </c>
      <c r="AW299" s="5"/>
      <c r="AX299" s="5">
        <f t="shared" si="49"/>
        <v>75753</v>
      </c>
      <c r="AY299" s="5">
        <v>3787</v>
      </c>
      <c r="AZ299" s="5">
        <v>6818</v>
      </c>
      <c r="BA299" s="5">
        <f t="shared" si="50"/>
        <v>6818</v>
      </c>
      <c r="BB299" s="5">
        <v>21210</v>
      </c>
      <c r="BD299" s="5">
        <v>21210</v>
      </c>
      <c r="BE299" s="5">
        <f t="shared" si="51"/>
        <v>6817</v>
      </c>
    </row>
    <row r="300" spans="1:57" ht="15">
      <c r="A300" s="42" t="s">
        <v>828</v>
      </c>
      <c r="B300" s="42" t="s">
        <v>843</v>
      </c>
      <c r="C300" s="42"/>
      <c r="D300" s="43"/>
      <c r="E300" s="42" t="s">
        <v>844</v>
      </c>
      <c r="F300" s="5"/>
      <c r="G300" s="5"/>
      <c r="H300" s="5"/>
      <c r="I300" s="5"/>
      <c r="J300" s="5"/>
      <c r="K300" s="5">
        <v>153226</v>
      </c>
      <c r="L300" s="5">
        <v>7661</v>
      </c>
      <c r="M300" s="5">
        <v>13790</v>
      </c>
      <c r="N300" s="5">
        <v>42902</v>
      </c>
      <c r="O300" s="5">
        <v>13794</v>
      </c>
      <c r="P300" s="5">
        <v>249</v>
      </c>
      <c r="Q300" s="5">
        <v>12</v>
      </c>
      <c r="R300" s="5">
        <v>22</v>
      </c>
      <c r="S300" s="5">
        <v>68</v>
      </c>
      <c r="T300" s="5">
        <v>27</v>
      </c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>
        <v>10692</v>
      </c>
      <c r="AF300" s="5">
        <v>1252</v>
      </c>
      <c r="AG300" s="5">
        <v>9440</v>
      </c>
      <c r="AH300" s="5">
        <v>472</v>
      </c>
      <c r="AI300" s="5">
        <v>850</v>
      </c>
      <c r="AJ300" s="5">
        <v>2644</v>
      </c>
      <c r="AK300" s="5">
        <v>846</v>
      </c>
      <c r="AL300" s="5"/>
      <c r="AM300" s="5"/>
      <c r="AN300" s="5"/>
      <c r="AO300" s="5"/>
      <c r="AP300" s="5"/>
      <c r="AQ300" s="5"/>
      <c r="AR300" s="5"/>
      <c r="AS300" s="5"/>
      <c r="AT300" s="40"/>
      <c r="AU300" s="5"/>
      <c r="AV300" s="5">
        <v>162915</v>
      </c>
      <c r="AW300" s="5"/>
      <c r="AX300" s="5">
        <f t="shared" si="49"/>
        <v>162915</v>
      </c>
      <c r="AY300" s="5">
        <v>8145</v>
      </c>
      <c r="AZ300" s="5">
        <v>14662</v>
      </c>
      <c r="BA300" s="5">
        <f t="shared" si="50"/>
        <v>14662</v>
      </c>
      <c r="BB300" s="5">
        <v>45614</v>
      </c>
      <c r="BD300" s="5">
        <v>45614</v>
      </c>
      <c r="BE300" s="5">
        <f t="shared" si="51"/>
        <v>14667</v>
      </c>
    </row>
    <row r="301" spans="1:57" ht="15">
      <c r="A301" s="52"/>
      <c r="B301" s="52"/>
      <c r="C301" s="52"/>
      <c r="D301" s="53"/>
      <c r="E301" s="54" t="s">
        <v>1353</v>
      </c>
      <c r="F301" s="55">
        <v>421575</v>
      </c>
      <c r="G301" s="55">
        <v>21080</v>
      </c>
      <c r="H301" s="55">
        <v>37943</v>
      </c>
      <c r="I301" s="55">
        <v>118046</v>
      </c>
      <c r="J301" s="55">
        <v>37928</v>
      </c>
      <c r="K301" s="55">
        <v>284117</v>
      </c>
      <c r="L301" s="55">
        <v>14206</v>
      </c>
      <c r="M301" s="55">
        <v>25570</v>
      </c>
      <c r="N301" s="55">
        <v>79552</v>
      </c>
      <c r="O301" s="55">
        <v>25575</v>
      </c>
      <c r="P301" s="55">
        <v>638095</v>
      </c>
      <c r="Q301" s="55">
        <v>31904</v>
      </c>
      <c r="R301" s="55">
        <v>57429</v>
      </c>
      <c r="S301" s="55">
        <v>178666</v>
      </c>
      <c r="T301" s="55">
        <v>57426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127849</v>
      </c>
      <c r="AF301" s="55">
        <v>14970</v>
      </c>
      <c r="AG301" s="55">
        <v>112879</v>
      </c>
      <c r="AH301" s="55">
        <v>5644</v>
      </c>
      <c r="AI301" s="55">
        <v>10159</v>
      </c>
      <c r="AJ301" s="55">
        <v>31606</v>
      </c>
      <c r="AK301" s="55">
        <v>10160</v>
      </c>
      <c r="AL301" s="55">
        <v>0</v>
      </c>
      <c r="AM301" s="55">
        <v>0</v>
      </c>
      <c r="AN301" s="55">
        <v>0</v>
      </c>
      <c r="AO301" s="55">
        <v>0</v>
      </c>
      <c r="AP301" s="55">
        <v>0</v>
      </c>
      <c r="AQ301" s="55">
        <v>0</v>
      </c>
      <c r="AR301" s="55">
        <v>0</v>
      </c>
      <c r="AS301" s="55">
        <v>0</v>
      </c>
      <c r="AT301" s="55">
        <v>0</v>
      </c>
      <c r="AU301" s="55">
        <v>0</v>
      </c>
      <c r="AV301" s="55">
        <v>1456666</v>
      </c>
      <c r="AW301" s="55">
        <v>0</v>
      </c>
      <c r="AX301" s="55">
        <f>SUM(AX293:AX300)</f>
        <v>1456666</v>
      </c>
      <c r="AY301" s="55">
        <f aca="true" t="shared" si="52" ref="AY301:BE301">SUM(AY293:AY300)</f>
        <v>72834</v>
      </c>
      <c r="AZ301" s="55">
        <f t="shared" si="52"/>
        <v>131101</v>
      </c>
      <c r="BA301" s="55">
        <f t="shared" si="52"/>
        <v>131101</v>
      </c>
      <c r="BB301" s="55">
        <f t="shared" si="52"/>
        <v>407870</v>
      </c>
      <c r="BC301" s="55">
        <f t="shared" si="52"/>
        <v>0</v>
      </c>
      <c r="BD301" s="55">
        <f t="shared" si="52"/>
        <v>407870</v>
      </c>
      <c r="BE301" s="55">
        <f t="shared" si="52"/>
        <v>131089</v>
      </c>
    </row>
    <row r="302" spans="1:57" ht="15">
      <c r="A302" s="57" t="s">
        <v>1371</v>
      </c>
      <c r="B302" s="58"/>
      <c r="C302" s="58"/>
      <c r="D302" s="58"/>
      <c r="E302" s="42"/>
      <c r="F302" s="5"/>
      <c r="G302" s="5"/>
      <c r="H302" s="5"/>
      <c r="I302" s="5"/>
      <c r="J302" s="5"/>
      <c r="K302" s="5"/>
      <c r="L302" s="5"/>
      <c r="M302" s="5"/>
      <c r="N302" s="5"/>
      <c r="O302" s="5"/>
      <c r="Q302" s="5"/>
      <c r="R302" s="5"/>
      <c r="S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40"/>
      <c r="AU302" s="5"/>
      <c r="AV302" s="5"/>
      <c r="AW302" s="5"/>
      <c r="AX302" s="5"/>
      <c r="AY302" s="5"/>
      <c r="AZ302" s="5"/>
      <c r="BA302" s="5"/>
      <c r="BB302" s="5"/>
      <c r="BD302" s="5"/>
      <c r="BE302" s="5"/>
    </row>
    <row r="303" spans="1:57" ht="15">
      <c r="A303" s="42" t="s">
        <v>1526</v>
      </c>
      <c r="B303" s="42" t="s">
        <v>845</v>
      </c>
      <c r="C303" s="42"/>
      <c r="D303" s="43"/>
      <c r="E303" s="42" t="s">
        <v>846</v>
      </c>
      <c r="F303" s="5">
        <v>11574</v>
      </c>
      <c r="G303" s="5">
        <v>579</v>
      </c>
      <c r="H303" s="5">
        <v>1042</v>
      </c>
      <c r="I303" s="5">
        <v>3242</v>
      </c>
      <c r="J303" s="5">
        <v>1038</v>
      </c>
      <c r="K303" s="5"/>
      <c r="L303" s="5"/>
      <c r="M303" s="5"/>
      <c r="N303" s="5"/>
      <c r="O303" s="5"/>
      <c r="P303" s="5">
        <v>87</v>
      </c>
      <c r="Q303" s="5">
        <v>4</v>
      </c>
      <c r="R303" s="5">
        <v>8</v>
      </c>
      <c r="S303" s="5">
        <v>24</v>
      </c>
      <c r="T303" s="5">
        <v>7</v>
      </c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40"/>
      <c r="AU303" s="5"/>
      <c r="AV303" s="5">
        <v>11661</v>
      </c>
      <c r="AW303" s="5"/>
      <c r="AX303" s="5">
        <f aca="true" t="shared" si="53" ref="AX303:AX313">AV303-AW303</f>
        <v>11661</v>
      </c>
      <c r="AY303" s="5">
        <v>583</v>
      </c>
      <c r="AZ303" s="5">
        <v>1050</v>
      </c>
      <c r="BA303" s="5">
        <f aca="true" t="shared" si="54" ref="BA303:BA313">AZ303-AS303</f>
        <v>1050</v>
      </c>
      <c r="BB303" s="5">
        <v>3266</v>
      </c>
      <c r="BD303" s="5">
        <v>3266</v>
      </c>
      <c r="BE303" s="5">
        <f aca="true" t="shared" si="55" ref="BE303:BE313">J303+O303+T303+Y303+AD303+AK303+AP303</f>
        <v>1045</v>
      </c>
    </row>
    <row r="304" spans="1:57" ht="15">
      <c r="A304" s="42" t="s">
        <v>1526</v>
      </c>
      <c r="B304" s="47" t="s">
        <v>847</v>
      </c>
      <c r="C304" s="47"/>
      <c r="D304" s="48"/>
      <c r="E304" s="42" t="s">
        <v>848</v>
      </c>
      <c r="F304" s="5">
        <v>7469</v>
      </c>
      <c r="G304" s="5">
        <v>373</v>
      </c>
      <c r="H304" s="5">
        <v>672</v>
      </c>
      <c r="I304" s="5">
        <v>2090</v>
      </c>
      <c r="J304" s="5">
        <v>675</v>
      </c>
      <c r="K304" s="5">
        <v>45449</v>
      </c>
      <c r="L304" s="5">
        <v>2272</v>
      </c>
      <c r="M304" s="5">
        <v>4090</v>
      </c>
      <c r="N304" s="5">
        <v>12724</v>
      </c>
      <c r="O304" s="5">
        <v>4095</v>
      </c>
      <c r="P304" s="5">
        <v>21406</v>
      </c>
      <c r="Q304" s="5">
        <v>1070</v>
      </c>
      <c r="R304" s="5">
        <v>1927</v>
      </c>
      <c r="S304" s="5">
        <v>5994</v>
      </c>
      <c r="T304" s="5">
        <v>1923</v>
      </c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40"/>
      <c r="AU304" s="5"/>
      <c r="AV304" s="5">
        <v>74324</v>
      </c>
      <c r="AW304" s="5"/>
      <c r="AX304" s="5">
        <f t="shared" si="53"/>
        <v>74324</v>
      </c>
      <c r="AY304" s="5">
        <v>3715</v>
      </c>
      <c r="AZ304" s="5">
        <v>6689</v>
      </c>
      <c r="BA304" s="5">
        <f t="shared" si="54"/>
        <v>6689</v>
      </c>
      <c r="BB304" s="5">
        <v>20808</v>
      </c>
      <c r="BD304" s="5">
        <v>20808</v>
      </c>
      <c r="BE304" s="5">
        <f t="shared" si="55"/>
        <v>6693</v>
      </c>
    </row>
    <row r="305" spans="1:57" ht="15">
      <c r="A305" s="42" t="s">
        <v>1526</v>
      </c>
      <c r="B305" s="42" t="s">
        <v>849</v>
      </c>
      <c r="C305" s="42"/>
      <c r="D305" s="43"/>
      <c r="E305" s="42" t="s">
        <v>850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>
        <v>51443</v>
      </c>
      <c r="Q305" s="5">
        <v>2572</v>
      </c>
      <c r="R305" s="5">
        <v>4630</v>
      </c>
      <c r="S305" s="5">
        <v>14404</v>
      </c>
      <c r="T305" s="5">
        <v>4629</v>
      </c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40"/>
      <c r="AU305" s="5"/>
      <c r="AV305" s="5">
        <v>51443</v>
      </c>
      <c r="AW305" s="5"/>
      <c r="AX305" s="5">
        <f t="shared" si="53"/>
        <v>51443</v>
      </c>
      <c r="AY305" s="5">
        <v>2572</v>
      </c>
      <c r="AZ305" s="5">
        <v>4630</v>
      </c>
      <c r="BA305" s="5">
        <f t="shared" si="54"/>
        <v>4630</v>
      </c>
      <c r="BB305" s="5">
        <v>14404</v>
      </c>
      <c r="BD305" s="5">
        <v>14404</v>
      </c>
      <c r="BE305" s="5">
        <f t="shared" si="55"/>
        <v>4629</v>
      </c>
    </row>
    <row r="306" spans="1:57" ht="15">
      <c r="A306" s="42" t="s">
        <v>1526</v>
      </c>
      <c r="B306" s="42" t="s">
        <v>851</v>
      </c>
      <c r="C306" s="42"/>
      <c r="D306" s="43"/>
      <c r="E306" s="42" t="s">
        <v>852</v>
      </c>
      <c r="F306" s="5">
        <v>12489</v>
      </c>
      <c r="G306" s="5">
        <v>624</v>
      </c>
      <c r="H306" s="5">
        <v>1124</v>
      </c>
      <c r="I306" s="5">
        <v>3496</v>
      </c>
      <c r="J306" s="5">
        <v>1125</v>
      </c>
      <c r="K306" s="5"/>
      <c r="L306" s="5"/>
      <c r="M306" s="5"/>
      <c r="N306" s="5"/>
      <c r="O306" s="5"/>
      <c r="P306" s="5">
        <v>27287</v>
      </c>
      <c r="Q306" s="5">
        <v>1364</v>
      </c>
      <c r="R306" s="5">
        <v>2456</v>
      </c>
      <c r="S306" s="5">
        <v>7640</v>
      </c>
      <c r="T306" s="5">
        <v>2455</v>
      </c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>
        <v>12362</v>
      </c>
      <c r="AF306" s="5">
        <v>1448</v>
      </c>
      <c r="AG306" s="5">
        <v>10914</v>
      </c>
      <c r="AH306" s="5">
        <v>546</v>
      </c>
      <c r="AI306" s="5">
        <v>982</v>
      </c>
      <c r="AJ306" s="5">
        <v>3056</v>
      </c>
      <c r="AK306" s="5">
        <v>984</v>
      </c>
      <c r="AL306" s="5"/>
      <c r="AM306" s="5"/>
      <c r="AN306" s="5"/>
      <c r="AO306" s="5"/>
      <c r="AP306" s="5"/>
      <c r="AQ306" s="5"/>
      <c r="AR306" s="5"/>
      <c r="AS306" s="5"/>
      <c r="AT306" s="40"/>
      <c r="AU306" s="5"/>
      <c r="AV306" s="5">
        <v>50690</v>
      </c>
      <c r="AW306" s="5"/>
      <c r="AX306" s="5">
        <f t="shared" si="53"/>
        <v>50690</v>
      </c>
      <c r="AY306" s="5">
        <v>2534</v>
      </c>
      <c r="AZ306" s="5">
        <v>4562</v>
      </c>
      <c r="BA306" s="5">
        <f t="shared" si="54"/>
        <v>4562</v>
      </c>
      <c r="BB306" s="5">
        <v>14192</v>
      </c>
      <c r="BD306" s="5">
        <v>14192</v>
      </c>
      <c r="BE306" s="5">
        <f t="shared" si="55"/>
        <v>4564</v>
      </c>
    </row>
    <row r="307" spans="1:57" ht="15">
      <c r="A307" s="42" t="s">
        <v>1526</v>
      </c>
      <c r="B307" s="42" t="s">
        <v>853</v>
      </c>
      <c r="C307" s="42"/>
      <c r="D307" s="43"/>
      <c r="E307" s="42" t="s">
        <v>854</v>
      </c>
      <c r="F307" s="5">
        <v>42336</v>
      </c>
      <c r="G307" s="5">
        <v>2117</v>
      </c>
      <c r="H307" s="5">
        <v>3810</v>
      </c>
      <c r="I307" s="5">
        <v>11854</v>
      </c>
      <c r="J307" s="5">
        <v>3812</v>
      </c>
      <c r="K307" s="5">
        <v>10292</v>
      </c>
      <c r="L307" s="5">
        <v>515</v>
      </c>
      <c r="M307" s="5">
        <v>926</v>
      </c>
      <c r="N307" s="5">
        <v>2882</v>
      </c>
      <c r="O307" s="5">
        <v>928</v>
      </c>
      <c r="P307" s="5">
        <v>735</v>
      </c>
      <c r="Q307" s="5">
        <v>37</v>
      </c>
      <c r="R307" s="5">
        <v>66</v>
      </c>
      <c r="S307" s="5">
        <v>206</v>
      </c>
      <c r="T307" s="5">
        <v>67</v>
      </c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>
        <v>6494</v>
      </c>
      <c r="AF307" s="5">
        <v>760</v>
      </c>
      <c r="AG307" s="5">
        <v>5734</v>
      </c>
      <c r="AH307" s="5">
        <v>287</v>
      </c>
      <c r="AI307" s="5">
        <v>516</v>
      </c>
      <c r="AJ307" s="5">
        <v>1606</v>
      </c>
      <c r="AK307" s="5">
        <v>516</v>
      </c>
      <c r="AL307" s="5"/>
      <c r="AM307" s="5"/>
      <c r="AN307" s="5"/>
      <c r="AO307" s="5"/>
      <c r="AP307" s="5"/>
      <c r="AQ307" s="5"/>
      <c r="AR307" s="5"/>
      <c r="AS307" s="5"/>
      <c r="AT307" s="40"/>
      <c r="AU307" s="5"/>
      <c r="AV307" s="5">
        <v>59097</v>
      </c>
      <c r="AW307" s="5"/>
      <c r="AX307" s="5">
        <f t="shared" si="53"/>
        <v>59097</v>
      </c>
      <c r="AY307" s="5">
        <v>2956</v>
      </c>
      <c r="AZ307" s="5">
        <v>5318</v>
      </c>
      <c r="BA307" s="5">
        <f t="shared" si="54"/>
        <v>5318</v>
      </c>
      <c r="BB307" s="5">
        <v>16548</v>
      </c>
      <c r="BD307" s="5">
        <v>16548</v>
      </c>
      <c r="BE307" s="5">
        <f t="shared" si="55"/>
        <v>5323</v>
      </c>
    </row>
    <row r="308" spans="1:57" ht="15">
      <c r="A308" s="42" t="s">
        <v>1526</v>
      </c>
      <c r="B308" s="42" t="s">
        <v>855</v>
      </c>
      <c r="C308" s="42"/>
      <c r="D308" s="43"/>
      <c r="E308" s="42" t="s">
        <v>856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>
        <v>2802</v>
      </c>
      <c r="Q308" s="5">
        <v>140</v>
      </c>
      <c r="R308" s="5">
        <v>252</v>
      </c>
      <c r="S308" s="5">
        <v>784</v>
      </c>
      <c r="T308" s="5">
        <v>254</v>
      </c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40"/>
      <c r="AU308" s="5"/>
      <c r="AV308" s="5">
        <v>2802</v>
      </c>
      <c r="AW308" s="5"/>
      <c r="AX308" s="5">
        <f t="shared" si="53"/>
        <v>2802</v>
      </c>
      <c r="AY308" s="5">
        <v>140</v>
      </c>
      <c r="AZ308" s="5">
        <v>252</v>
      </c>
      <c r="BA308" s="5">
        <f t="shared" si="54"/>
        <v>252</v>
      </c>
      <c r="BB308" s="5">
        <v>784</v>
      </c>
      <c r="BD308" s="5">
        <v>784</v>
      </c>
      <c r="BE308" s="5">
        <f t="shared" si="55"/>
        <v>254</v>
      </c>
    </row>
    <row r="309" spans="1:57" ht="15">
      <c r="A309" s="42" t="s">
        <v>1526</v>
      </c>
      <c r="B309" s="42" t="s">
        <v>857</v>
      </c>
      <c r="C309" s="42"/>
      <c r="D309" s="43"/>
      <c r="E309" s="42" t="s">
        <v>858</v>
      </c>
      <c r="F309" s="5">
        <v>9645</v>
      </c>
      <c r="G309" s="5">
        <v>482</v>
      </c>
      <c r="H309" s="5">
        <v>868</v>
      </c>
      <c r="I309" s="5">
        <v>2700</v>
      </c>
      <c r="J309" s="5">
        <v>869</v>
      </c>
      <c r="K309" s="5"/>
      <c r="L309" s="5"/>
      <c r="M309" s="5"/>
      <c r="N309" s="5"/>
      <c r="O309" s="5"/>
      <c r="P309" s="5">
        <v>22462</v>
      </c>
      <c r="Q309" s="5">
        <v>1123</v>
      </c>
      <c r="R309" s="5">
        <v>2022</v>
      </c>
      <c r="S309" s="5">
        <v>6290</v>
      </c>
      <c r="T309" s="5">
        <v>2018</v>
      </c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>
        <v>11980</v>
      </c>
      <c r="AF309" s="5">
        <v>1403</v>
      </c>
      <c r="AG309" s="5">
        <v>10577</v>
      </c>
      <c r="AH309" s="5">
        <v>529</v>
      </c>
      <c r="AI309" s="5">
        <v>952</v>
      </c>
      <c r="AJ309" s="5">
        <v>2962</v>
      </c>
      <c r="AK309" s="5">
        <v>951</v>
      </c>
      <c r="AL309" s="5"/>
      <c r="AM309" s="5"/>
      <c r="AN309" s="5"/>
      <c r="AO309" s="5"/>
      <c r="AP309" s="5"/>
      <c r="AQ309" s="5"/>
      <c r="AR309" s="5"/>
      <c r="AS309" s="5"/>
      <c r="AT309" s="40"/>
      <c r="AU309" s="5"/>
      <c r="AV309" s="5">
        <v>42684</v>
      </c>
      <c r="AW309" s="5"/>
      <c r="AX309" s="5">
        <f t="shared" si="53"/>
        <v>42684</v>
      </c>
      <c r="AY309" s="5">
        <v>2134</v>
      </c>
      <c r="AZ309" s="5">
        <v>3842</v>
      </c>
      <c r="BA309" s="5">
        <f t="shared" si="54"/>
        <v>3842</v>
      </c>
      <c r="BB309" s="5">
        <v>11952</v>
      </c>
      <c r="BD309" s="5">
        <v>11952</v>
      </c>
      <c r="BE309" s="5">
        <f t="shared" si="55"/>
        <v>3838</v>
      </c>
    </row>
    <row r="310" spans="1:57" ht="15">
      <c r="A310" s="42" t="s">
        <v>1526</v>
      </c>
      <c r="B310" s="42" t="s">
        <v>859</v>
      </c>
      <c r="C310" s="42"/>
      <c r="D310" s="43"/>
      <c r="E310" s="42" t="s">
        <v>860</v>
      </c>
      <c r="F310" s="5">
        <v>7614</v>
      </c>
      <c r="G310" s="5">
        <v>381</v>
      </c>
      <c r="H310" s="5">
        <v>685</v>
      </c>
      <c r="I310" s="5">
        <v>2132</v>
      </c>
      <c r="J310" s="5">
        <v>687</v>
      </c>
      <c r="K310" s="5"/>
      <c r="L310" s="5"/>
      <c r="M310" s="5"/>
      <c r="N310" s="5"/>
      <c r="O310" s="5"/>
      <c r="P310" s="5">
        <v>35323</v>
      </c>
      <c r="Q310" s="5">
        <v>1766</v>
      </c>
      <c r="R310" s="5">
        <v>3179</v>
      </c>
      <c r="S310" s="5">
        <v>9890</v>
      </c>
      <c r="T310" s="5">
        <v>3180</v>
      </c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>
        <v>3447</v>
      </c>
      <c r="AF310" s="5">
        <v>404</v>
      </c>
      <c r="AG310" s="5">
        <v>3043</v>
      </c>
      <c r="AH310" s="5">
        <v>152</v>
      </c>
      <c r="AI310" s="5">
        <v>274</v>
      </c>
      <c r="AJ310" s="5">
        <v>852</v>
      </c>
      <c r="AK310" s="5">
        <v>273</v>
      </c>
      <c r="AL310" s="5"/>
      <c r="AM310" s="5"/>
      <c r="AN310" s="5"/>
      <c r="AO310" s="5"/>
      <c r="AP310" s="5"/>
      <c r="AQ310" s="5"/>
      <c r="AR310" s="5"/>
      <c r="AS310" s="5"/>
      <c r="AT310" s="40"/>
      <c r="AU310" s="5"/>
      <c r="AV310" s="5">
        <v>45980</v>
      </c>
      <c r="AW310" s="5"/>
      <c r="AX310" s="5">
        <f t="shared" si="53"/>
        <v>45980</v>
      </c>
      <c r="AY310" s="5">
        <v>2299</v>
      </c>
      <c r="AZ310" s="5">
        <v>4138</v>
      </c>
      <c r="BA310" s="5">
        <f t="shared" si="54"/>
        <v>4138</v>
      </c>
      <c r="BB310" s="5">
        <v>12874</v>
      </c>
      <c r="BD310" s="5">
        <v>12874</v>
      </c>
      <c r="BE310" s="5">
        <f t="shared" si="55"/>
        <v>4140</v>
      </c>
    </row>
    <row r="311" spans="1:57" ht="15">
      <c r="A311" s="42" t="s">
        <v>1526</v>
      </c>
      <c r="B311" s="42" t="s">
        <v>861</v>
      </c>
      <c r="C311" s="42"/>
      <c r="D311" s="43"/>
      <c r="E311" s="42" t="s">
        <v>862</v>
      </c>
      <c r="F311" s="5">
        <v>58481</v>
      </c>
      <c r="G311" s="5">
        <v>2924</v>
      </c>
      <c r="H311" s="5">
        <v>5263</v>
      </c>
      <c r="I311" s="5">
        <v>16374</v>
      </c>
      <c r="J311" s="5">
        <v>5266</v>
      </c>
      <c r="K311" s="5"/>
      <c r="L311" s="5"/>
      <c r="M311" s="5"/>
      <c r="N311" s="5"/>
      <c r="O311" s="5"/>
      <c r="P311" s="5">
        <v>118489</v>
      </c>
      <c r="Q311" s="5">
        <v>5924</v>
      </c>
      <c r="R311" s="5">
        <v>10664</v>
      </c>
      <c r="S311" s="5">
        <v>33176</v>
      </c>
      <c r="T311" s="5">
        <v>10665</v>
      </c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>
        <v>77147</v>
      </c>
      <c r="AF311" s="5">
        <v>9033</v>
      </c>
      <c r="AG311" s="5">
        <v>68114</v>
      </c>
      <c r="AH311" s="5">
        <v>3406</v>
      </c>
      <c r="AI311" s="5">
        <v>6130</v>
      </c>
      <c r="AJ311" s="5">
        <v>19072</v>
      </c>
      <c r="AK311" s="5">
        <v>6132</v>
      </c>
      <c r="AL311" s="5"/>
      <c r="AM311" s="5"/>
      <c r="AN311" s="5"/>
      <c r="AO311" s="5"/>
      <c r="AP311" s="5"/>
      <c r="AQ311" s="5"/>
      <c r="AR311" s="5"/>
      <c r="AS311" s="5"/>
      <c r="AT311" s="40"/>
      <c r="AU311" s="5"/>
      <c r="AV311" s="5">
        <v>245084</v>
      </c>
      <c r="AW311" s="5"/>
      <c r="AX311" s="5">
        <f t="shared" si="53"/>
        <v>245084</v>
      </c>
      <c r="AY311" s="5">
        <v>12254</v>
      </c>
      <c r="AZ311" s="5">
        <v>22057</v>
      </c>
      <c r="BA311" s="5">
        <f t="shared" si="54"/>
        <v>22057</v>
      </c>
      <c r="BB311" s="5">
        <v>68622</v>
      </c>
      <c r="BD311" s="5">
        <v>68622</v>
      </c>
      <c r="BE311" s="5">
        <f t="shared" si="55"/>
        <v>22063</v>
      </c>
    </row>
    <row r="312" spans="1:57" ht="15">
      <c r="A312" s="42" t="s">
        <v>1526</v>
      </c>
      <c r="B312" s="42" t="s">
        <v>863</v>
      </c>
      <c r="C312" s="42"/>
      <c r="D312" s="43"/>
      <c r="E312" s="42" t="s">
        <v>864</v>
      </c>
      <c r="F312" s="5">
        <v>23352</v>
      </c>
      <c r="G312" s="5">
        <v>1168</v>
      </c>
      <c r="H312" s="5">
        <v>2102</v>
      </c>
      <c r="I312" s="5">
        <v>6540</v>
      </c>
      <c r="J312" s="5">
        <v>2098</v>
      </c>
      <c r="K312" s="5">
        <v>113068</v>
      </c>
      <c r="L312" s="5">
        <v>5653</v>
      </c>
      <c r="M312" s="5">
        <v>10176</v>
      </c>
      <c r="N312" s="5">
        <v>31658</v>
      </c>
      <c r="O312" s="5">
        <v>10178</v>
      </c>
      <c r="P312" s="5">
        <v>31015</v>
      </c>
      <c r="Q312" s="5">
        <v>1551</v>
      </c>
      <c r="R312" s="5">
        <v>2791</v>
      </c>
      <c r="S312" s="5">
        <v>8684</v>
      </c>
      <c r="T312" s="5">
        <v>2794</v>
      </c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>
        <v>37072</v>
      </c>
      <c r="AF312" s="5">
        <v>4341</v>
      </c>
      <c r="AG312" s="5">
        <v>32731</v>
      </c>
      <c r="AH312" s="5">
        <v>1637</v>
      </c>
      <c r="AI312" s="5">
        <v>2946</v>
      </c>
      <c r="AJ312" s="5">
        <v>9166</v>
      </c>
      <c r="AK312" s="5">
        <v>2943</v>
      </c>
      <c r="AL312" s="5"/>
      <c r="AM312" s="5"/>
      <c r="AN312" s="5"/>
      <c r="AO312" s="5"/>
      <c r="AP312" s="5"/>
      <c r="AQ312" s="5"/>
      <c r="AR312" s="5"/>
      <c r="AS312" s="5"/>
      <c r="AT312" s="40"/>
      <c r="AU312" s="5"/>
      <c r="AV312" s="5">
        <v>200166</v>
      </c>
      <c r="AW312" s="5"/>
      <c r="AX312" s="5">
        <f t="shared" si="53"/>
        <v>200166</v>
      </c>
      <c r="AY312" s="5">
        <v>10009</v>
      </c>
      <c r="AZ312" s="5">
        <v>18015</v>
      </c>
      <c r="BA312" s="5">
        <f t="shared" si="54"/>
        <v>18015</v>
      </c>
      <c r="BB312" s="5">
        <v>56048</v>
      </c>
      <c r="BD312" s="5">
        <v>56048</v>
      </c>
      <c r="BE312" s="5">
        <f t="shared" si="55"/>
        <v>18013</v>
      </c>
    </row>
    <row r="313" spans="1:57" ht="15">
      <c r="A313" s="42" t="s">
        <v>1526</v>
      </c>
      <c r="B313" s="42" t="s">
        <v>865</v>
      </c>
      <c r="C313" s="42"/>
      <c r="D313" s="43"/>
      <c r="E313" s="42" t="s">
        <v>866</v>
      </c>
      <c r="F313" s="5">
        <v>5956</v>
      </c>
      <c r="G313" s="5">
        <v>298</v>
      </c>
      <c r="H313" s="5">
        <v>536</v>
      </c>
      <c r="I313" s="5">
        <v>1668</v>
      </c>
      <c r="J313" s="5">
        <v>536</v>
      </c>
      <c r="K313" s="5">
        <v>111391</v>
      </c>
      <c r="L313" s="5">
        <v>5570</v>
      </c>
      <c r="M313" s="5">
        <v>10025</v>
      </c>
      <c r="N313" s="5">
        <v>31190</v>
      </c>
      <c r="O313" s="5">
        <v>10026</v>
      </c>
      <c r="P313" s="5">
        <v>29687</v>
      </c>
      <c r="Q313" s="5">
        <v>1484</v>
      </c>
      <c r="R313" s="5">
        <v>2672</v>
      </c>
      <c r="S313" s="5">
        <v>8312</v>
      </c>
      <c r="T313" s="5">
        <v>2671</v>
      </c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40"/>
      <c r="AU313" s="5"/>
      <c r="AV313" s="5">
        <v>147034</v>
      </c>
      <c r="AW313" s="5"/>
      <c r="AX313" s="5">
        <f t="shared" si="53"/>
        <v>147034</v>
      </c>
      <c r="AY313" s="5">
        <v>7352</v>
      </c>
      <c r="AZ313" s="5">
        <v>13233</v>
      </c>
      <c r="BA313" s="5">
        <f t="shared" si="54"/>
        <v>13233</v>
      </c>
      <c r="BB313" s="5">
        <v>41170</v>
      </c>
      <c r="BD313" s="5">
        <v>41170</v>
      </c>
      <c r="BE313" s="5">
        <f t="shared" si="55"/>
        <v>13233</v>
      </c>
    </row>
    <row r="314" spans="1:57" ht="15">
      <c r="A314" s="52"/>
      <c r="B314" s="52"/>
      <c r="C314" s="52"/>
      <c r="D314" s="53"/>
      <c r="E314" s="54" t="s">
        <v>1353</v>
      </c>
      <c r="F314" s="55">
        <v>178916</v>
      </c>
      <c r="G314" s="55">
        <v>8946</v>
      </c>
      <c r="H314" s="55">
        <v>16102</v>
      </c>
      <c r="I314" s="55">
        <v>50096</v>
      </c>
      <c r="J314" s="55">
        <v>16106</v>
      </c>
      <c r="K314" s="55">
        <v>280200</v>
      </c>
      <c r="L314" s="55">
        <v>14010</v>
      </c>
      <c r="M314" s="55">
        <v>25217</v>
      </c>
      <c r="N314" s="55">
        <v>78454</v>
      </c>
      <c r="O314" s="55">
        <v>25227</v>
      </c>
      <c r="P314" s="55">
        <v>340736</v>
      </c>
      <c r="Q314" s="55">
        <v>17035</v>
      </c>
      <c r="R314" s="55">
        <v>30667</v>
      </c>
      <c r="S314" s="55">
        <v>95404</v>
      </c>
      <c r="T314" s="55">
        <v>30663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148502</v>
      </c>
      <c r="AF314" s="55">
        <v>17389</v>
      </c>
      <c r="AG314" s="55">
        <v>131113</v>
      </c>
      <c r="AH314" s="55">
        <v>6557</v>
      </c>
      <c r="AI314" s="55">
        <v>11800</v>
      </c>
      <c r="AJ314" s="55">
        <v>36714</v>
      </c>
      <c r="AK314" s="55">
        <v>11799</v>
      </c>
      <c r="AL314" s="55">
        <v>0</v>
      </c>
      <c r="AM314" s="55">
        <v>0</v>
      </c>
      <c r="AN314" s="55">
        <v>0</v>
      </c>
      <c r="AO314" s="55">
        <v>0</v>
      </c>
      <c r="AP314" s="55">
        <v>0</v>
      </c>
      <c r="AQ314" s="55">
        <v>0</v>
      </c>
      <c r="AR314" s="55">
        <v>0</v>
      </c>
      <c r="AS314" s="55">
        <v>0</v>
      </c>
      <c r="AT314" s="55">
        <v>0</v>
      </c>
      <c r="AU314" s="55">
        <v>0</v>
      </c>
      <c r="AV314" s="55">
        <v>930965</v>
      </c>
      <c r="AW314" s="55">
        <v>0</v>
      </c>
      <c r="AX314" s="55">
        <f>SUM(AX303:AX313)</f>
        <v>930965</v>
      </c>
      <c r="AY314" s="55">
        <f aca="true" t="shared" si="56" ref="AY314:BE314">SUM(AY303:AY313)</f>
        <v>46548</v>
      </c>
      <c r="AZ314" s="55">
        <f t="shared" si="56"/>
        <v>83786</v>
      </c>
      <c r="BA314" s="55">
        <f t="shared" si="56"/>
        <v>83786</v>
      </c>
      <c r="BB314" s="55">
        <f t="shared" si="56"/>
        <v>260668</v>
      </c>
      <c r="BC314" s="55">
        <f t="shared" si="56"/>
        <v>0</v>
      </c>
      <c r="BD314" s="55">
        <f t="shared" si="56"/>
        <v>260668</v>
      </c>
      <c r="BE314" s="55">
        <f t="shared" si="56"/>
        <v>83795</v>
      </c>
    </row>
    <row r="315" spans="1:57" ht="15">
      <c r="A315" s="57" t="s">
        <v>1372</v>
      </c>
      <c r="B315" s="58"/>
      <c r="C315" s="58"/>
      <c r="D315" s="58"/>
      <c r="E315" s="42"/>
      <c r="F315" s="5"/>
      <c r="G315" s="5"/>
      <c r="H315" s="5"/>
      <c r="I315" s="5"/>
      <c r="J315" s="5"/>
      <c r="K315" s="5"/>
      <c r="L315" s="5"/>
      <c r="M315" s="5"/>
      <c r="N315" s="5"/>
      <c r="O315" s="5"/>
      <c r="Q315" s="5"/>
      <c r="R315" s="5"/>
      <c r="S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40"/>
      <c r="AU315" s="5"/>
      <c r="AV315" s="5"/>
      <c r="AW315" s="5"/>
      <c r="AX315" s="5"/>
      <c r="AY315" s="5"/>
      <c r="AZ315" s="5"/>
      <c r="BA315" s="5"/>
      <c r="BB315" s="5"/>
      <c r="BD315" s="5"/>
      <c r="BE315" s="5"/>
    </row>
    <row r="316" spans="1:57" ht="15">
      <c r="A316" s="42" t="s">
        <v>867</v>
      </c>
      <c r="B316" s="42" t="s">
        <v>868</v>
      </c>
      <c r="C316" s="42"/>
      <c r="D316" s="43"/>
      <c r="E316" s="42" t="s">
        <v>1422</v>
      </c>
      <c r="F316" s="5">
        <v>370439</v>
      </c>
      <c r="G316" s="5">
        <v>18522</v>
      </c>
      <c r="H316" s="5">
        <v>33340</v>
      </c>
      <c r="I316" s="5">
        <v>103724</v>
      </c>
      <c r="J316" s="5">
        <v>33335</v>
      </c>
      <c r="K316" s="5">
        <v>2844717</v>
      </c>
      <c r="L316" s="5">
        <v>142236</v>
      </c>
      <c r="M316" s="5">
        <v>256025</v>
      </c>
      <c r="N316" s="5">
        <v>796522</v>
      </c>
      <c r="O316" s="5">
        <v>256020</v>
      </c>
      <c r="P316" s="5">
        <v>8874</v>
      </c>
      <c r="Q316" s="5">
        <v>444</v>
      </c>
      <c r="R316" s="5">
        <v>799</v>
      </c>
      <c r="S316" s="5">
        <v>2486</v>
      </c>
      <c r="T316" s="5">
        <v>795</v>
      </c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>
        <v>1787060</v>
      </c>
      <c r="AR316" s="5">
        <v>500376</v>
      </c>
      <c r="AS316" s="5">
        <v>160835</v>
      </c>
      <c r="AT316" s="40">
        <v>822046</v>
      </c>
      <c r="AU316" s="5">
        <v>965014</v>
      </c>
      <c r="AV316" s="5">
        <v>5011090</v>
      </c>
      <c r="AW316" s="5">
        <v>965014</v>
      </c>
      <c r="AX316" s="5">
        <f aca="true" t="shared" si="57" ref="AX316:AX347">AV316-AW316</f>
        <v>4046076</v>
      </c>
      <c r="AY316" s="5">
        <v>250555</v>
      </c>
      <c r="AZ316" s="5">
        <v>450999</v>
      </c>
      <c r="BA316" s="5">
        <f aca="true" t="shared" si="58" ref="BA316:BA347">AZ316-AS316</f>
        <v>290164</v>
      </c>
      <c r="BB316" s="5">
        <v>1403108</v>
      </c>
      <c r="BD316" s="5">
        <v>1403108</v>
      </c>
      <c r="BE316" s="5">
        <f aca="true" t="shared" si="59" ref="BE316:BE379">J316+O316+T316+Y316+AD316+AK316+AP316</f>
        <v>290150</v>
      </c>
    </row>
    <row r="317" spans="1:57" ht="15">
      <c r="A317" s="42" t="s">
        <v>867</v>
      </c>
      <c r="B317" s="42" t="s">
        <v>869</v>
      </c>
      <c r="C317" s="42"/>
      <c r="D317" s="43"/>
      <c r="E317" s="42" t="s">
        <v>870</v>
      </c>
      <c r="F317" s="5">
        <v>699371</v>
      </c>
      <c r="G317" s="5">
        <v>34969</v>
      </c>
      <c r="H317" s="5">
        <v>62943</v>
      </c>
      <c r="I317" s="5">
        <v>195824</v>
      </c>
      <c r="J317" s="5">
        <v>62946</v>
      </c>
      <c r="K317" s="5">
        <v>70548</v>
      </c>
      <c r="L317" s="5">
        <v>3527</v>
      </c>
      <c r="M317" s="5">
        <v>6349</v>
      </c>
      <c r="N317" s="5">
        <v>19752</v>
      </c>
      <c r="O317" s="5">
        <v>6353</v>
      </c>
      <c r="P317" s="5">
        <v>1567606</v>
      </c>
      <c r="Q317" s="5">
        <v>78380</v>
      </c>
      <c r="R317" s="5">
        <v>141085</v>
      </c>
      <c r="S317" s="5">
        <v>438930</v>
      </c>
      <c r="T317" s="5">
        <v>141081</v>
      </c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>
        <v>853284</v>
      </c>
      <c r="AF317" s="5">
        <v>99910</v>
      </c>
      <c r="AG317" s="5">
        <v>753374</v>
      </c>
      <c r="AH317" s="5">
        <v>37669</v>
      </c>
      <c r="AI317" s="5">
        <v>67804</v>
      </c>
      <c r="AJ317" s="5">
        <v>210946</v>
      </c>
      <c r="AK317" s="5">
        <v>67800</v>
      </c>
      <c r="AL317" s="5"/>
      <c r="AM317" s="5"/>
      <c r="AN317" s="5"/>
      <c r="AO317" s="5"/>
      <c r="AP317" s="5"/>
      <c r="AQ317" s="5"/>
      <c r="AR317" s="5"/>
      <c r="AS317" s="5"/>
      <c r="AT317" s="40"/>
      <c r="AU317" s="5"/>
      <c r="AV317" s="5">
        <v>3090899</v>
      </c>
      <c r="AW317" s="5"/>
      <c r="AX317" s="5">
        <f t="shared" si="57"/>
        <v>3090899</v>
      </c>
      <c r="AY317" s="5">
        <v>154545</v>
      </c>
      <c r="AZ317" s="5">
        <v>278181</v>
      </c>
      <c r="BA317" s="5">
        <f t="shared" si="58"/>
        <v>278181</v>
      </c>
      <c r="BB317" s="5">
        <v>865452</v>
      </c>
      <c r="BD317" s="5">
        <v>865452</v>
      </c>
      <c r="BE317" s="5">
        <f t="shared" si="59"/>
        <v>278180</v>
      </c>
    </row>
    <row r="318" spans="1:57" ht="15">
      <c r="A318" s="42" t="s">
        <v>867</v>
      </c>
      <c r="B318" s="42" t="s">
        <v>871</v>
      </c>
      <c r="C318" s="42"/>
      <c r="D318" s="43"/>
      <c r="E318" s="42" t="s">
        <v>872</v>
      </c>
      <c r="F318" s="5">
        <v>243712</v>
      </c>
      <c r="G318" s="5">
        <v>12186</v>
      </c>
      <c r="H318" s="5">
        <v>21934</v>
      </c>
      <c r="I318" s="5">
        <v>68240</v>
      </c>
      <c r="J318" s="5">
        <v>21934</v>
      </c>
      <c r="K318" s="5">
        <v>184726</v>
      </c>
      <c r="L318" s="5">
        <v>9236</v>
      </c>
      <c r="M318" s="5">
        <v>16625</v>
      </c>
      <c r="N318" s="5">
        <v>51722</v>
      </c>
      <c r="O318" s="5">
        <v>16629</v>
      </c>
      <c r="P318" s="5">
        <v>233098</v>
      </c>
      <c r="Q318" s="5">
        <v>11655</v>
      </c>
      <c r="R318" s="5">
        <v>20979</v>
      </c>
      <c r="S318" s="5">
        <v>65268</v>
      </c>
      <c r="T318" s="5">
        <v>20977</v>
      </c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>
        <v>764011</v>
      </c>
      <c r="AF318" s="5">
        <v>89457</v>
      </c>
      <c r="AG318" s="5">
        <v>674554</v>
      </c>
      <c r="AH318" s="5">
        <v>33728</v>
      </c>
      <c r="AI318" s="5">
        <v>60710</v>
      </c>
      <c r="AJ318" s="5">
        <v>188876</v>
      </c>
      <c r="AK318" s="5">
        <v>60708</v>
      </c>
      <c r="AL318" s="5"/>
      <c r="AM318" s="5"/>
      <c r="AN318" s="5"/>
      <c r="AO318" s="5"/>
      <c r="AP318" s="5"/>
      <c r="AQ318" s="5">
        <v>332628</v>
      </c>
      <c r="AR318" s="5">
        <v>93136</v>
      </c>
      <c r="AS318" s="5">
        <v>29937</v>
      </c>
      <c r="AT318" s="40">
        <v>153010</v>
      </c>
      <c r="AU318" s="5">
        <v>179618</v>
      </c>
      <c r="AV318" s="5">
        <v>1668718</v>
      </c>
      <c r="AW318" s="5">
        <v>179618</v>
      </c>
      <c r="AX318" s="5">
        <f t="shared" si="57"/>
        <v>1489100</v>
      </c>
      <c r="AY318" s="5">
        <v>83436</v>
      </c>
      <c r="AZ318" s="5">
        <v>150185</v>
      </c>
      <c r="BA318" s="5">
        <f t="shared" si="58"/>
        <v>120248</v>
      </c>
      <c r="BB318" s="5">
        <v>467242</v>
      </c>
      <c r="BD318" s="5">
        <v>467242</v>
      </c>
      <c r="BE318" s="5">
        <f t="shared" si="59"/>
        <v>120248</v>
      </c>
    </row>
    <row r="319" spans="1:57" ht="15">
      <c r="A319" s="42" t="s">
        <v>867</v>
      </c>
      <c r="B319" s="47" t="s">
        <v>873</v>
      </c>
      <c r="C319" s="47"/>
      <c r="D319" s="48"/>
      <c r="E319" s="42" t="s">
        <v>874</v>
      </c>
      <c r="F319" s="5">
        <v>412407</v>
      </c>
      <c r="G319" s="5">
        <v>20620</v>
      </c>
      <c r="H319" s="5">
        <v>37117</v>
      </c>
      <c r="I319" s="5">
        <v>115474</v>
      </c>
      <c r="J319" s="5">
        <v>37114</v>
      </c>
      <c r="K319" s="5">
        <v>23759</v>
      </c>
      <c r="L319" s="5">
        <v>1188</v>
      </c>
      <c r="M319" s="5">
        <v>2138</v>
      </c>
      <c r="N319" s="5">
        <v>6652</v>
      </c>
      <c r="O319" s="5">
        <v>2141</v>
      </c>
      <c r="P319" s="5">
        <v>452392</v>
      </c>
      <c r="Q319" s="5">
        <v>22620</v>
      </c>
      <c r="R319" s="5">
        <v>40715</v>
      </c>
      <c r="S319" s="5">
        <v>126670</v>
      </c>
      <c r="T319" s="5">
        <v>40717</v>
      </c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>
        <v>492608</v>
      </c>
      <c r="AF319" s="5">
        <v>57679</v>
      </c>
      <c r="AG319" s="5">
        <v>434929</v>
      </c>
      <c r="AH319" s="5">
        <v>21746</v>
      </c>
      <c r="AI319" s="5">
        <v>39144</v>
      </c>
      <c r="AJ319" s="5">
        <v>121780</v>
      </c>
      <c r="AK319" s="5">
        <v>39141</v>
      </c>
      <c r="AL319" s="5"/>
      <c r="AM319" s="5"/>
      <c r="AN319" s="5"/>
      <c r="AO319" s="5"/>
      <c r="AP319" s="5"/>
      <c r="AQ319" s="5">
        <v>120659</v>
      </c>
      <c r="AR319" s="5">
        <v>33784</v>
      </c>
      <c r="AS319" s="5">
        <v>10859</v>
      </c>
      <c r="AT319" s="40">
        <v>55502</v>
      </c>
      <c r="AU319" s="5">
        <v>65157</v>
      </c>
      <c r="AV319" s="5">
        <v>1444146</v>
      </c>
      <c r="AW319" s="5">
        <v>65157</v>
      </c>
      <c r="AX319" s="5">
        <f t="shared" si="57"/>
        <v>1378989</v>
      </c>
      <c r="AY319" s="5">
        <v>72207</v>
      </c>
      <c r="AZ319" s="5">
        <v>129973</v>
      </c>
      <c r="BA319" s="5">
        <f t="shared" si="58"/>
        <v>119114</v>
      </c>
      <c r="BB319" s="5">
        <v>404360</v>
      </c>
      <c r="BD319" s="5">
        <v>404360</v>
      </c>
      <c r="BE319" s="5">
        <f t="shared" si="59"/>
        <v>119113</v>
      </c>
    </row>
    <row r="320" spans="1:57" ht="15">
      <c r="A320" s="42" t="s">
        <v>867</v>
      </c>
      <c r="B320" s="42" t="s">
        <v>875</v>
      </c>
      <c r="C320" s="42"/>
      <c r="D320" s="43"/>
      <c r="E320" s="42" t="s">
        <v>876</v>
      </c>
      <c r="F320" s="5">
        <v>515966</v>
      </c>
      <c r="G320" s="5">
        <v>25798</v>
      </c>
      <c r="H320" s="5">
        <v>46437</v>
      </c>
      <c r="I320" s="5">
        <v>144470</v>
      </c>
      <c r="J320" s="5">
        <v>46437</v>
      </c>
      <c r="K320" s="5">
        <v>82500</v>
      </c>
      <c r="L320" s="5">
        <v>4125</v>
      </c>
      <c r="M320" s="5">
        <v>7425</v>
      </c>
      <c r="N320" s="5">
        <v>23100</v>
      </c>
      <c r="O320" s="5">
        <v>7425</v>
      </c>
      <c r="P320" s="5">
        <v>755720</v>
      </c>
      <c r="Q320" s="5">
        <v>37786</v>
      </c>
      <c r="R320" s="5">
        <v>68015</v>
      </c>
      <c r="S320" s="5">
        <v>211602</v>
      </c>
      <c r="T320" s="5">
        <v>68013</v>
      </c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>
        <v>466962</v>
      </c>
      <c r="AF320" s="5">
        <v>54676</v>
      </c>
      <c r="AG320" s="5">
        <v>412286</v>
      </c>
      <c r="AH320" s="5">
        <v>20614</v>
      </c>
      <c r="AI320" s="5">
        <v>37106</v>
      </c>
      <c r="AJ320" s="5">
        <v>115440</v>
      </c>
      <c r="AK320" s="5">
        <v>37104</v>
      </c>
      <c r="AL320" s="5"/>
      <c r="AM320" s="5"/>
      <c r="AN320" s="5"/>
      <c r="AO320" s="5"/>
      <c r="AP320" s="5"/>
      <c r="AQ320" s="5">
        <v>127181</v>
      </c>
      <c r="AR320" s="5">
        <v>35610</v>
      </c>
      <c r="AS320" s="5">
        <v>11446</v>
      </c>
      <c r="AT320" s="40">
        <v>58502</v>
      </c>
      <c r="AU320" s="5">
        <v>68679</v>
      </c>
      <c r="AV320" s="5">
        <v>1893653</v>
      </c>
      <c r="AW320" s="5">
        <v>68679</v>
      </c>
      <c r="AX320" s="5">
        <f t="shared" si="57"/>
        <v>1824974</v>
      </c>
      <c r="AY320" s="5">
        <v>94682</v>
      </c>
      <c r="AZ320" s="5">
        <v>170429</v>
      </c>
      <c r="BA320" s="5">
        <f t="shared" si="58"/>
        <v>158983</v>
      </c>
      <c r="BB320" s="5">
        <v>530222</v>
      </c>
      <c r="BD320" s="5">
        <v>530222</v>
      </c>
      <c r="BE320" s="5">
        <f t="shared" si="59"/>
        <v>158979</v>
      </c>
    </row>
    <row r="321" spans="1:57" ht="15">
      <c r="A321" s="42" t="s">
        <v>867</v>
      </c>
      <c r="B321" s="42" t="s">
        <v>877</v>
      </c>
      <c r="C321" s="42"/>
      <c r="D321" s="43"/>
      <c r="E321" s="42" t="s">
        <v>878</v>
      </c>
      <c r="F321" s="5">
        <v>529943</v>
      </c>
      <c r="G321" s="5">
        <v>26497</v>
      </c>
      <c r="H321" s="5">
        <v>47695</v>
      </c>
      <c r="I321" s="5">
        <v>148384</v>
      </c>
      <c r="J321" s="5">
        <v>47694</v>
      </c>
      <c r="K321" s="5">
        <v>44657</v>
      </c>
      <c r="L321" s="5">
        <v>2233</v>
      </c>
      <c r="M321" s="5">
        <v>4019</v>
      </c>
      <c r="N321" s="5">
        <v>12504</v>
      </c>
      <c r="O321" s="5">
        <v>4020</v>
      </c>
      <c r="P321" s="5">
        <v>1029503</v>
      </c>
      <c r="Q321" s="5">
        <v>51475</v>
      </c>
      <c r="R321" s="5">
        <v>92655</v>
      </c>
      <c r="S321" s="5">
        <v>288260</v>
      </c>
      <c r="T321" s="5">
        <v>92658</v>
      </c>
      <c r="U321" s="5">
        <v>564205</v>
      </c>
      <c r="V321" s="5">
        <v>28210</v>
      </c>
      <c r="W321" s="5">
        <v>50778</v>
      </c>
      <c r="X321" s="5">
        <v>157976</v>
      </c>
      <c r="Y321" s="5">
        <v>50783</v>
      </c>
      <c r="Z321" s="5"/>
      <c r="AA321" s="5"/>
      <c r="AB321" s="5"/>
      <c r="AC321" s="5"/>
      <c r="AD321" s="5"/>
      <c r="AE321" s="5">
        <v>989943</v>
      </c>
      <c r="AF321" s="5">
        <v>115912</v>
      </c>
      <c r="AG321" s="5">
        <v>874031</v>
      </c>
      <c r="AH321" s="5">
        <v>43702</v>
      </c>
      <c r="AI321" s="5">
        <v>78663</v>
      </c>
      <c r="AJ321" s="5">
        <v>244730</v>
      </c>
      <c r="AK321" s="5">
        <v>78660</v>
      </c>
      <c r="AL321" s="5"/>
      <c r="AM321" s="5"/>
      <c r="AN321" s="5"/>
      <c r="AO321" s="5"/>
      <c r="AP321" s="5"/>
      <c r="AQ321" s="5">
        <v>101093</v>
      </c>
      <c r="AR321" s="5">
        <v>28306</v>
      </c>
      <c r="AS321" s="5">
        <v>9098</v>
      </c>
      <c r="AT321" s="40">
        <v>46502</v>
      </c>
      <c r="AU321" s="5">
        <v>54591</v>
      </c>
      <c r="AV321" s="5">
        <v>3143432</v>
      </c>
      <c r="AW321" s="5">
        <v>54591</v>
      </c>
      <c r="AX321" s="5">
        <f t="shared" si="57"/>
        <v>3088841</v>
      </c>
      <c r="AY321" s="5">
        <v>157172</v>
      </c>
      <c r="AZ321" s="5">
        <v>282908</v>
      </c>
      <c r="BA321" s="5">
        <f t="shared" si="58"/>
        <v>273810</v>
      </c>
      <c r="BB321" s="5">
        <v>880160</v>
      </c>
      <c r="BD321" s="5">
        <v>880160</v>
      </c>
      <c r="BE321" s="5">
        <f t="shared" si="59"/>
        <v>273815</v>
      </c>
    </row>
    <row r="322" spans="1:57" ht="15">
      <c r="A322" s="42" t="s">
        <v>867</v>
      </c>
      <c r="B322" s="42" t="s">
        <v>879</v>
      </c>
      <c r="C322" s="42"/>
      <c r="D322" s="43"/>
      <c r="E322" s="42" t="s">
        <v>880</v>
      </c>
      <c r="F322" s="5">
        <v>219289</v>
      </c>
      <c r="G322" s="5">
        <v>10964</v>
      </c>
      <c r="H322" s="5">
        <v>19736</v>
      </c>
      <c r="I322" s="5">
        <v>61400</v>
      </c>
      <c r="J322" s="5">
        <v>19737</v>
      </c>
      <c r="K322" s="5">
        <v>18643</v>
      </c>
      <c r="L322" s="5">
        <v>932</v>
      </c>
      <c r="M322" s="5">
        <v>1678</v>
      </c>
      <c r="N322" s="5">
        <v>5220</v>
      </c>
      <c r="O322" s="5">
        <v>1677</v>
      </c>
      <c r="P322" s="5">
        <v>471584</v>
      </c>
      <c r="Q322" s="5">
        <v>23579</v>
      </c>
      <c r="R322" s="5">
        <v>42443</v>
      </c>
      <c r="S322" s="5">
        <v>132044</v>
      </c>
      <c r="T322" s="5">
        <v>42439</v>
      </c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>
        <v>63928</v>
      </c>
      <c r="AF322" s="5">
        <v>7485</v>
      </c>
      <c r="AG322" s="5">
        <v>56443</v>
      </c>
      <c r="AH322" s="5">
        <v>2822</v>
      </c>
      <c r="AI322" s="5">
        <v>5080</v>
      </c>
      <c r="AJ322" s="5">
        <v>15804</v>
      </c>
      <c r="AK322" s="5">
        <v>5079</v>
      </c>
      <c r="AL322" s="5"/>
      <c r="AM322" s="5"/>
      <c r="AN322" s="5"/>
      <c r="AO322" s="5"/>
      <c r="AP322" s="5"/>
      <c r="AQ322" s="5"/>
      <c r="AR322" s="5"/>
      <c r="AS322" s="5"/>
      <c r="AT322" s="40"/>
      <c r="AU322" s="5"/>
      <c r="AV322" s="5">
        <v>765959</v>
      </c>
      <c r="AW322" s="5"/>
      <c r="AX322" s="5">
        <f t="shared" si="57"/>
        <v>765959</v>
      </c>
      <c r="AY322" s="5">
        <v>38297</v>
      </c>
      <c r="AZ322" s="5">
        <v>68937</v>
      </c>
      <c r="BA322" s="5">
        <f t="shared" si="58"/>
        <v>68937</v>
      </c>
      <c r="BB322" s="5">
        <v>214468</v>
      </c>
      <c r="BD322" s="5">
        <v>214468</v>
      </c>
      <c r="BE322" s="5">
        <f t="shared" si="59"/>
        <v>68932</v>
      </c>
    </row>
    <row r="323" spans="1:57" ht="15">
      <c r="A323" s="42" t="s">
        <v>867</v>
      </c>
      <c r="B323" s="42" t="s">
        <v>881</v>
      </c>
      <c r="C323" s="42"/>
      <c r="D323" s="43"/>
      <c r="E323" s="42" t="s">
        <v>882</v>
      </c>
      <c r="F323" s="5">
        <v>220519</v>
      </c>
      <c r="G323" s="5">
        <v>11026</v>
      </c>
      <c r="H323" s="5">
        <v>19847</v>
      </c>
      <c r="I323" s="5">
        <v>61746</v>
      </c>
      <c r="J323" s="5">
        <v>19844</v>
      </c>
      <c r="K323" s="5">
        <v>52316</v>
      </c>
      <c r="L323" s="5">
        <v>2616</v>
      </c>
      <c r="M323" s="5">
        <v>4708</v>
      </c>
      <c r="N323" s="5">
        <v>14648</v>
      </c>
      <c r="O323" s="5">
        <v>4712</v>
      </c>
      <c r="P323" s="5">
        <v>1293292</v>
      </c>
      <c r="Q323" s="5">
        <v>64665</v>
      </c>
      <c r="R323" s="5">
        <v>116396</v>
      </c>
      <c r="S323" s="5">
        <v>362122</v>
      </c>
      <c r="T323" s="5">
        <v>116398</v>
      </c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>
        <v>560312</v>
      </c>
      <c r="AF323" s="5">
        <v>65606</v>
      </c>
      <c r="AG323" s="5">
        <v>494706</v>
      </c>
      <c r="AH323" s="5">
        <v>24735</v>
      </c>
      <c r="AI323" s="5">
        <v>44524</v>
      </c>
      <c r="AJ323" s="5">
        <v>138518</v>
      </c>
      <c r="AK323" s="5">
        <v>44520</v>
      </c>
      <c r="AL323" s="5"/>
      <c r="AM323" s="5"/>
      <c r="AN323" s="5"/>
      <c r="AO323" s="5"/>
      <c r="AP323" s="5"/>
      <c r="AQ323" s="5">
        <v>231535</v>
      </c>
      <c r="AR323" s="5">
        <v>64830</v>
      </c>
      <c r="AS323" s="5">
        <v>20838</v>
      </c>
      <c r="AT323" s="40">
        <v>106506</v>
      </c>
      <c r="AU323" s="5">
        <v>125029</v>
      </c>
      <c r="AV323" s="5">
        <v>2292368</v>
      </c>
      <c r="AW323" s="5">
        <v>125029</v>
      </c>
      <c r="AX323" s="5">
        <f t="shared" si="57"/>
        <v>2167339</v>
      </c>
      <c r="AY323" s="5">
        <v>114619</v>
      </c>
      <c r="AZ323" s="5">
        <v>206313</v>
      </c>
      <c r="BA323" s="5">
        <f t="shared" si="58"/>
        <v>185475</v>
      </c>
      <c r="BB323" s="5">
        <v>641864</v>
      </c>
      <c r="BD323" s="5">
        <v>641864</v>
      </c>
      <c r="BE323" s="5">
        <f t="shared" si="59"/>
        <v>185474</v>
      </c>
    </row>
    <row r="324" spans="1:57" ht="15">
      <c r="A324" s="42" t="s">
        <v>867</v>
      </c>
      <c r="B324" s="42" t="s">
        <v>883</v>
      </c>
      <c r="C324" s="42"/>
      <c r="D324" s="43"/>
      <c r="E324" s="42" t="s">
        <v>884</v>
      </c>
      <c r="F324" s="5">
        <v>530192</v>
      </c>
      <c r="G324" s="5">
        <v>26510</v>
      </c>
      <c r="H324" s="5">
        <v>47717</v>
      </c>
      <c r="I324" s="5">
        <v>148454</v>
      </c>
      <c r="J324" s="5">
        <v>47719</v>
      </c>
      <c r="K324" s="5">
        <v>16112</v>
      </c>
      <c r="L324" s="5">
        <v>806</v>
      </c>
      <c r="M324" s="5">
        <v>1450</v>
      </c>
      <c r="N324" s="5">
        <v>4512</v>
      </c>
      <c r="O324" s="5">
        <v>1450</v>
      </c>
      <c r="P324" s="5">
        <v>237481</v>
      </c>
      <c r="Q324" s="5">
        <v>11874</v>
      </c>
      <c r="R324" s="5">
        <v>21373</v>
      </c>
      <c r="S324" s="5">
        <v>66494</v>
      </c>
      <c r="T324" s="5">
        <v>21376</v>
      </c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40"/>
      <c r="AU324" s="5"/>
      <c r="AV324" s="5">
        <v>783785</v>
      </c>
      <c r="AW324" s="5"/>
      <c r="AX324" s="5">
        <f t="shared" si="57"/>
        <v>783785</v>
      </c>
      <c r="AY324" s="5">
        <v>39190</v>
      </c>
      <c r="AZ324" s="5">
        <v>70540</v>
      </c>
      <c r="BA324" s="5">
        <f t="shared" si="58"/>
        <v>70540</v>
      </c>
      <c r="BB324" s="5">
        <v>219460</v>
      </c>
      <c r="BD324" s="5">
        <v>219460</v>
      </c>
      <c r="BE324" s="5">
        <f t="shared" si="59"/>
        <v>70545</v>
      </c>
    </row>
    <row r="325" spans="1:57" ht="15">
      <c r="A325" s="42" t="s">
        <v>867</v>
      </c>
      <c r="B325" s="42" t="s">
        <v>885</v>
      </c>
      <c r="C325" s="42"/>
      <c r="D325" s="43"/>
      <c r="E325" s="42" t="s">
        <v>886</v>
      </c>
      <c r="F325" s="5">
        <v>415306</v>
      </c>
      <c r="G325" s="5">
        <v>20765</v>
      </c>
      <c r="H325" s="5">
        <v>37378</v>
      </c>
      <c r="I325" s="5">
        <v>116286</v>
      </c>
      <c r="J325" s="5">
        <v>37374</v>
      </c>
      <c r="K325" s="5">
        <v>35126</v>
      </c>
      <c r="L325" s="5">
        <v>1756</v>
      </c>
      <c r="M325" s="5">
        <v>3161</v>
      </c>
      <c r="N325" s="5">
        <v>9834</v>
      </c>
      <c r="O325" s="5">
        <v>3165</v>
      </c>
      <c r="P325" s="5">
        <v>660597</v>
      </c>
      <c r="Q325" s="5">
        <v>33030</v>
      </c>
      <c r="R325" s="5">
        <v>59454</v>
      </c>
      <c r="S325" s="5">
        <v>184968</v>
      </c>
      <c r="T325" s="5">
        <v>59451</v>
      </c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>
        <v>590787</v>
      </c>
      <c r="AF325" s="5">
        <v>69175</v>
      </c>
      <c r="AG325" s="5">
        <v>521612</v>
      </c>
      <c r="AH325" s="5">
        <v>26081</v>
      </c>
      <c r="AI325" s="5">
        <v>46945</v>
      </c>
      <c r="AJ325" s="5">
        <v>146052</v>
      </c>
      <c r="AK325" s="5">
        <v>46945</v>
      </c>
      <c r="AL325" s="5"/>
      <c r="AM325" s="5"/>
      <c r="AN325" s="5"/>
      <c r="AO325" s="5"/>
      <c r="AP325" s="5"/>
      <c r="AQ325" s="5"/>
      <c r="AR325" s="5"/>
      <c r="AS325" s="5"/>
      <c r="AT325" s="40"/>
      <c r="AU325" s="5"/>
      <c r="AV325" s="5">
        <v>1632641</v>
      </c>
      <c r="AW325" s="5"/>
      <c r="AX325" s="5">
        <f t="shared" si="57"/>
        <v>1632641</v>
      </c>
      <c r="AY325" s="5">
        <v>81632</v>
      </c>
      <c r="AZ325" s="5">
        <v>146938</v>
      </c>
      <c r="BA325" s="5">
        <f t="shared" si="58"/>
        <v>146938</v>
      </c>
      <c r="BB325" s="5">
        <v>457140</v>
      </c>
      <c r="BD325" s="5">
        <v>457140</v>
      </c>
      <c r="BE325" s="5">
        <f t="shared" si="59"/>
        <v>146935</v>
      </c>
    </row>
    <row r="326" spans="1:57" ht="15">
      <c r="A326" s="42" t="s">
        <v>867</v>
      </c>
      <c r="B326" s="42" t="s">
        <v>887</v>
      </c>
      <c r="C326" s="42"/>
      <c r="D326" s="43"/>
      <c r="E326" s="42" t="s">
        <v>888</v>
      </c>
      <c r="F326" s="5">
        <v>631403</v>
      </c>
      <c r="G326" s="5">
        <v>31570</v>
      </c>
      <c r="H326" s="5">
        <v>56826</v>
      </c>
      <c r="I326" s="5">
        <v>176792</v>
      </c>
      <c r="J326" s="5">
        <v>56829</v>
      </c>
      <c r="K326" s="5">
        <v>175348</v>
      </c>
      <c r="L326" s="5">
        <v>8767</v>
      </c>
      <c r="M326" s="5">
        <v>15781</v>
      </c>
      <c r="N326" s="5">
        <v>49096</v>
      </c>
      <c r="O326" s="5">
        <v>15785</v>
      </c>
      <c r="P326" s="5">
        <v>800367</v>
      </c>
      <c r="Q326" s="5">
        <v>40018</v>
      </c>
      <c r="R326" s="5">
        <v>72033</v>
      </c>
      <c r="S326" s="5">
        <v>224102</v>
      </c>
      <c r="T326" s="5">
        <v>72034</v>
      </c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>
        <v>880228</v>
      </c>
      <c r="AF326" s="5">
        <v>103065</v>
      </c>
      <c r="AG326" s="5">
        <v>777163</v>
      </c>
      <c r="AH326" s="5">
        <v>38858</v>
      </c>
      <c r="AI326" s="5">
        <v>69945</v>
      </c>
      <c r="AJ326" s="5">
        <v>217606</v>
      </c>
      <c r="AK326" s="5">
        <v>69942</v>
      </c>
      <c r="AL326" s="5"/>
      <c r="AM326" s="5"/>
      <c r="AN326" s="5"/>
      <c r="AO326" s="5"/>
      <c r="AP326" s="5"/>
      <c r="AQ326" s="5">
        <v>355455</v>
      </c>
      <c r="AR326" s="5">
        <v>99528</v>
      </c>
      <c r="AS326" s="5">
        <v>31991</v>
      </c>
      <c r="AT326" s="40">
        <v>163510</v>
      </c>
      <c r="AU326" s="5">
        <v>191945</v>
      </c>
      <c r="AV326" s="5">
        <v>2739736</v>
      </c>
      <c r="AW326" s="5">
        <v>191945</v>
      </c>
      <c r="AX326" s="5">
        <f t="shared" si="57"/>
        <v>2547791</v>
      </c>
      <c r="AY326" s="5">
        <v>136986</v>
      </c>
      <c r="AZ326" s="5">
        <v>246576</v>
      </c>
      <c r="BA326" s="5">
        <f t="shared" si="58"/>
        <v>214585</v>
      </c>
      <c r="BB326" s="5">
        <v>767124</v>
      </c>
      <c r="BD326" s="5">
        <v>767124</v>
      </c>
      <c r="BE326" s="5">
        <f t="shared" si="59"/>
        <v>214590</v>
      </c>
    </row>
    <row r="327" spans="1:57" ht="15">
      <c r="A327" s="42" t="s">
        <v>867</v>
      </c>
      <c r="B327" s="42" t="s">
        <v>889</v>
      </c>
      <c r="C327" s="42"/>
      <c r="D327" s="43"/>
      <c r="E327" s="42" t="s">
        <v>890</v>
      </c>
      <c r="F327" s="5">
        <v>131759</v>
      </c>
      <c r="G327" s="5">
        <v>6588</v>
      </c>
      <c r="H327" s="5">
        <v>11858</v>
      </c>
      <c r="I327" s="5">
        <v>36892</v>
      </c>
      <c r="J327" s="5">
        <v>11861</v>
      </c>
      <c r="K327" s="5"/>
      <c r="L327" s="5"/>
      <c r="M327" s="5"/>
      <c r="N327" s="5"/>
      <c r="O327" s="5"/>
      <c r="P327" s="5">
        <v>264393</v>
      </c>
      <c r="Q327" s="5">
        <v>13220</v>
      </c>
      <c r="R327" s="5">
        <v>23795</v>
      </c>
      <c r="S327" s="5">
        <v>74030</v>
      </c>
      <c r="T327" s="5">
        <v>23798</v>
      </c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>
        <v>22828</v>
      </c>
      <c r="AR327" s="5">
        <v>6392</v>
      </c>
      <c r="AS327" s="5">
        <v>2055</v>
      </c>
      <c r="AT327" s="40">
        <v>10502</v>
      </c>
      <c r="AU327" s="5">
        <v>12326</v>
      </c>
      <c r="AV327" s="5">
        <v>418980</v>
      </c>
      <c r="AW327" s="5">
        <v>12326</v>
      </c>
      <c r="AX327" s="5">
        <f t="shared" si="57"/>
        <v>406654</v>
      </c>
      <c r="AY327" s="5">
        <v>20949</v>
      </c>
      <c r="AZ327" s="5">
        <v>37708</v>
      </c>
      <c r="BA327" s="5">
        <f t="shared" si="58"/>
        <v>35653</v>
      </c>
      <c r="BB327" s="5">
        <v>117314</v>
      </c>
      <c r="BD327" s="5">
        <v>117314</v>
      </c>
      <c r="BE327" s="5">
        <f t="shared" si="59"/>
        <v>35659</v>
      </c>
    </row>
    <row r="328" spans="1:57" ht="15">
      <c r="A328" s="42" t="s">
        <v>867</v>
      </c>
      <c r="B328" s="42" t="s">
        <v>891</v>
      </c>
      <c r="C328" s="42"/>
      <c r="D328" s="43"/>
      <c r="E328" s="42" t="s">
        <v>892</v>
      </c>
      <c r="F328" s="5">
        <v>303099</v>
      </c>
      <c r="G328" s="5">
        <v>15155</v>
      </c>
      <c r="H328" s="5">
        <v>27279</v>
      </c>
      <c r="I328" s="5">
        <v>84868</v>
      </c>
      <c r="J328" s="5">
        <v>27278</v>
      </c>
      <c r="K328" s="5">
        <v>61703</v>
      </c>
      <c r="L328" s="5">
        <v>3085</v>
      </c>
      <c r="M328" s="5">
        <v>5553</v>
      </c>
      <c r="N328" s="5">
        <v>17276</v>
      </c>
      <c r="O328" s="5">
        <v>5556</v>
      </c>
      <c r="P328" s="5">
        <v>4727</v>
      </c>
      <c r="Q328" s="5">
        <v>236</v>
      </c>
      <c r="R328" s="5">
        <v>425</v>
      </c>
      <c r="S328" s="5">
        <v>1322</v>
      </c>
      <c r="T328" s="5">
        <v>430</v>
      </c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>
        <v>226798</v>
      </c>
      <c r="AF328" s="5">
        <v>26556</v>
      </c>
      <c r="AG328" s="5">
        <v>200242</v>
      </c>
      <c r="AH328" s="5">
        <v>10012</v>
      </c>
      <c r="AI328" s="5">
        <v>18022</v>
      </c>
      <c r="AJ328" s="5">
        <v>56068</v>
      </c>
      <c r="AK328" s="5">
        <v>18020</v>
      </c>
      <c r="AL328" s="5"/>
      <c r="AM328" s="5"/>
      <c r="AN328" s="5"/>
      <c r="AO328" s="5"/>
      <c r="AP328" s="5"/>
      <c r="AQ328" s="5"/>
      <c r="AR328" s="5"/>
      <c r="AS328" s="5"/>
      <c r="AT328" s="40"/>
      <c r="AU328" s="5"/>
      <c r="AV328" s="5">
        <v>569771</v>
      </c>
      <c r="AW328" s="5"/>
      <c r="AX328" s="5">
        <f t="shared" si="57"/>
        <v>569771</v>
      </c>
      <c r="AY328" s="5">
        <v>28488</v>
      </c>
      <c r="AZ328" s="5">
        <v>51279</v>
      </c>
      <c r="BA328" s="5">
        <f t="shared" si="58"/>
        <v>51279</v>
      </c>
      <c r="BB328" s="5">
        <v>159534</v>
      </c>
      <c r="BD328" s="5">
        <v>159534</v>
      </c>
      <c r="BE328" s="5">
        <f t="shared" si="59"/>
        <v>51284</v>
      </c>
    </row>
    <row r="329" spans="1:57" ht="15">
      <c r="A329" s="42" t="s">
        <v>867</v>
      </c>
      <c r="B329" s="47" t="s">
        <v>893</v>
      </c>
      <c r="C329" s="47"/>
      <c r="D329" s="48"/>
      <c r="E329" s="42" t="s">
        <v>894</v>
      </c>
      <c r="F329" s="5">
        <v>28630</v>
      </c>
      <c r="G329" s="5">
        <v>1432</v>
      </c>
      <c r="H329" s="5">
        <v>2577</v>
      </c>
      <c r="I329" s="5">
        <v>8018</v>
      </c>
      <c r="J329" s="5">
        <v>2573</v>
      </c>
      <c r="K329" s="5">
        <v>21110</v>
      </c>
      <c r="L329" s="5">
        <v>1056</v>
      </c>
      <c r="M329" s="5">
        <v>1900</v>
      </c>
      <c r="N329" s="5">
        <v>5912</v>
      </c>
      <c r="O329" s="5">
        <v>1898</v>
      </c>
      <c r="P329" s="5">
        <v>458007</v>
      </c>
      <c r="Q329" s="5">
        <v>22900</v>
      </c>
      <c r="R329" s="5">
        <v>41221</v>
      </c>
      <c r="S329" s="5">
        <v>128242</v>
      </c>
      <c r="T329" s="5">
        <v>41218</v>
      </c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>
        <v>415938</v>
      </c>
      <c r="AF329" s="5">
        <v>48702</v>
      </c>
      <c r="AG329" s="5">
        <v>367236</v>
      </c>
      <c r="AH329" s="5">
        <v>18362</v>
      </c>
      <c r="AI329" s="5">
        <v>33051</v>
      </c>
      <c r="AJ329" s="5">
        <v>102826</v>
      </c>
      <c r="AK329" s="5">
        <v>33053</v>
      </c>
      <c r="AL329" s="5"/>
      <c r="AM329" s="5"/>
      <c r="AN329" s="5"/>
      <c r="AO329" s="5"/>
      <c r="AP329" s="5"/>
      <c r="AQ329" s="5"/>
      <c r="AR329" s="5"/>
      <c r="AS329" s="5"/>
      <c r="AT329" s="40"/>
      <c r="AU329" s="5"/>
      <c r="AV329" s="5">
        <v>874983</v>
      </c>
      <c r="AW329" s="5"/>
      <c r="AX329" s="5">
        <f t="shared" si="57"/>
        <v>874983</v>
      </c>
      <c r="AY329" s="5">
        <v>43750</v>
      </c>
      <c r="AZ329" s="5">
        <v>78749</v>
      </c>
      <c r="BA329" s="5">
        <f t="shared" si="58"/>
        <v>78749</v>
      </c>
      <c r="BB329" s="5">
        <v>244998</v>
      </c>
      <c r="BD329" s="5">
        <v>244998</v>
      </c>
      <c r="BE329" s="5">
        <f t="shared" si="59"/>
        <v>78742</v>
      </c>
    </row>
    <row r="330" spans="1:57" ht="15">
      <c r="A330" s="42" t="s">
        <v>867</v>
      </c>
      <c r="B330" s="42" t="s">
        <v>895</v>
      </c>
      <c r="C330" s="42"/>
      <c r="D330" s="43"/>
      <c r="E330" s="42" t="s">
        <v>896</v>
      </c>
      <c r="F330" s="5">
        <v>170116</v>
      </c>
      <c r="G330" s="5">
        <v>8506</v>
      </c>
      <c r="H330" s="5">
        <v>15310</v>
      </c>
      <c r="I330" s="5">
        <v>47632</v>
      </c>
      <c r="J330" s="5">
        <v>15314</v>
      </c>
      <c r="K330" s="5">
        <v>22319</v>
      </c>
      <c r="L330" s="5">
        <v>1116</v>
      </c>
      <c r="M330" s="5">
        <v>2009</v>
      </c>
      <c r="N330" s="5">
        <v>6250</v>
      </c>
      <c r="O330" s="5">
        <v>2006</v>
      </c>
      <c r="P330" s="5">
        <v>502863</v>
      </c>
      <c r="Q330" s="5">
        <v>25143</v>
      </c>
      <c r="R330" s="5">
        <v>45258</v>
      </c>
      <c r="S330" s="5">
        <v>140802</v>
      </c>
      <c r="T330" s="5">
        <v>45255</v>
      </c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>
        <v>240604</v>
      </c>
      <c r="AF330" s="5">
        <v>28172</v>
      </c>
      <c r="AG330" s="5">
        <v>212432</v>
      </c>
      <c r="AH330" s="5">
        <v>10622</v>
      </c>
      <c r="AI330" s="5">
        <v>19119</v>
      </c>
      <c r="AJ330" s="5">
        <v>59482</v>
      </c>
      <c r="AK330" s="5">
        <v>19117</v>
      </c>
      <c r="AL330" s="5"/>
      <c r="AM330" s="5"/>
      <c r="AN330" s="5"/>
      <c r="AO330" s="5"/>
      <c r="AP330" s="5"/>
      <c r="AQ330" s="5"/>
      <c r="AR330" s="5"/>
      <c r="AS330" s="5"/>
      <c r="AT330" s="40"/>
      <c r="AU330" s="5"/>
      <c r="AV330" s="5">
        <v>907730</v>
      </c>
      <c r="AW330" s="5"/>
      <c r="AX330" s="5">
        <f t="shared" si="57"/>
        <v>907730</v>
      </c>
      <c r="AY330" s="5">
        <v>45387</v>
      </c>
      <c r="AZ330" s="5">
        <v>81696</v>
      </c>
      <c r="BA330" s="5">
        <f t="shared" si="58"/>
        <v>81696</v>
      </c>
      <c r="BB330" s="5">
        <v>254166</v>
      </c>
      <c r="BD330" s="5">
        <v>254166</v>
      </c>
      <c r="BE330" s="5">
        <f t="shared" si="59"/>
        <v>81692</v>
      </c>
    </row>
    <row r="331" spans="1:57" ht="15">
      <c r="A331" s="42" t="s">
        <v>867</v>
      </c>
      <c r="B331" s="42" t="s">
        <v>897</v>
      </c>
      <c r="C331" s="42"/>
      <c r="D331" s="43"/>
      <c r="E331" s="42" t="s">
        <v>898</v>
      </c>
      <c r="F331" s="5">
        <v>548861</v>
      </c>
      <c r="G331" s="5">
        <v>27443</v>
      </c>
      <c r="H331" s="5">
        <v>49397</v>
      </c>
      <c r="I331" s="5">
        <v>153680</v>
      </c>
      <c r="J331" s="5">
        <v>49402</v>
      </c>
      <c r="K331" s="5">
        <v>41514</v>
      </c>
      <c r="L331" s="5">
        <v>2076</v>
      </c>
      <c r="M331" s="5">
        <v>3736</v>
      </c>
      <c r="N331" s="5">
        <v>11624</v>
      </c>
      <c r="O331" s="5">
        <v>3738</v>
      </c>
      <c r="P331" s="5">
        <v>736986</v>
      </c>
      <c r="Q331" s="5">
        <v>36849</v>
      </c>
      <c r="R331" s="5">
        <v>66329</v>
      </c>
      <c r="S331" s="5">
        <v>206356</v>
      </c>
      <c r="T331" s="5">
        <v>66327</v>
      </c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>
        <v>860640</v>
      </c>
      <c r="AF331" s="5">
        <v>100772</v>
      </c>
      <c r="AG331" s="5">
        <v>759868</v>
      </c>
      <c r="AH331" s="5">
        <v>37993</v>
      </c>
      <c r="AI331" s="5">
        <v>68388</v>
      </c>
      <c r="AJ331" s="5">
        <v>212762</v>
      </c>
      <c r="AK331" s="5">
        <v>68390</v>
      </c>
      <c r="AL331" s="5"/>
      <c r="AM331" s="5"/>
      <c r="AN331" s="5"/>
      <c r="AO331" s="5"/>
      <c r="AP331" s="5"/>
      <c r="AQ331" s="5"/>
      <c r="AR331" s="5"/>
      <c r="AS331" s="5"/>
      <c r="AT331" s="40"/>
      <c r="AU331" s="5"/>
      <c r="AV331" s="5">
        <v>2087229</v>
      </c>
      <c r="AW331" s="5"/>
      <c r="AX331" s="5">
        <f t="shared" si="57"/>
        <v>2087229</v>
      </c>
      <c r="AY331" s="5">
        <v>104361</v>
      </c>
      <c r="AZ331" s="5">
        <v>187850</v>
      </c>
      <c r="BA331" s="5">
        <f t="shared" si="58"/>
        <v>187850</v>
      </c>
      <c r="BB331" s="5">
        <v>584422</v>
      </c>
      <c r="BD331" s="5">
        <v>584422</v>
      </c>
      <c r="BE331" s="5">
        <f t="shared" si="59"/>
        <v>187857</v>
      </c>
    </row>
    <row r="332" spans="1:57" ht="15">
      <c r="A332" s="42" t="s">
        <v>867</v>
      </c>
      <c r="B332" s="42" t="s">
        <v>899</v>
      </c>
      <c r="C332" s="42"/>
      <c r="D332" s="43"/>
      <c r="E332" s="42" t="s">
        <v>900</v>
      </c>
      <c r="F332" s="5">
        <v>260846</v>
      </c>
      <c r="G332" s="5">
        <v>13042</v>
      </c>
      <c r="H332" s="5">
        <v>23476</v>
      </c>
      <c r="I332" s="5">
        <v>73036</v>
      </c>
      <c r="J332" s="5">
        <v>23478</v>
      </c>
      <c r="K332" s="5">
        <v>127610</v>
      </c>
      <c r="L332" s="5">
        <v>6381</v>
      </c>
      <c r="M332" s="5">
        <v>11485</v>
      </c>
      <c r="N332" s="5">
        <v>35732</v>
      </c>
      <c r="O332" s="5">
        <v>11483</v>
      </c>
      <c r="P332" s="5">
        <v>552667</v>
      </c>
      <c r="Q332" s="5">
        <v>27633</v>
      </c>
      <c r="R332" s="5">
        <v>49740</v>
      </c>
      <c r="S332" s="5">
        <v>154746</v>
      </c>
      <c r="T332" s="5">
        <v>49741</v>
      </c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>
        <v>251102</v>
      </c>
      <c r="AR332" s="5">
        <v>70308</v>
      </c>
      <c r="AS332" s="5">
        <v>22599</v>
      </c>
      <c r="AT332" s="40">
        <v>115506</v>
      </c>
      <c r="AU332" s="5">
        <v>135596</v>
      </c>
      <c r="AV332" s="5">
        <v>1192225</v>
      </c>
      <c r="AW332" s="5">
        <v>135596</v>
      </c>
      <c r="AX332" s="5">
        <f t="shared" si="57"/>
        <v>1056629</v>
      </c>
      <c r="AY332" s="5">
        <v>59611</v>
      </c>
      <c r="AZ332" s="5">
        <v>107300</v>
      </c>
      <c r="BA332" s="5">
        <f t="shared" si="58"/>
        <v>84701</v>
      </c>
      <c r="BB332" s="5">
        <v>333822</v>
      </c>
      <c r="BD332" s="5">
        <v>333822</v>
      </c>
      <c r="BE332" s="5">
        <f t="shared" si="59"/>
        <v>84702</v>
      </c>
    </row>
    <row r="333" spans="1:57" ht="15">
      <c r="A333" s="42" t="s">
        <v>867</v>
      </c>
      <c r="B333" s="42" t="s">
        <v>901</v>
      </c>
      <c r="C333" s="42"/>
      <c r="D333" s="43"/>
      <c r="E333" s="42" t="s">
        <v>902</v>
      </c>
      <c r="F333" s="5">
        <v>673740</v>
      </c>
      <c r="G333" s="5">
        <v>33687</v>
      </c>
      <c r="H333" s="5">
        <v>60637</v>
      </c>
      <c r="I333" s="5">
        <v>188648</v>
      </c>
      <c r="J333" s="5">
        <v>60633</v>
      </c>
      <c r="K333" s="5">
        <v>64433</v>
      </c>
      <c r="L333" s="5">
        <v>3222</v>
      </c>
      <c r="M333" s="5">
        <v>5799</v>
      </c>
      <c r="N333" s="5">
        <v>18042</v>
      </c>
      <c r="O333" s="5">
        <v>5798</v>
      </c>
      <c r="P333" s="5">
        <v>1135016</v>
      </c>
      <c r="Q333" s="5">
        <v>56751</v>
      </c>
      <c r="R333" s="5">
        <v>102151</v>
      </c>
      <c r="S333" s="5">
        <v>317804</v>
      </c>
      <c r="T333" s="5">
        <v>102155</v>
      </c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>
        <v>1122834</v>
      </c>
      <c r="AF333" s="5">
        <v>131472</v>
      </c>
      <c r="AG333" s="5">
        <v>991362</v>
      </c>
      <c r="AH333" s="5">
        <v>49568</v>
      </c>
      <c r="AI333" s="5">
        <v>89223</v>
      </c>
      <c r="AJ333" s="5">
        <v>277582</v>
      </c>
      <c r="AK333" s="5">
        <v>89219</v>
      </c>
      <c r="AL333" s="5"/>
      <c r="AM333" s="5"/>
      <c r="AN333" s="5"/>
      <c r="AO333" s="5"/>
      <c r="AP333" s="5"/>
      <c r="AQ333" s="5">
        <v>198924</v>
      </c>
      <c r="AR333" s="5">
        <v>55698</v>
      </c>
      <c r="AS333" s="5">
        <v>17903</v>
      </c>
      <c r="AT333" s="40">
        <v>91504</v>
      </c>
      <c r="AU333" s="5">
        <v>107420</v>
      </c>
      <c r="AV333" s="5">
        <v>3063475</v>
      </c>
      <c r="AW333" s="5">
        <v>107420</v>
      </c>
      <c r="AX333" s="5">
        <f t="shared" si="57"/>
        <v>2956055</v>
      </c>
      <c r="AY333" s="5">
        <v>153174</v>
      </c>
      <c r="AZ333" s="5">
        <v>275713</v>
      </c>
      <c r="BA333" s="5">
        <f t="shared" si="58"/>
        <v>257810</v>
      </c>
      <c r="BB333" s="5">
        <v>857774</v>
      </c>
      <c r="BD333" s="5">
        <v>857774</v>
      </c>
      <c r="BE333" s="5">
        <f t="shared" si="59"/>
        <v>257805</v>
      </c>
    </row>
    <row r="334" spans="1:57" ht="15">
      <c r="A334" s="42" t="s">
        <v>867</v>
      </c>
      <c r="B334" s="42" t="s">
        <v>903</v>
      </c>
      <c r="C334" s="42"/>
      <c r="D334" s="43"/>
      <c r="E334" s="42" t="s">
        <v>904</v>
      </c>
      <c r="F334" s="5">
        <v>189496</v>
      </c>
      <c r="G334" s="5">
        <v>9475</v>
      </c>
      <c r="H334" s="5">
        <v>17055</v>
      </c>
      <c r="I334" s="5">
        <v>53060</v>
      </c>
      <c r="J334" s="5">
        <v>17051</v>
      </c>
      <c r="K334" s="5">
        <v>435768</v>
      </c>
      <c r="L334" s="5">
        <v>21788</v>
      </c>
      <c r="M334" s="5">
        <v>39219</v>
      </c>
      <c r="N334" s="5">
        <v>122014</v>
      </c>
      <c r="O334" s="5">
        <v>39221</v>
      </c>
      <c r="P334" s="5">
        <v>306526</v>
      </c>
      <c r="Q334" s="5">
        <v>15326</v>
      </c>
      <c r="R334" s="5">
        <v>27587</v>
      </c>
      <c r="S334" s="5">
        <v>85826</v>
      </c>
      <c r="T334" s="5">
        <v>27591</v>
      </c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>
        <v>24248</v>
      </c>
      <c r="AF334" s="5">
        <v>2839</v>
      </c>
      <c r="AG334" s="5">
        <v>21409</v>
      </c>
      <c r="AH334" s="5">
        <v>1070</v>
      </c>
      <c r="AI334" s="5">
        <v>1927</v>
      </c>
      <c r="AJ334" s="5">
        <v>5994</v>
      </c>
      <c r="AK334" s="5">
        <v>1926</v>
      </c>
      <c r="AL334" s="5"/>
      <c r="AM334" s="5"/>
      <c r="AN334" s="5"/>
      <c r="AO334" s="5"/>
      <c r="AP334" s="5"/>
      <c r="AQ334" s="5"/>
      <c r="AR334" s="5"/>
      <c r="AS334" s="5"/>
      <c r="AT334" s="40"/>
      <c r="AU334" s="5"/>
      <c r="AV334" s="5">
        <v>953199</v>
      </c>
      <c r="AW334" s="5"/>
      <c r="AX334" s="5">
        <f t="shared" si="57"/>
        <v>953199</v>
      </c>
      <c r="AY334" s="5">
        <v>47659</v>
      </c>
      <c r="AZ334" s="5">
        <v>85788</v>
      </c>
      <c r="BA334" s="5">
        <f t="shared" si="58"/>
        <v>85788</v>
      </c>
      <c r="BB334" s="5">
        <v>266894</v>
      </c>
      <c r="BD334" s="5">
        <v>266894</v>
      </c>
      <c r="BE334" s="5">
        <f t="shared" si="59"/>
        <v>85789</v>
      </c>
    </row>
    <row r="335" spans="1:57" ht="15">
      <c r="A335" s="42" t="s">
        <v>867</v>
      </c>
      <c r="B335" s="42" t="s">
        <v>905</v>
      </c>
      <c r="C335" s="42"/>
      <c r="D335" s="43"/>
      <c r="E335" s="42" t="s">
        <v>906</v>
      </c>
      <c r="F335" s="5">
        <v>92550</v>
      </c>
      <c r="G335" s="5">
        <v>4628</v>
      </c>
      <c r="H335" s="5">
        <v>8330</v>
      </c>
      <c r="I335" s="5">
        <v>25916</v>
      </c>
      <c r="J335" s="5">
        <v>8324</v>
      </c>
      <c r="K335" s="5"/>
      <c r="L335" s="5"/>
      <c r="M335" s="5"/>
      <c r="N335" s="5"/>
      <c r="O335" s="5"/>
      <c r="P335" s="5">
        <v>195059</v>
      </c>
      <c r="Q335" s="5">
        <v>9753</v>
      </c>
      <c r="R335" s="5">
        <v>17555</v>
      </c>
      <c r="S335" s="5">
        <v>54616</v>
      </c>
      <c r="T335" s="5">
        <v>17558</v>
      </c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>
        <v>142075</v>
      </c>
      <c r="AF335" s="5">
        <v>16635</v>
      </c>
      <c r="AG335" s="5">
        <v>125440</v>
      </c>
      <c r="AH335" s="5">
        <v>6272</v>
      </c>
      <c r="AI335" s="5">
        <v>11290</v>
      </c>
      <c r="AJ335" s="5">
        <v>35124</v>
      </c>
      <c r="AK335" s="5">
        <v>11286</v>
      </c>
      <c r="AL335" s="5"/>
      <c r="AM335" s="5"/>
      <c r="AN335" s="5"/>
      <c r="AO335" s="5"/>
      <c r="AP335" s="5"/>
      <c r="AQ335" s="5"/>
      <c r="AR335" s="5"/>
      <c r="AS335" s="5"/>
      <c r="AT335" s="40"/>
      <c r="AU335" s="5"/>
      <c r="AV335" s="5">
        <v>413049</v>
      </c>
      <c r="AW335" s="5"/>
      <c r="AX335" s="5">
        <f t="shared" si="57"/>
        <v>413049</v>
      </c>
      <c r="AY335" s="5">
        <v>20653</v>
      </c>
      <c r="AZ335" s="5">
        <v>37175</v>
      </c>
      <c r="BA335" s="5">
        <f t="shared" si="58"/>
        <v>37175</v>
      </c>
      <c r="BB335" s="5">
        <v>115656</v>
      </c>
      <c r="BD335" s="5">
        <v>115656</v>
      </c>
      <c r="BE335" s="5">
        <f t="shared" si="59"/>
        <v>37168</v>
      </c>
    </row>
    <row r="336" spans="1:57" ht="15">
      <c r="A336" s="42" t="s">
        <v>867</v>
      </c>
      <c r="B336" s="42" t="s">
        <v>907</v>
      </c>
      <c r="C336" s="42"/>
      <c r="D336" s="43"/>
      <c r="E336" s="42" t="s">
        <v>908</v>
      </c>
      <c r="F336" s="5">
        <v>422028</v>
      </c>
      <c r="G336" s="5">
        <v>21101</v>
      </c>
      <c r="H336" s="5">
        <v>37983</v>
      </c>
      <c r="I336" s="5">
        <v>118168</v>
      </c>
      <c r="J336" s="5">
        <v>37979</v>
      </c>
      <c r="K336" s="5">
        <v>4346</v>
      </c>
      <c r="L336" s="5">
        <v>217</v>
      </c>
      <c r="M336" s="5">
        <v>391</v>
      </c>
      <c r="N336" s="5">
        <v>1216</v>
      </c>
      <c r="O336" s="5">
        <v>393</v>
      </c>
      <c r="P336" s="5">
        <v>781366</v>
      </c>
      <c r="Q336" s="5">
        <v>39068</v>
      </c>
      <c r="R336" s="5">
        <v>70323</v>
      </c>
      <c r="S336" s="5">
        <v>218782</v>
      </c>
      <c r="T336" s="5">
        <v>70323</v>
      </c>
      <c r="U336" s="5">
        <v>724469</v>
      </c>
      <c r="V336" s="5">
        <v>36223</v>
      </c>
      <c r="W336" s="5">
        <v>65202</v>
      </c>
      <c r="X336" s="5">
        <v>202850</v>
      </c>
      <c r="Y336" s="5">
        <v>65205</v>
      </c>
      <c r="Z336" s="5"/>
      <c r="AA336" s="5"/>
      <c r="AB336" s="5"/>
      <c r="AC336" s="5"/>
      <c r="AD336" s="5"/>
      <c r="AE336" s="5">
        <v>550049</v>
      </c>
      <c r="AF336" s="5">
        <v>64405</v>
      </c>
      <c r="AG336" s="5">
        <v>485644</v>
      </c>
      <c r="AH336" s="5">
        <v>24282</v>
      </c>
      <c r="AI336" s="5">
        <v>43708</v>
      </c>
      <c r="AJ336" s="5">
        <v>135980</v>
      </c>
      <c r="AK336" s="5">
        <v>43708</v>
      </c>
      <c r="AL336" s="5"/>
      <c r="AM336" s="5"/>
      <c r="AN336" s="5"/>
      <c r="AO336" s="5"/>
      <c r="AP336" s="5"/>
      <c r="AQ336" s="5"/>
      <c r="AR336" s="5"/>
      <c r="AS336" s="5"/>
      <c r="AT336" s="40"/>
      <c r="AU336" s="5"/>
      <c r="AV336" s="5">
        <v>2417853</v>
      </c>
      <c r="AW336" s="5"/>
      <c r="AX336" s="5">
        <f t="shared" si="57"/>
        <v>2417853</v>
      </c>
      <c r="AY336" s="5">
        <v>120891</v>
      </c>
      <c r="AZ336" s="5">
        <v>217607</v>
      </c>
      <c r="BA336" s="5">
        <f t="shared" si="58"/>
        <v>217607</v>
      </c>
      <c r="BB336" s="5">
        <v>676996</v>
      </c>
      <c r="BD336" s="5">
        <v>676996</v>
      </c>
      <c r="BE336" s="5">
        <f t="shared" si="59"/>
        <v>217608</v>
      </c>
    </row>
    <row r="337" spans="1:57" ht="15">
      <c r="A337" s="42" t="s">
        <v>867</v>
      </c>
      <c r="B337" s="42" t="s">
        <v>909</v>
      </c>
      <c r="C337" s="42"/>
      <c r="D337" s="43"/>
      <c r="E337" s="42" t="s">
        <v>910</v>
      </c>
      <c r="F337" s="5">
        <v>388514</v>
      </c>
      <c r="G337" s="5">
        <v>19426</v>
      </c>
      <c r="H337" s="5">
        <v>34966</v>
      </c>
      <c r="I337" s="5">
        <v>108784</v>
      </c>
      <c r="J337" s="5">
        <v>34968</v>
      </c>
      <c r="K337" s="5">
        <v>205083</v>
      </c>
      <c r="L337" s="5">
        <v>10254</v>
      </c>
      <c r="M337" s="5">
        <v>18457</v>
      </c>
      <c r="N337" s="5">
        <v>57422</v>
      </c>
      <c r="O337" s="5">
        <v>18462</v>
      </c>
      <c r="P337" s="50">
        <v>971237</v>
      </c>
      <c r="Q337" s="50">
        <v>48562</v>
      </c>
      <c r="R337" s="50">
        <v>87411</v>
      </c>
      <c r="S337" s="50">
        <v>271946</v>
      </c>
      <c r="T337" s="50">
        <v>87414</v>
      </c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>
        <v>254577</v>
      </c>
      <c r="AF337" s="5">
        <v>29808</v>
      </c>
      <c r="AG337" s="5">
        <v>224769</v>
      </c>
      <c r="AH337" s="5">
        <v>11238</v>
      </c>
      <c r="AI337" s="5">
        <v>20229</v>
      </c>
      <c r="AJ337" s="5">
        <v>62934</v>
      </c>
      <c r="AK337" s="5">
        <v>20232</v>
      </c>
      <c r="AL337" s="5"/>
      <c r="AM337" s="5"/>
      <c r="AN337" s="5"/>
      <c r="AO337" s="5"/>
      <c r="AP337" s="5"/>
      <c r="AQ337" s="5"/>
      <c r="AR337" s="5"/>
      <c r="AS337" s="5"/>
      <c r="AT337" s="40"/>
      <c r="AU337" s="5"/>
      <c r="AV337" s="5">
        <v>1789603</v>
      </c>
      <c r="AW337" s="5"/>
      <c r="AX337" s="5">
        <f t="shared" si="57"/>
        <v>1789603</v>
      </c>
      <c r="AY337" s="5">
        <v>89480</v>
      </c>
      <c r="AZ337" s="5">
        <v>161063</v>
      </c>
      <c r="BA337" s="5">
        <f t="shared" si="58"/>
        <v>161063</v>
      </c>
      <c r="BB337" s="5">
        <v>501086</v>
      </c>
      <c r="BD337" s="5">
        <v>501086</v>
      </c>
      <c r="BE337" s="5">
        <f t="shared" si="59"/>
        <v>161076</v>
      </c>
    </row>
    <row r="338" spans="1:57" ht="15">
      <c r="A338" s="42" t="s">
        <v>867</v>
      </c>
      <c r="B338" s="42" t="s">
        <v>911</v>
      </c>
      <c r="C338" s="42"/>
      <c r="D338" s="43"/>
      <c r="E338" s="42" t="s">
        <v>912</v>
      </c>
      <c r="F338" s="5">
        <v>344237</v>
      </c>
      <c r="G338" s="5">
        <v>17212</v>
      </c>
      <c r="H338" s="5">
        <v>30981</v>
      </c>
      <c r="I338" s="5">
        <v>96386</v>
      </c>
      <c r="J338" s="5">
        <v>30984</v>
      </c>
      <c r="K338" s="5">
        <v>335917</v>
      </c>
      <c r="L338" s="5">
        <v>16796</v>
      </c>
      <c r="M338" s="5">
        <v>30233</v>
      </c>
      <c r="N338" s="5">
        <v>94058</v>
      </c>
      <c r="O338" s="5">
        <v>30228</v>
      </c>
      <c r="P338" s="5">
        <v>6507</v>
      </c>
      <c r="Q338" s="5">
        <v>325</v>
      </c>
      <c r="R338" s="5">
        <v>586</v>
      </c>
      <c r="S338" s="5">
        <v>1822</v>
      </c>
      <c r="T338" s="5">
        <v>583</v>
      </c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>
        <v>556848</v>
      </c>
      <c r="AF338" s="5">
        <v>65201</v>
      </c>
      <c r="AG338" s="5">
        <v>491647</v>
      </c>
      <c r="AH338" s="5">
        <v>24582</v>
      </c>
      <c r="AI338" s="5">
        <v>44248</v>
      </c>
      <c r="AJ338" s="5">
        <v>137660</v>
      </c>
      <c r="AK338" s="5">
        <v>44251</v>
      </c>
      <c r="AL338" s="5"/>
      <c r="AM338" s="5"/>
      <c r="AN338" s="5"/>
      <c r="AO338" s="5"/>
      <c r="AP338" s="5"/>
      <c r="AQ338" s="5"/>
      <c r="AR338" s="5"/>
      <c r="AS338" s="5"/>
      <c r="AT338" s="40"/>
      <c r="AU338" s="5"/>
      <c r="AV338" s="5">
        <v>1178308</v>
      </c>
      <c r="AW338" s="5"/>
      <c r="AX338" s="5">
        <f t="shared" si="57"/>
        <v>1178308</v>
      </c>
      <c r="AY338" s="5">
        <v>58915</v>
      </c>
      <c r="AZ338" s="5">
        <v>106048</v>
      </c>
      <c r="BA338" s="5">
        <f t="shared" si="58"/>
        <v>106048</v>
      </c>
      <c r="BB338" s="5">
        <v>329926</v>
      </c>
      <c r="BD338" s="5">
        <v>329926</v>
      </c>
      <c r="BE338" s="5">
        <f t="shared" si="59"/>
        <v>106046</v>
      </c>
    </row>
    <row r="339" spans="1:57" ht="15">
      <c r="A339" s="42" t="s">
        <v>867</v>
      </c>
      <c r="B339" s="42" t="s">
        <v>913</v>
      </c>
      <c r="C339" s="42"/>
      <c r="D339" s="43"/>
      <c r="E339" s="42" t="s">
        <v>914</v>
      </c>
      <c r="F339" s="5">
        <v>507660</v>
      </c>
      <c r="G339" s="5">
        <v>25383</v>
      </c>
      <c r="H339" s="5">
        <v>45689</v>
      </c>
      <c r="I339" s="5">
        <v>142144</v>
      </c>
      <c r="J339" s="5">
        <v>45693</v>
      </c>
      <c r="K339" s="5">
        <v>31210</v>
      </c>
      <c r="L339" s="5">
        <v>1561</v>
      </c>
      <c r="M339" s="5">
        <v>2809</v>
      </c>
      <c r="N339" s="5">
        <v>8740</v>
      </c>
      <c r="O339" s="5">
        <v>2807</v>
      </c>
      <c r="P339" s="5">
        <v>707070</v>
      </c>
      <c r="Q339" s="5">
        <v>35354</v>
      </c>
      <c r="R339" s="5">
        <v>63636</v>
      </c>
      <c r="S339" s="5">
        <v>197980</v>
      </c>
      <c r="T339" s="5">
        <v>63638</v>
      </c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>
        <v>462998</v>
      </c>
      <c r="AF339" s="5">
        <v>54212</v>
      </c>
      <c r="AG339" s="5">
        <v>408786</v>
      </c>
      <c r="AH339" s="5">
        <v>20439</v>
      </c>
      <c r="AI339" s="5">
        <v>36791</v>
      </c>
      <c r="AJ339" s="5">
        <v>114460</v>
      </c>
      <c r="AK339" s="5">
        <v>36789</v>
      </c>
      <c r="AL339" s="5"/>
      <c r="AM339" s="5"/>
      <c r="AN339" s="5"/>
      <c r="AO339" s="5"/>
      <c r="AP339" s="5"/>
      <c r="AQ339" s="5">
        <v>123920</v>
      </c>
      <c r="AR339" s="5">
        <v>34698</v>
      </c>
      <c r="AS339" s="5">
        <v>11153</v>
      </c>
      <c r="AT339" s="40">
        <v>57004</v>
      </c>
      <c r="AU339" s="5">
        <v>66916</v>
      </c>
      <c r="AV339" s="5">
        <v>1778646</v>
      </c>
      <c r="AW339" s="5">
        <v>66916</v>
      </c>
      <c r="AX339" s="5">
        <f t="shared" si="57"/>
        <v>1711730</v>
      </c>
      <c r="AY339" s="5">
        <v>88933</v>
      </c>
      <c r="AZ339" s="5">
        <v>160078</v>
      </c>
      <c r="BA339" s="5">
        <f t="shared" si="58"/>
        <v>148925</v>
      </c>
      <c r="BB339" s="5">
        <v>498022</v>
      </c>
      <c r="BD339" s="5">
        <v>498022</v>
      </c>
      <c r="BE339" s="5">
        <f t="shared" si="59"/>
        <v>148927</v>
      </c>
    </row>
    <row r="340" spans="1:57" ht="15">
      <c r="A340" s="42" t="s">
        <v>867</v>
      </c>
      <c r="B340" s="42" t="s">
        <v>915</v>
      </c>
      <c r="C340" s="42"/>
      <c r="D340" s="43"/>
      <c r="E340" s="42" t="s">
        <v>916</v>
      </c>
      <c r="F340" s="5">
        <v>132415</v>
      </c>
      <c r="G340" s="5">
        <v>6621</v>
      </c>
      <c r="H340" s="5">
        <v>11917</v>
      </c>
      <c r="I340" s="5">
        <v>37076</v>
      </c>
      <c r="J340" s="5">
        <v>11920</v>
      </c>
      <c r="K340" s="5">
        <v>99161</v>
      </c>
      <c r="L340" s="5">
        <v>4958</v>
      </c>
      <c r="M340" s="5">
        <v>8924</v>
      </c>
      <c r="N340" s="5">
        <v>27764</v>
      </c>
      <c r="O340" s="5">
        <v>8929</v>
      </c>
      <c r="P340" s="5">
        <v>142079</v>
      </c>
      <c r="Q340" s="5">
        <v>7104</v>
      </c>
      <c r="R340" s="5">
        <v>12787</v>
      </c>
      <c r="S340" s="5">
        <v>39782</v>
      </c>
      <c r="T340" s="5">
        <v>12788</v>
      </c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40"/>
      <c r="AU340" s="5"/>
      <c r="AV340" s="5">
        <v>373655</v>
      </c>
      <c r="AW340" s="5"/>
      <c r="AX340" s="5">
        <f t="shared" si="57"/>
        <v>373655</v>
      </c>
      <c r="AY340" s="5">
        <v>18683</v>
      </c>
      <c r="AZ340" s="5">
        <v>33628</v>
      </c>
      <c r="BA340" s="5">
        <f t="shared" si="58"/>
        <v>33628</v>
      </c>
      <c r="BB340" s="5">
        <v>104622</v>
      </c>
      <c r="BD340" s="5">
        <v>104622</v>
      </c>
      <c r="BE340" s="5">
        <f t="shared" si="59"/>
        <v>33637</v>
      </c>
    </row>
    <row r="341" spans="1:57" ht="15">
      <c r="A341" s="42" t="s">
        <v>867</v>
      </c>
      <c r="B341" s="42" t="s">
        <v>917</v>
      </c>
      <c r="C341" s="42"/>
      <c r="D341" s="43"/>
      <c r="E341" s="42" t="s">
        <v>918</v>
      </c>
      <c r="F341" s="5">
        <v>232815</v>
      </c>
      <c r="G341" s="5">
        <v>11641</v>
      </c>
      <c r="H341" s="5">
        <v>20953</v>
      </c>
      <c r="I341" s="5">
        <v>65188</v>
      </c>
      <c r="J341" s="5">
        <v>20956</v>
      </c>
      <c r="K341" s="5">
        <v>712</v>
      </c>
      <c r="L341" s="5">
        <v>36</v>
      </c>
      <c r="M341" s="5">
        <v>64</v>
      </c>
      <c r="N341" s="5">
        <v>200</v>
      </c>
      <c r="O341" s="5">
        <v>64</v>
      </c>
      <c r="P341" s="5">
        <v>657972</v>
      </c>
      <c r="Q341" s="5">
        <v>32899</v>
      </c>
      <c r="R341" s="5">
        <v>59217</v>
      </c>
      <c r="S341" s="5">
        <v>184232</v>
      </c>
      <c r="T341" s="5">
        <v>59221</v>
      </c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>
        <v>10247</v>
      </c>
      <c r="AF341" s="5">
        <v>1200</v>
      </c>
      <c r="AG341" s="5">
        <v>9047</v>
      </c>
      <c r="AH341" s="5">
        <v>452</v>
      </c>
      <c r="AI341" s="5">
        <v>814</v>
      </c>
      <c r="AJ341" s="5">
        <v>2532</v>
      </c>
      <c r="AK341" s="5">
        <v>817</v>
      </c>
      <c r="AL341" s="5"/>
      <c r="AM341" s="5"/>
      <c r="AN341" s="5"/>
      <c r="AO341" s="5"/>
      <c r="AP341" s="5"/>
      <c r="AQ341" s="5"/>
      <c r="AR341" s="5"/>
      <c r="AS341" s="5"/>
      <c r="AT341" s="40"/>
      <c r="AU341" s="5"/>
      <c r="AV341" s="5">
        <v>900546</v>
      </c>
      <c r="AW341" s="5"/>
      <c r="AX341" s="5">
        <f t="shared" si="57"/>
        <v>900546</v>
      </c>
      <c r="AY341" s="5">
        <v>45028</v>
      </c>
      <c r="AZ341" s="5">
        <v>81048</v>
      </c>
      <c r="BA341" s="5">
        <f t="shared" si="58"/>
        <v>81048</v>
      </c>
      <c r="BB341" s="5">
        <v>252152</v>
      </c>
      <c r="BD341" s="5">
        <v>252152</v>
      </c>
      <c r="BE341" s="5">
        <f t="shared" si="59"/>
        <v>81058</v>
      </c>
    </row>
    <row r="342" spans="1:57" ht="15">
      <c r="A342" s="42" t="s">
        <v>867</v>
      </c>
      <c r="B342" s="42" t="s">
        <v>919</v>
      </c>
      <c r="C342" s="42"/>
      <c r="D342" s="43"/>
      <c r="E342" s="42" t="s">
        <v>920</v>
      </c>
      <c r="F342" s="5">
        <v>1112183</v>
      </c>
      <c r="G342" s="5">
        <v>55609</v>
      </c>
      <c r="H342" s="5">
        <v>100096</v>
      </c>
      <c r="I342" s="5">
        <v>311410</v>
      </c>
      <c r="J342" s="5">
        <v>100101</v>
      </c>
      <c r="K342" s="5">
        <v>79625</v>
      </c>
      <c r="L342" s="5">
        <v>3981</v>
      </c>
      <c r="M342" s="5">
        <v>7166</v>
      </c>
      <c r="N342" s="5">
        <v>22294</v>
      </c>
      <c r="O342" s="5">
        <v>7169</v>
      </c>
      <c r="P342" s="5">
        <v>1739536</v>
      </c>
      <c r="Q342" s="5">
        <v>86977</v>
      </c>
      <c r="R342" s="5">
        <v>156558</v>
      </c>
      <c r="S342" s="5">
        <v>487070</v>
      </c>
      <c r="T342" s="5">
        <v>156560</v>
      </c>
      <c r="U342" s="5">
        <v>724495</v>
      </c>
      <c r="V342" s="5">
        <v>36225</v>
      </c>
      <c r="W342" s="5">
        <v>65205</v>
      </c>
      <c r="X342" s="5">
        <v>202860</v>
      </c>
      <c r="Y342" s="5">
        <v>65200</v>
      </c>
      <c r="Z342" s="5"/>
      <c r="AA342" s="5"/>
      <c r="AB342" s="5"/>
      <c r="AC342" s="5"/>
      <c r="AD342" s="5"/>
      <c r="AE342" s="5">
        <v>1135712</v>
      </c>
      <c r="AF342" s="5">
        <v>132980</v>
      </c>
      <c r="AG342" s="5">
        <v>1002732</v>
      </c>
      <c r="AH342" s="5">
        <v>50137</v>
      </c>
      <c r="AI342" s="5">
        <v>90246</v>
      </c>
      <c r="AJ342" s="5">
        <v>280766</v>
      </c>
      <c r="AK342" s="5">
        <v>90244</v>
      </c>
      <c r="AL342" s="5"/>
      <c r="AM342" s="5"/>
      <c r="AN342" s="5"/>
      <c r="AO342" s="5"/>
      <c r="AP342" s="5"/>
      <c r="AQ342" s="5">
        <v>303279</v>
      </c>
      <c r="AR342" s="5">
        <v>84918</v>
      </c>
      <c r="AS342" s="5">
        <v>27295</v>
      </c>
      <c r="AT342" s="40">
        <v>139508</v>
      </c>
      <c r="AU342" s="5">
        <v>163771</v>
      </c>
      <c r="AV342" s="5">
        <v>4961850</v>
      </c>
      <c r="AW342" s="5">
        <v>163771</v>
      </c>
      <c r="AX342" s="5">
        <f t="shared" si="57"/>
        <v>4798079</v>
      </c>
      <c r="AY342" s="5">
        <v>248093</v>
      </c>
      <c r="AZ342" s="5">
        <v>446566</v>
      </c>
      <c r="BA342" s="5">
        <f t="shared" si="58"/>
        <v>419271</v>
      </c>
      <c r="BB342" s="5">
        <v>1389318</v>
      </c>
      <c r="BD342" s="5">
        <v>1389318</v>
      </c>
      <c r="BE342" s="5">
        <f t="shared" si="59"/>
        <v>419274</v>
      </c>
    </row>
    <row r="343" spans="1:57" ht="15">
      <c r="A343" s="42" t="s">
        <v>867</v>
      </c>
      <c r="B343" s="42" t="s">
        <v>921</v>
      </c>
      <c r="C343" s="42"/>
      <c r="D343" s="43"/>
      <c r="E343" s="42" t="s">
        <v>922</v>
      </c>
      <c r="F343" s="5">
        <v>138282</v>
      </c>
      <c r="G343" s="5">
        <v>6914</v>
      </c>
      <c r="H343" s="5">
        <v>12445</v>
      </c>
      <c r="I343" s="5">
        <v>38718</v>
      </c>
      <c r="J343" s="5">
        <v>12449</v>
      </c>
      <c r="K343" s="5">
        <v>22728</v>
      </c>
      <c r="L343" s="5">
        <v>1136</v>
      </c>
      <c r="M343" s="5">
        <v>2046</v>
      </c>
      <c r="N343" s="5">
        <v>6364</v>
      </c>
      <c r="O343" s="5">
        <v>2042</v>
      </c>
      <c r="P343" s="5">
        <v>410164</v>
      </c>
      <c r="Q343" s="5">
        <v>20508</v>
      </c>
      <c r="R343" s="5">
        <v>36915</v>
      </c>
      <c r="S343" s="5">
        <v>114846</v>
      </c>
      <c r="T343" s="5">
        <v>36913</v>
      </c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>
        <v>454990</v>
      </c>
      <c r="AF343" s="5">
        <v>53274</v>
      </c>
      <c r="AG343" s="5">
        <v>401716</v>
      </c>
      <c r="AH343" s="5">
        <v>20086</v>
      </c>
      <c r="AI343" s="5">
        <v>36154</v>
      </c>
      <c r="AJ343" s="5">
        <v>112480</v>
      </c>
      <c r="AK343" s="5">
        <v>36158</v>
      </c>
      <c r="AL343" s="5"/>
      <c r="AM343" s="5"/>
      <c r="AN343" s="5"/>
      <c r="AO343" s="5"/>
      <c r="AP343" s="5"/>
      <c r="AQ343" s="5"/>
      <c r="AR343" s="5"/>
      <c r="AS343" s="5"/>
      <c r="AT343" s="40"/>
      <c r="AU343" s="5"/>
      <c r="AV343" s="5">
        <v>972890</v>
      </c>
      <c r="AW343" s="5"/>
      <c r="AX343" s="5">
        <f t="shared" si="57"/>
        <v>972890</v>
      </c>
      <c r="AY343" s="5">
        <v>48644</v>
      </c>
      <c r="AZ343" s="5">
        <v>87560</v>
      </c>
      <c r="BA343" s="5">
        <f t="shared" si="58"/>
        <v>87560</v>
      </c>
      <c r="BB343" s="5">
        <v>272408</v>
      </c>
      <c r="BD343" s="5">
        <v>272408</v>
      </c>
      <c r="BE343" s="5">
        <f t="shared" si="59"/>
        <v>87562</v>
      </c>
    </row>
    <row r="344" spans="1:57" ht="15">
      <c r="A344" s="42" t="s">
        <v>867</v>
      </c>
      <c r="B344" s="42" t="s">
        <v>1164</v>
      </c>
      <c r="C344" s="42"/>
      <c r="D344" s="43"/>
      <c r="E344" s="42" t="s">
        <v>1165</v>
      </c>
      <c r="F344" s="5">
        <v>3655</v>
      </c>
      <c r="G344" s="5">
        <v>183</v>
      </c>
      <c r="H344" s="5">
        <v>329</v>
      </c>
      <c r="I344" s="5">
        <v>1024</v>
      </c>
      <c r="J344" s="5">
        <v>328</v>
      </c>
      <c r="K344" s="5"/>
      <c r="L344" s="5"/>
      <c r="M344" s="5"/>
      <c r="N344" s="5"/>
      <c r="O344" s="5"/>
      <c r="P344" s="5">
        <v>10592</v>
      </c>
      <c r="Q344" s="5">
        <v>530</v>
      </c>
      <c r="R344" s="5">
        <v>953</v>
      </c>
      <c r="S344" s="5">
        <v>2966</v>
      </c>
      <c r="T344" s="5">
        <v>955</v>
      </c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>
        <v>2555</v>
      </c>
      <c r="AF344" s="5">
        <v>299</v>
      </c>
      <c r="AG344" s="5">
        <v>2256</v>
      </c>
      <c r="AH344" s="5">
        <v>113</v>
      </c>
      <c r="AI344" s="5">
        <v>203</v>
      </c>
      <c r="AJ344" s="5">
        <v>632</v>
      </c>
      <c r="AK344" s="5">
        <v>203</v>
      </c>
      <c r="AL344" s="5"/>
      <c r="AM344" s="5"/>
      <c r="AN344" s="5"/>
      <c r="AO344" s="5"/>
      <c r="AP344" s="5"/>
      <c r="AQ344" s="5"/>
      <c r="AR344" s="5"/>
      <c r="AS344" s="5"/>
      <c r="AT344" s="40"/>
      <c r="AU344" s="5"/>
      <c r="AV344" s="5">
        <v>16503</v>
      </c>
      <c r="AW344" s="5"/>
      <c r="AX344" s="5">
        <f t="shared" si="57"/>
        <v>16503</v>
      </c>
      <c r="AY344" s="5">
        <v>826</v>
      </c>
      <c r="AZ344" s="5">
        <v>1485</v>
      </c>
      <c r="BA344" s="5">
        <f t="shared" si="58"/>
        <v>1485</v>
      </c>
      <c r="BB344" s="5">
        <v>4622</v>
      </c>
      <c r="BD344" s="5">
        <v>4622</v>
      </c>
      <c r="BE344" s="5">
        <f t="shared" si="59"/>
        <v>1486</v>
      </c>
    </row>
    <row r="345" spans="1:57" ht="15">
      <c r="A345" s="42" t="s">
        <v>867</v>
      </c>
      <c r="B345" s="42" t="s">
        <v>1166</v>
      </c>
      <c r="C345" s="42"/>
      <c r="D345" s="43"/>
      <c r="E345" s="42" t="s">
        <v>1167</v>
      </c>
      <c r="F345" s="5">
        <v>264525</v>
      </c>
      <c r="G345" s="5">
        <v>13226</v>
      </c>
      <c r="H345" s="5">
        <v>23807</v>
      </c>
      <c r="I345" s="5">
        <v>74066</v>
      </c>
      <c r="J345" s="5">
        <v>23810</v>
      </c>
      <c r="K345" s="5">
        <v>6459</v>
      </c>
      <c r="L345" s="5">
        <v>323</v>
      </c>
      <c r="M345" s="5">
        <v>581</v>
      </c>
      <c r="N345" s="5">
        <v>1808</v>
      </c>
      <c r="O345" s="5">
        <v>584</v>
      </c>
      <c r="P345" s="5">
        <v>715243</v>
      </c>
      <c r="Q345" s="5">
        <v>35762</v>
      </c>
      <c r="R345" s="5">
        <v>64372</v>
      </c>
      <c r="S345" s="5">
        <v>200268</v>
      </c>
      <c r="T345" s="5">
        <v>64371</v>
      </c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>
        <v>484919</v>
      </c>
      <c r="AF345" s="5">
        <v>56779</v>
      </c>
      <c r="AG345" s="5">
        <v>428140</v>
      </c>
      <c r="AH345" s="5">
        <v>21407</v>
      </c>
      <c r="AI345" s="5">
        <v>38533</v>
      </c>
      <c r="AJ345" s="5">
        <v>119880</v>
      </c>
      <c r="AK345" s="5">
        <v>38529</v>
      </c>
      <c r="AL345" s="5"/>
      <c r="AM345" s="5"/>
      <c r="AN345" s="5"/>
      <c r="AO345" s="5"/>
      <c r="AP345" s="5"/>
      <c r="AQ345" s="5"/>
      <c r="AR345" s="5"/>
      <c r="AS345" s="5"/>
      <c r="AT345" s="40"/>
      <c r="AU345" s="5"/>
      <c r="AV345" s="5">
        <v>1414367</v>
      </c>
      <c r="AW345" s="5"/>
      <c r="AX345" s="5">
        <f t="shared" si="57"/>
        <v>1414367</v>
      </c>
      <c r="AY345" s="5">
        <v>70718</v>
      </c>
      <c r="AZ345" s="5">
        <v>127293</v>
      </c>
      <c r="BA345" s="5">
        <f t="shared" si="58"/>
        <v>127293</v>
      </c>
      <c r="BB345" s="5">
        <v>396022</v>
      </c>
      <c r="BD345" s="5">
        <v>396022</v>
      </c>
      <c r="BE345" s="5">
        <f t="shared" si="59"/>
        <v>127294</v>
      </c>
    </row>
    <row r="346" spans="1:57" ht="15">
      <c r="A346" s="42" t="s">
        <v>867</v>
      </c>
      <c r="B346" s="42" t="s">
        <v>1168</v>
      </c>
      <c r="C346" s="42"/>
      <c r="D346" s="43"/>
      <c r="E346" s="42" t="s">
        <v>1169</v>
      </c>
      <c r="F346" s="5">
        <v>45079</v>
      </c>
      <c r="G346" s="5">
        <v>2254</v>
      </c>
      <c r="H346" s="5">
        <v>4057</v>
      </c>
      <c r="I346" s="5">
        <v>12622</v>
      </c>
      <c r="J346" s="5">
        <v>4058</v>
      </c>
      <c r="K346" s="5"/>
      <c r="L346" s="5"/>
      <c r="M346" s="5"/>
      <c r="N346" s="5"/>
      <c r="O346" s="5"/>
      <c r="P346" s="5">
        <v>101442</v>
      </c>
      <c r="Q346" s="5">
        <v>5072</v>
      </c>
      <c r="R346" s="5">
        <v>9130</v>
      </c>
      <c r="S346" s="5">
        <v>28404</v>
      </c>
      <c r="T346" s="5">
        <v>9128</v>
      </c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40"/>
      <c r="AU346" s="5"/>
      <c r="AV346" s="5">
        <v>146521</v>
      </c>
      <c r="AW346" s="5"/>
      <c r="AX346" s="5">
        <f t="shared" si="57"/>
        <v>146521</v>
      </c>
      <c r="AY346" s="5">
        <v>7326</v>
      </c>
      <c r="AZ346" s="5">
        <v>13187</v>
      </c>
      <c r="BA346" s="5">
        <f t="shared" si="58"/>
        <v>13187</v>
      </c>
      <c r="BB346" s="5">
        <v>41026</v>
      </c>
      <c r="BD346" s="5">
        <v>41026</v>
      </c>
      <c r="BE346" s="5">
        <f t="shared" si="59"/>
        <v>13186</v>
      </c>
    </row>
    <row r="347" spans="1:57" ht="15">
      <c r="A347" s="42" t="s">
        <v>867</v>
      </c>
      <c r="B347" s="42" t="s">
        <v>1170</v>
      </c>
      <c r="C347" s="42"/>
      <c r="D347" s="43"/>
      <c r="E347" s="42" t="s">
        <v>1423</v>
      </c>
      <c r="F347" s="5">
        <v>17395</v>
      </c>
      <c r="G347" s="5">
        <v>870</v>
      </c>
      <c r="H347" s="5">
        <v>1566</v>
      </c>
      <c r="I347" s="5">
        <v>4872</v>
      </c>
      <c r="J347" s="5">
        <v>1561</v>
      </c>
      <c r="K347" s="5"/>
      <c r="L347" s="5"/>
      <c r="M347" s="5"/>
      <c r="N347" s="5"/>
      <c r="O347" s="5"/>
      <c r="P347" s="5">
        <v>48425</v>
      </c>
      <c r="Q347" s="5">
        <v>2421</v>
      </c>
      <c r="R347" s="5">
        <v>4358</v>
      </c>
      <c r="S347" s="5">
        <v>13558</v>
      </c>
      <c r="T347" s="5">
        <v>4361</v>
      </c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40"/>
      <c r="AU347" s="5"/>
      <c r="AV347" s="5">
        <v>65820</v>
      </c>
      <c r="AW347" s="5"/>
      <c r="AX347" s="5">
        <f t="shared" si="57"/>
        <v>65820</v>
      </c>
      <c r="AY347" s="5">
        <v>3291</v>
      </c>
      <c r="AZ347" s="5">
        <v>5924</v>
      </c>
      <c r="BA347" s="5">
        <f t="shared" si="58"/>
        <v>5924</v>
      </c>
      <c r="BB347" s="5">
        <v>18430</v>
      </c>
      <c r="BD347" s="5">
        <v>18430</v>
      </c>
      <c r="BE347" s="5">
        <f t="shared" si="59"/>
        <v>5922</v>
      </c>
    </row>
    <row r="348" spans="1:57" ht="15">
      <c r="A348" s="42" t="s">
        <v>867</v>
      </c>
      <c r="B348" s="42" t="s">
        <v>1171</v>
      </c>
      <c r="C348" s="42"/>
      <c r="D348" s="43"/>
      <c r="E348" s="42" t="s">
        <v>1172</v>
      </c>
      <c r="F348" s="5">
        <v>648460</v>
      </c>
      <c r="G348" s="5">
        <v>32423</v>
      </c>
      <c r="H348" s="5">
        <v>58361</v>
      </c>
      <c r="I348" s="5">
        <v>181568</v>
      </c>
      <c r="J348" s="5">
        <v>58365</v>
      </c>
      <c r="K348" s="5">
        <v>51620</v>
      </c>
      <c r="L348" s="5">
        <v>2581</v>
      </c>
      <c r="M348" s="5">
        <v>4646</v>
      </c>
      <c r="N348" s="5">
        <v>14454</v>
      </c>
      <c r="O348" s="5">
        <v>4644</v>
      </c>
      <c r="P348" s="5">
        <v>1373171</v>
      </c>
      <c r="Q348" s="5">
        <v>68659</v>
      </c>
      <c r="R348" s="5">
        <v>123585</v>
      </c>
      <c r="S348" s="5">
        <v>384488</v>
      </c>
      <c r="T348" s="5">
        <v>123588</v>
      </c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>
        <v>298712</v>
      </c>
      <c r="AF348" s="5">
        <v>34976</v>
      </c>
      <c r="AG348" s="5">
        <v>263736</v>
      </c>
      <c r="AH348" s="5">
        <v>13187</v>
      </c>
      <c r="AI348" s="5">
        <v>23736</v>
      </c>
      <c r="AJ348" s="5">
        <v>73846</v>
      </c>
      <c r="AK348" s="5">
        <v>23738</v>
      </c>
      <c r="AL348" s="5"/>
      <c r="AM348" s="5"/>
      <c r="AN348" s="5"/>
      <c r="AO348" s="5"/>
      <c r="AP348" s="5"/>
      <c r="AQ348" s="5"/>
      <c r="AR348" s="5"/>
      <c r="AS348" s="5"/>
      <c r="AT348" s="40"/>
      <c r="AU348" s="5"/>
      <c r="AV348" s="5">
        <v>2336987</v>
      </c>
      <c r="AW348" s="5"/>
      <c r="AX348" s="5">
        <f aca="true" t="shared" si="60" ref="AX348:AX379">AV348-AW348</f>
        <v>2336987</v>
      </c>
      <c r="AY348" s="5">
        <v>116850</v>
      </c>
      <c r="AZ348" s="5">
        <v>210328</v>
      </c>
      <c r="BA348" s="5">
        <f aca="true" t="shared" si="61" ref="BA348:BA379">AZ348-AS348</f>
        <v>210328</v>
      </c>
      <c r="BB348" s="5">
        <v>654356</v>
      </c>
      <c r="BD348" s="5">
        <v>654356</v>
      </c>
      <c r="BE348" s="5">
        <f t="shared" si="59"/>
        <v>210335</v>
      </c>
    </row>
    <row r="349" spans="1:57" ht="15">
      <c r="A349" s="42" t="s">
        <v>867</v>
      </c>
      <c r="B349" s="47" t="s">
        <v>2220</v>
      </c>
      <c r="C349" s="47"/>
      <c r="D349" s="48"/>
      <c r="E349" s="42" t="s">
        <v>2221</v>
      </c>
      <c r="F349" s="5">
        <v>107215</v>
      </c>
      <c r="G349" s="5">
        <v>5361</v>
      </c>
      <c r="H349" s="5">
        <v>9649</v>
      </c>
      <c r="I349" s="5">
        <v>30020</v>
      </c>
      <c r="J349" s="5">
        <v>9652</v>
      </c>
      <c r="K349" s="5"/>
      <c r="L349" s="5"/>
      <c r="M349" s="5"/>
      <c r="N349" s="5"/>
      <c r="O349" s="5"/>
      <c r="P349" s="5">
        <v>248026</v>
      </c>
      <c r="Q349" s="5">
        <v>12401</v>
      </c>
      <c r="R349" s="5">
        <v>22322</v>
      </c>
      <c r="S349" s="5">
        <v>69446</v>
      </c>
      <c r="T349" s="5">
        <v>22326</v>
      </c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>
        <v>108298</v>
      </c>
      <c r="AF349" s="5">
        <v>12681</v>
      </c>
      <c r="AG349" s="5">
        <v>95617</v>
      </c>
      <c r="AH349" s="5">
        <v>4781</v>
      </c>
      <c r="AI349" s="5">
        <v>8606</v>
      </c>
      <c r="AJ349" s="5">
        <v>26774</v>
      </c>
      <c r="AK349" s="5">
        <v>8601</v>
      </c>
      <c r="AL349" s="5"/>
      <c r="AM349" s="5"/>
      <c r="AN349" s="5"/>
      <c r="AO349" s="5"/>
      <c r="AP349" s="5"/>
      <c r="AQ349" s="5">
        <v>78265</v>
      </c>
      <c r="AR349" s="5">
        <v>21914</v>
      </c>
      <c r="AS349" s="5">
        <v>7044</v>
      </c>
      <c r="AT349" s="40">
        <v>36002</v>
      </c>
      <c r="AU349" s="5">
        <v>42263</v>
      </c>
      <c r="AV349" s="5">
        <v>529123</v>
      </c>
      <c r="AW349" s="5">
        <v>42263</v>
      </c>
      <c r="AX349" s="5">
        <f t="shared" si="60"/>
        <v>486860</v>
      </c>
      <c r="AY349" s="5">
        <v>26456</v>
      </c>
      <c r="AZ349" s="5">
        <v>47621</v>
      </c>
      <c r="BA349" s="5">
        <f t="shared" si="61"/>
        <v>40577</v>
      </c>
      <c r="BB349" s="5">
        <v>148154</v>
      </c>
      <c r="BD349" s="5">
        <v>148154</v>
      </c>
      <c r="BE349" s="5">
        <f t="shared" si="59"/>
        <v>40579</v>
      </c>
    </row>
    <row r="350" spans="1:57" ht="15">
      <c r="A350" s="42" t="s">
        <v>867</v>
      </c>
      <c r="B350" s="42" t="s">
        <v>2222</v>
      </c>
      <c r="C350" s="42"/>
      <c r="D350" s="43"/>
      <c r="E350" s="42" t="s">
        <v>2223</v>
      </c>
      <c r="F350" s="5">
        <v>148028</v>
      </c>
      <c r="G350" s="5">
        <v>7401</v>
      </c>
      <c r="H350" s="5">
        <v>13323</v>
      </c>
      <c r="I350" s="5">
        <v>41448</v>
      </c>
      <c r="J350" s="5">
        <v>13319</v>
      </c>
      <c r="K350" s="5">
        <v>8509</v>
      </c>
      <c r="L350" s="5">
        <v>425</v>
      </c>
      <c r="M350" s="5">
        <v>766</v>
      </c>
      <c r="N350" s="5">
        <v>2382</v>
      </c>
      <c r="O350" s="5">
        <v>765</v>
      </c>
      <c r="P350" s="5">
        <v>389135</v>
      </c>
      <c r="Q350" s="5">
        <v>19457</v>
      </c>
      <c r="R350" s="5">
        <v>35022</v>
      </c>
      <c r="S350" s="5">
        <v>108958</v>
      </c>
      <c r="T350" s="5">
        <v>35023</v>
      </c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40"/>
      <c r="AU350" s="5"/>
      <c r="AV350" s="5">
        <v>545672</v>
      </c>
      <c r="AW350" s="5"/>
      <c r="AX350" s="5">
        <f t="shared" si="60"/>
        <v>545672</v>
      </c>
      <c r="AY350" s="5">
        <v>27283</v>
      </c>
      <c r="AZ350" s="5">
        <v>49111</v>
      </c>
      <c r="BA350" s="5">
        <f t="shared" si="61"/>
        <v>49111</v>
      </c>
      <c r="BB350" s="5">
        <v>152788</v>
      </c>
      <c r="BD350" s="5">
        <v>152788</v>
      </c>
      <c r="BE350" s="5">
        <f t="shared" si="59"/>
        <v>49107</v>
      </c>
    </row>
    <row r="351" spans="1:57" ht="15">
      <c r="A351" s="42" t="s">
        <v>867</v>
      </c>
      <c r="B351" s="42" t="s">
        <v>0</v>
      </c>
      <c r="C351" s="42"/>
      <c r="D351" s="43"/>
      <c r="E351" s="42" t="s">
        <v>1</v>
      </c>
      <c r="F351" s="5">
        <v>401430</v>
      </c>
      <c r="G351" s="5">
        <v>20072</v>
      </c>
      <c r="H351" s="5">
        <v>36129</v>
      </c>
      <c r="I351" s="5">
        <v>112402</v>
      </c>
      <c r="J351" s="5">
        <v>36125</v>
      </c>
      <c r="K351" s="5"/>
      <c r="L351" s="5"/>
      <c r="M351" s="5"/>
      <c r="N351" s="5"/>
      <c r="O351" s="5"/>
      <c r="P351" s="5">
        <v>1184514</v>
      </c>
      <c r="Q351" s="5">
        <v>59226</v>
      </c>
      <c r="R351" s="5">
        <v>106606</v>
      </c>
      <c r="S351" s="5">
        <v>331664</v>
      </c>
      <c r="T351" s="5">
        <v>106608</v>
      </c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>
        <v>826959</v>
      </c>
      <c r="AF351" s="5">
        <v>96828</v>
      </c>
      <c r="AG351" s="5">
        <v>730131</v>
      </c>
      <c r="AH351" s="5">
        <v>36507</v>
      </c>
      <c r="AI351" s="5">
        <v>65712</v>
      </c>
      <c r="AJ351" s="5">
        <v>204438</v>
      </c>
      <c r="AK351" s="5">
        <v>65709</v>
      </c>
      <c r="AL351" s="5"/>
      <c r="AM351" s="5"/>
      <c r="AN351" s="5"/>
      <c r="AO351" s="5"/>
      <c r="AP351" s="5"/>
      <c r="AQ351" s="5">
        <v>205447</v>
      </c>
      <c r="AR351" s="5">
        <v>57524</v>
      </c>
      <c r="AS351" s="5">
        <v>18490</v>
      </c>
      <c r="AT351" s="40">
        <v>94504</v>
      </c>
      <c r="AU351" s="5">
        <v>110943</v>
      </c>
      <c r="AV351" s="5">
        <v>2521522</v>
      </c>
      <c r="AW351" s="5">
        <v>110943</v>
      </c>
      <c r="AX351" s="5">
        <f t="shared" si="60"/>
        <v>2410579</v>
      </c>
      <c r="AY351" s="5">
        <v>126077</v>
      </c>
      <c r="AZ351" s="5">
        <v>226937</v>
      </c>
      <c r="BA351" s="5">
        <f t="shared" si="61"/>
        <v>208447</v>
      </c>
      <c r="BB351" s="5">
        <v>706028</v>
      </c>
      <c r="BD351" s="5">
        <v>706028</v>
      </c>
      <c r="BE351" s="5">
        <f t="shared" si="59"/>
        <v>208442</v>
      </c>
    </row>
    <row r="352" spans="1:57" s="49" customFormat="1" ht="15">
      <c r="A352" s="42" t="s">
        <v>867</v>
      </c>
      <c r="B352" s="42" t="s">
        <v>2</v>
      </c>
      <c r="C352" s="42"/>
      <c r="D352" s="43"/>
      <c r="E352" s="42" t="s">
        <v>3</v>
      </c>
      <c r="F352" s="5">
        <v>511431</v>
      </c>
      <c r="G352" s="5">
        <v>25572</v>
      </c>
      <c r="H352" s="5">
        <v>46029</v>
      </c>
      <c r="I352" s="5">
        <v>143202</v>
      </c>
      <c r="J352" s="5">
        <v>46026</v>
      </c>
      <c r="K352" s="5">
        <v>30236</v>
      </c>
      <c r="L352" s="5">
        <v>1512</v>
      </c>
      <c r="M352" s="5">
        <v>2721</v>
      </c>
      <c r="N352" s="5">
        <v>8466</v>
      </c>
      <c r="O352" s="5">
        <v>2723</v>
      </c>
      <c r="P352" s="5">
        <v>621553</v>
      </c>
      <c r="Q352" s="5">
        <v>31078</v>
      </c>
      <c r="R352" s="5">
        <v>55940</v>
      </c>
      <c r="S352" s="5">
        <v>174036</v>
      </c>
      <c r="T352" s="5">
        <v>55937</v>
      </c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>
        <v>714327</v>
      </c>
      <c r="AF352" s="5">
        <v>83640</v>
      </c>
      <c r="AG352" s="5">
        <v>630687</v>
      </c>
      <c r="AH352" s="5">
        <v>31534</v>
      </c>
      <c r="AI352" s="5">
        <v>56762</v>
      </c>
      <c r="AJ352" s="5">
        <v>176592</v>
      </c>
      <c r="AK352" s="5">
        <v>56761</v>
      </c>
      <c r="AL352" s="5"/>
      <c r="AM352" s="5"/>
      <c r="AN352" s="5"/>
      <c r="AO352" s="5"/>
      <c r="AP352" s="5"/>
      <c r="AQ352" s="5"/>
      <c r="AR352" s="5"/>
      <c r="AS352" s="5"/>
      <c r="AT352" s="40"/>
      <c r="AU352" s="5"/>
      <c r="AV352" s="5">
        <v>1793907</v>
      </c>
      <c r="AW352" s="5"/>
      <c r="AX352" s="5">
        <f t="shared" si="60"/>
        <v>1793907</v>
      </c>
      <c r="AY352" s="5">
        <v>89696</v>
      </c>
      <c r="AZ352" s="5">
        <v>161452</v>
      </c>
      <c r="BA352" s="5">
        <f t="shared" si="61"/>
        <v>161452</v>
      </c>
      <c r="BB352" s="5">
        <v>502296</v>
      </c>
      <c r="BC352" s="8"/>
      <c r="BD352" s="5">
        <v>502296</v>
      </c>
      <c r="BE352" s="5">
        <f t="shared" si="59"/>
        <v>161447</v>
      </c>
    </row>
    <row r="353" spans="1:57" ht="15">
      <c r="A353" s="42" t="s">
        <v>867</v>
      </c>
      <c r="B353" s="47" t="s">
        <v>4</v>
      </c>
      <c r="C353" s="47"/>
      <c r="D353" s="48"/>
      <c r="E353" s="42" t="s">
        <v>5</v>
      </c>
      <c r="F353" s="5">
        <v>141632</v>
      </c>
      <c r="G353" s="5">
        <v>7082</v>
      </c>
      <c r="H353" s="5">
        <v>12747</v>
      </c>
      <c r="I353" s="5">
        <v>39658</v>
      </c>
      <c r="J353" s="5">
        <v>12745</v>
      </c>
      <c r="K353" s="5"/>
      <c r="L353" s="5"/>
      <c r="M353" s="5"/>
      <c r="N353" s="5"/>
      <c r="O353" s="5"/>
      <c r="P353" s="5">
        <v>448937</v>
      </c>
      <c r="Q353" s="5">
        <v>22447</v>
      </c>
      <c r="R353" s="5">
        <v>40404</v>
      </c>
      <c r="S353" s="5">
        <v>125702</v>
      </c>
      <c r="T353" s="5">
        <v>40407</v>
      </c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>
        <v>117294</v>
      </c>
      <c r="AF353" s="5">
        <v>13734</v>
      </c>
      <c r="AG353" s="5">
        <v>103560</v>
      </c>
      <c r="AH353" s="5">
        <v>5178</v>
      </c>
      <c r="AI353" s="5">
        <v>9320</v>
      </c>
      <c r="AJ353" s="5">
        <v>28996</v>
      </c>
      <c r="AK353" s="5">
        <v>9324</v>
      </c>
      <c r="AL353" s="5"/>
      <c r="AM353" s="5"/>
      <c r="AN353" s="5"/>
      <c r="AO353" s="5"/>
      <c r="AP353" s="5"/>
      <c r="AQ353" s="5">
        <v>463070</v>
      </c>
      <c r="AR353" s="5">
        <v>129660</v>
      </c>
      <c r="AS353" s="5">
        <v>41676</v>
      </c>
      <c r="AT353" s="40">
        <v>213012</v>
      </c>
      <c r="AU353" s="5">
        <v>250058</v>
      </c>
      <c r="AV353" s="5">
        <v>1157199</v>
      </c>
      <c r="AW353" s="5">
        <v>250058</v>
      </c>
      <c r="AX353" s="5">
        <f t="shared" si="60"/>
        <v>907141</v>
      </c>
      <c r="AY353" s="5">
        <v>57861</v>
      </c>
      <c r="AZ353" s="5">
        <v>104147</v>
      </c>
      <c r="BA353" s="5">
        <f t="shared" si="61"/>
        <v>62471</v>
      </c>
      <c r="BB353" s="5">
        <v>324016</v>
      </c>
      <c r="BD353" s="5">
        <v>324016</v>
      </c>
      <c r="BE353" s="5">
        <f t="shared" si="59"/>
        <v>62476</v>
      </c>
    </row>
    <row r="354" spans="1:57" ht="15">
      <c r="A354" s="42" t="s">
        <v>867</v>
      </c>
      <c r="B354" s="42" t="s">
        <v>6</v>
      </c>
      <c r="C354" s="42"/>
      <c r="D354" s="43"/>
      <c r="E354" s="42" t="s">
        <v>7</v>
      </c>
      <c r="F354" s="5">
        <v>178384</v>
      </c>
      <c r="G354" s="5">
        <v>8919</v>
      </c>
      <c r="H354" s="5">
        <v>16055</v>
      </c>
      <c r="I354" s="5">
        <v>49948</v>
      </c>
      <c r="J354" s="5">
        <v>16051</v>
      </c>
      <c r="K354" s="5"/>
      <c r="L354" s="5"/>
      <c r="M354" s="5"/>
      <c r="N354" s="5"/>
      <c r="O354" s="5"/>
      <c r="P354" s="5">
        <v>655633</v>
      </c>
      <c r="Q354" s="5">
        <v>32782</v>
      </c>
      <c r="R354" s="5">
        <v>59007</v>
      </c>
      <c r="S354" s="5">
        <v>183578</v>
      </c>
      <c r="T354" s="5">
        <v>59006</v>
      </c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40"/>
      <c r="AU354" s="5"/>
      <c r="AV354" s="5">
        <v>834017</v>
      </c>
      <c r="AW354" s="5"/>
      <c r="AX354" s="5">
        <f t="shared" si="60"/>
        <v>834017</v>
      </c>
      <c r="AY354" s="5">
        <v>41701</v>
      </c>
      <c r="AZ354" s="5">
        <v>75062</v>
      </c>
      <c r="BA354" s="5">
        <f t="shared" si="61"/>
        <v>75062</v>
      </c>
      <c r="BB354" s="5">
        <v>233526</v>
      </c>
      <c r="BD354" s="5">
        <v>233526</v>
      </c>
      <c r="BE354" s="5">
        <f t="shared" si="59"/>
        <v>75057</v>
      </c>
    </row>
    <row r="355" spans="1:57" ht="15">
      <c r="A355" s="42" t="s">
        <v>867</v>
      </c>
      <c r="B355" s="42" t="s">
        <v>8</v>
      </c>
      <c r="C355" s="42"/>
      <c r="D355" s="43"/>
      <c r="E355" s="42" t="s">
        <v>9</v>
      </c>
      <c r="F355" s="5">
        <v>217766</v>
      </c>
      <c r="G355" s="5">
        <v>10888</v>
      </c>
      <c r="H355" s="5">
        <v>19599</v>
      </c>
      <c r="I355" s="5">
        <v>60974</v>
      </c>
      <c r="J355" s="5">
        <v>19599</v>
      </c>
      <c r="K355" s="5"/>
      <c r="L355" s="5"/>
      <c r="M355" s="5"/>
      <c r="N355" s="5"/>
      <c r="O355" s="5"/>
      <c r="P355" s="5">
        <v>454083</v>
      </c>
      <c r="Q355" s="5">
        <v>22704</v>
      </c>
      <c r="R355" s="5">
        <v>40867</v>
      </c>
      <c r="S355" s="5">
        <v>127142</v>
      </c>
      <c r="T355" s="5">
        <v>40872</v>
      </c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>
        <v>296473</v>
      </c>
      <c r="AF355" s="5">
        <v>34714</v>
      </c>
      <c r="AG355" s="5">
        <v>261759</v>
      </c>
      <c r="AH355" s="5">
        <v>13088</v>
      </c>
      <c r="AI355" s="5">
        <v>23558</v>
      </c>
      <c r="AJ355" s="5">
        <v>73292</v>
      </c>
      <c r="AK355" s="5">
        <v>23561</v>
      </c>
      <c r="AL355" s="5"/>
      <c r="AM355" s="5"/>
      <c r="AN355" s="5"/>
      <c r="AO355" s="5"/>
      <c r="AP355" s="5"/>
      <c r="AQ355" s="5"/>
      <c r="AR355" s="5"/>
      <c r="AS355" s="5"/>
      <c r="AT355" s="40"/>
      <c r="AU355" s="5"/>
      <c r="AV355" s="5">
        <v>933608</v>
      </c>
      <c r="AW355" s="5"/>
      <c r="AX355" s="5">
        <f t="shared" si="60"/>
        <v>933608</v>
      </c>
      <c r="AY355" s="5">
        <v>46680</v>
      </c>
      <c r="AZ355" s="5">
        <v>84024</v>
      </c>
      <c r="BA355" s="5">
        <f t="shared" si="61"/>
        <v>84024</v>
      </c>
      <c r="BB355" s="5">
        <v>261408</v>
      </c>
      <c r="BD355" s="5">
        <v>261408</v>
      </c>
      <c r="BE355" s="5">
        <f t="shared" si="59"/>
        <v>84032</v>
      </c>
    </row>
    <row r="356" spans="1:57" ht="15">
      <c r="A356" s="42" t="s">
        <v>867</v>
      </c>
      <c r="B356" s="42" t="s">
        <v>10</v>
      </c>
      <c r="C356" s="42"/>
      <c r="D356" s="43"/>
      <c r="E356" s="42" t="s">
        <v>11</v>
      </c>
      <c r="F356" s="5">
        <v>1559257</v>
      </c>
      <c r="G356" s="5">
        <v>77963</v>
      </c>
      <c r="H356" s="5">
        <v>140333</v>
      </c>
      <c r="I356" s="5">
        <v>436592</v>
      </c>
      <c r="J356" s="5">
        <v>140334</v>
      </c>
      <c r="K356" s="5">
        <v>186980</v>
      </c>
      <c r="L356" s="5">
        <v>9349</v>
      </c>
      <c r="M356" s="5">
        <v>16828</v>
      </c>
      <c r="N356" s="5">
        <v>52354</v>
      </c>
      <c r="O356" s="5">
        <v>16830</v>
      </c>
      <c r="P356" s="5">
        <v>5212388</v>
      </c>
      <c r="Q356" s="5">
        <v>260619</v>
      </c>
      <c r="R356" s="5">
        <v>469115</v>
      </c>
      <c r="S356" s="5">
        <v>1459468</v>
      </c>
      <c r="T356" s="5">
        <v>469115</v>
      </c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>
        <v>9645098</v>
      </c>
      <c r="AF356" s="5">
        <v>1129336</v>
      </c>
      <c r="AG356" s="5">
        <v>8515762</v>
      </c>
      <c r="AH356" s="5">
        <v>425788</v>
      </c>
      <c r="AI356" s="5">
        <v>766419</v>
      </c>
      <c r="AJ356" s="5">
        <v>2384414</v>
      </c>
      <c r="AK356" s="5">
        <v>766415</v>
      </c>
      <c r="AL356" s="5"/>
      <c r="AM356" s="5"/>
      <c r="AN356" s="5"/>
      <c r="AO356" s="5"/>
      <c r="AP356" s="5"/>
      <c r="AQ356" s="5">
        <v>880486</v>
      </c>
      <c r="AR356" s="5">
        <v>246536</v>
      </c>
      <c r="AS356" s="5">
        <v>79244</v>
      </c>
      <c r="AT356" s="40">
        <v>405024</v>
      </c>
      <c r="AU356" s="5">
        <v>475462</v>
      </c>
      <c r="AV356" s="5">
        <v>16354873</v>
      </c>
      <c r="AW356" s="5">
        <v>475462</v>
      </c>
      <c r="AX356" s="5">
        <f t="shared" si="60"/>
        <v>15879411</v>
      </c>
      <c r="AY356" s="5">
        <v>817743</v>
      </c>
      <c r="AZ356" s="5">
        <v>1471939</v>
      </c>
      <c r="BA356" s="5">
        <f t="shared" si="61"/>
        <v>1392695</v>
      </c>
      <c r="BB356" s="5">
        <v>4579364</v>
      </c>
      <c r="BD356" s="5">
        <v>4579364</v>
      </c>
      <c r="BE356" s="5">
        <f t="shared" si="59"/>
        <v>1392694</v>
      </c>
    </row>
    <row r="357" spans="1:57" ht="15">
      <c r="A357" s="42" t="s">
        <v>867</v>
      </c>
      <c r="B357" s="42" t="s">
        <v>12</v>
      </c>
      <c r="C357" s="42"/>
      <c r="D357" s="43"/>
      <c r="E357" s="42" t="s">
        <v>13</v>
      </c>
      <c r="F357" s="5">
        <v>23204030</v>
      </c>
      <c r="G357" s="5">
        <v>1160202</v>
      </c>
      <c r="H357" s="5">
        <v>2088363</v>
      </c>
      <c r="I357" s="5">
        <v>6497130</v>
      </c>
      <c r="J357" s="5">
        <v>2088359</v>
      </c>
      <c r="K357" s="5">
        <v>4271398</v>
      </c>
      <c r="L357" s="5">
        <v>213570</v>
      </c>
      <c r="M357" s="5">
        <v>384426</v>
      </c>
      <c r="N357" s="5">
        <v>1195992</v>
      </c>
      <c r="O357" s="5">
        <v>384424</v>
      </c>
      <c r="P357" s="5">
        <v>43554051</v>
      </c>
      <c r="Q357" s="5">
        <v>2177703</v>
      </c>
      <c r="R357" s="5">
        <v>3919865</v>
      </c>
      <c r="S357" s="5">
        <v>12195136</v>
      </c>
      <c r="T357" s="5">
        <v>3919860</v>
      </c>
      <c r="U357" s="5">
        <v>965023</v>
      </c>
      <c r="V357" s="5">
        <v>48251</v>
      </c>
      <c r="W357" s="5">
        <v>86852</v>
      </c>
      <c r="X357" s="5">
        <v>270206</v>
      </c>
      <c r="Y357" s="5">
        <v>86853</v>
      </c>
      <c r="Z357" s="5"/>
      <c r="AA357" s="5"/>
      <c r="AB357" s="5"/>
      <c r="AC357" s="5"/>
      <c r="AD357" s="5"/>
      <c r="AE357" s="5">
        <v>460392012</v>
      </c>
      <c r="AF357" s="5">
        <v>53906897</v>
      </c>
      <c r="AG357" s="5">
        <v>406485115</v>
      </c>
      <c r="AH357" s="5">
        <v>20324256</v>
      </c>
      <c r="AI357" s="5">
        <v>36583660</v>
      </c>
      <c r="AJ357" s="5">
        <v>113815832</v>
      </c>
      <c r="AK357" s="5">
        <v>36583663</v>
      </c>
      <c r="AL357" s="5"/>
      <c r="AM357" s="5"/>
      <c r="AN357" s="5"/>
      <c r="AO357" s="5"/>
      <c r="AP357" s="5"/>
      <c r="AQ357" s="5">
        <v>11074556</v>
      </c>
      <c r="AR357" s="5">
        <v>3100876</v>
      </c>
      <c r="AS357" s="5">
        <v>996710</v>
      </c>
      <c r="AT357" s="40">
        <v>5094296</v>
      </c>
      <c r="AU357" s="5">
        <v>5980260</v>
      </c>
      <c r="AV357" s="5">
        <v>489554173</v>
      </c>
      <c r="AW357" s="5">
        <v>5980260</v>
      </c>
      <c r="AX357" s="5">
        <f t="shared" si="60"/>
        <v>483573913</v>
      </c>
      <c r="AY357" s="5">
        <v>24477710</v>
      </c>
      <c r="AZ357" s="5">
        <v>44059876</v>
      </c>
      <c r="BA357" s="5">
        <f t="shared" si="61"/>
        <v>43063166</v>
      </c>
      <c r="BB357" s="5">
        <v>137075172</v>
      </c>
      <c r="BD357" s="5">
        <v>137075172</v>
      </c>
      <c r="BE357" s="5">
        <f t="shared" si="59"/>
        <v>43063159</v>
      </c>
    </row>
    <row r="358" spans="1:57" ht="15">
      <c r="A358" s="42" t="s">
        <v>867</v>
      </c>
      <c r="B358" s="42" t="s">
        <v>923</v>
      </c>
      <c r="C358" s="42"/>
      <c r="D358" s="43"/>
      <c r="E358" s="42" t="s">
        <v>924</v>
      </c>
      <c r="F358" s="5">
        <v>104338</v>
      </c>
      <c r="G358" s="5">
        <v>5217</v>
      </c>
      <c r="H358" s="5">
        <v>9390</v>
      </c>
      <c r="I358" s="5">
        <v>29214</v>
      </c>
      <c r="J358" s="5">
        <v>9394</v>
      </c>
      <c r="K358" s="5"/>
      <c r="L358" s="5"/>
      <c r="M358" s="5"/>
      <c r="N358" s="5"/>
      <c r="O358" s="5"/>
      <c r="P358" s="5">
        <v>217936</v>
      </c>
      <c r="Q358" s="5">
        <v>10897</v>
      </c>
      <c r="R358" s="5">
        <v>19614</v>
      </c>
      <c r="S358" s="5">
        <v>61022</v>
      </c>
      <c r="T358" s="5">
        <v>19616</v>
      </c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>
        <v>9944</v>
      </c>
      <c r="AF358" s="5">
        <v>1164</v>
      </c>
      <c r="AG358" s="5">
        <v>8780</v>
      </c>
      <c r="AH358" s="5">
        <v>439</v>
      </c>
      <c r="AI358" s="5">
        <v>790</v>
      </c>
      <c r="AJ358" s="5">
        <v>2458</v>
      </c>
      <c r="AK358" s="5">
        <v>792</v>
      </c>
      <c r="AL358" s="5"/>
      <c r="AM358" s="5"/>
      <c r="AN358" s="5"/>
      <c r="AO358" s="5"/>
      <c r="AP358" s="5"/>
      <c r="AQ358" s="5"/>
      <c r="AR358" s="5"/>
      <c r="AS358" s="5"/>
      <c r="AT358" s="40"/>
      <c r="AU358" s="5"/>
      <c r="AV358" s="5">
        <v>331054</v>
      </c>
      <c r="AW358" s="5"/>
      <c r="AX358" s="5">
        <f t="shared" si="60"/>
        <v>331054</v>
      </c>
      <c r="AY358" s="5">
        <v>16553</v>
      </c>
      <c r="AZ358" s="5">
        <v>29794</v>
      </c>
      <c r="BA358" s="5">
        <f t="shared" si="61"/>
        <v>29794</v>
      </c>
      <c r="BB358" s="5">
        <v>92694</v>
      </c>
      <c r="BD358" s="5">
        <v>92694</v>
      </c>
      <c r="BE358" s="5">
        <f t="shared" si="59"/>
        <v>29802</v>
      </c>
    </row>
    <row r="359" spans="1:57" ht="15">
      <c r="A359" s="42" t="s">
        <v>867</v>
      </c>
      <c r="B359" s="42" t="s">
        <v>925</v>
      </c>
      <c r="C359" s="42"/>
      <c r="D359" s="43"/>
      <c r="E359" s="42" t="s">
        <v>926</v>
      </c>
      <c r="F359" s="5">
        <v>132494</v>
      </c>
      <c r="G359" s="5">
        <v>6625</v>
      </c>
      <c r="H359" s="5">
        <v>11924</v>
      </c>
      <c r="I359" s="5">
        <v>37098</v>
      </c>
      <c r="J359" s="5">
        <v>11928</v>
      </c>
      <c r="K359" s="5">
        <v>1493</v>
      </c>
      <c r="L359" s="5">
        <v>75</v>
      </c>
      <c r="M359" s="5">
        <v>134</v>
      </c>
      <c r="N359" s="5">
        <v>418</v>
      </c>
      <c r="O359" s="5">
        <v>137</v>
      </c>
      <c r="P359" s="5">
        <v>315952</v>
      </c>
      <c r="Q359" s="5">
        <v>15798</v>
      </c>
      <c r="R359" s="5">
        <v>28436</v>
      </c>
      <c r="S359" s="5">
        <v>88468</v>
      </c>
      <c r="T359" s="5">
        <v>28432</v>
      </c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>
        <v>192111</v>
      </c>
      <c r="AF359" s="5">
        <v>22494</v>
      </c>
      <c r="AG359" s="5">
        <v>169617</v>
      </c>
      <c r="AH359" s="5">
        <v>8481</v>
      </c>
      <c r="AI359" s="5">
        <v>15266</v>
      </c>
      <c r="AJ359" s="5">
        <v>47494</v>
      </c>
      <c r="AK359" s="5">
        <v>15261</v>
      </c>
      <c r="AL359" s="5"/>
      <c r="AM359" s="5"/>
      <c r="AN359" s="5"/>
      <c r="AO359" s="5"/>
      <c r="AP359" s="5"/>
      <c r="AQ359" s="5"/>
      <c r="AR359" s="5"/>
      <c r="AS359" s="5"/>
      <c r="AT359" s="40"/>
      <c r="AU359" s="5"/>
      <c r="AV359" s="5">
        <v>619556</v>
      </c>
      <c r="AW359" s="5"/>
      <c r="AX359" s="5">
        <f t="shared" si="60"/>
        <v>619556</v>
      </c>
      <c r="AY359" s="5">
        <v>30979</v>
      </c>
      <c r="AZ359" s="5">
        <v>55760</v>
      </c>
      <c r="BA359" s="5">
        <f t="shared" si="61"/>
        <v>55760</v>
      </c>
      <c r="BB359" s="5">
        <v>173478</v>
      </c>
      <c r="BD359" s="5">
        <v>173478</v>
      </c>
      <c r="BE359" s="5">
        <f t="shared" si="59"/>
        <v>55758</v>
      </c>
    </row>
    <row r="360" spans="1:57" ht="15">
      <c r="A360" s="42" t="s">
        <v>867</v>
      </c>
      <c r="B360" s="42" t="s">
        <v>927</v>
      </c>
      <c r="C360" s="42"/>
      <c r="D360" s="43"/>
      <c r="E360" s="42" t="s">
        <v>928</v>
      </c>
      <c r="F360" s="5">
        <v>504391</v>
      </c>
      <c r="G360" s="5">
        <v>25220</v>
      </c>
      <c r="H360" s="5">
        <v>45395</v>
      </c>
      <c r="I360" s="5">
        <v>141230</v>
      </c>
      <c r="J360" s="5">
        <v>45396</v>
      </c>
      <c r="K360" s="5">
        <v>52451</v>
      </c>
      <c r="L360" s="5">
        <v>2623</v>
      </c>
      <c r="M360" s="5">
        <v>4721</v>
      </c>
      <c r="N360" s="5">
        <v>14688</v>
      </c>
      <c r="O360" s="5">
        <v>4716</v>
      </c>
      <c r="P360" s="5">
        <v>1587613</v>
      </c>
      <c r="Q360" s="5">
        <v>79381</v>
      </c>
      <c r="R360" s="5">
        <v>142885</v>
      </c>
      <c r="S360" s="5">
        <v>444532</v>
      </c>
      <c r="T360" s="5">
        <v>142886</v>
      </c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>
        <v>2215826</v>
      </c>
      <c r="AF360" s="5">
        <v>259449</v>
      </c>
      <c r="AG360" s="5">
        <v>1956377</v>
      </c>
      <c r="AH360" s="5">
        <v>97819</v>
      </c>
      <c r="AI360" s="5">
        <v>176074</v>
      </c>
      <c r="AJ360" s="5">
        <v>547786</v>
      </c>
      <c r="AK360" s="5">
        <v>176073</v>
      </c>
      <c r="AL360" s="5"/>
      <c r="AM360" s="5"/>
      <c r="AN360" s="5"/>
      <c r="AO360" s="5"/>
      <c r="AP360" s="5"/>
      <c r="AQ360" s="5"/>
      <c r="AR360" s="5"/>
      <c r="AS360" s="5"/>
      <c r="AT360" s="40"/>
      <c r="AU360" s="5"/>
      <c r="AV360" s="5">
        <v>4100832</v>
      </c>
      <c r="AW360" s="5"/>
      <c r="AX360" s="5">
        <f t="shared" si="60"/>
        <v>4100832</v>
      </c>
      <c r="AY360" s="5">
        <v>205043</v>
      </c>
      <c r="AZ360" s="5">
        <v>369075</v>
      </c>
      <c r="BA360" s="5">
        <f t="shared" si="61"/>
        <v>369075</v>
      </c>
      <c r="BB360" s="5">
        <v>1148236</v>
      </c>
      <c r="BD360" s="5">
        <v>1148236</v>
      </c>
      <c r="BE360" s="5">
        <f t="shared" si="59"/>
        <v>369071</v>
      </c>
    </row>
    <row r="361" spans="1:57" ht="15">
      <c r="A361" s="42" t="s">
        <v>867</v>
      </c>
      <c r="B361" s="42" t="s">
        <v>929</v>
      </c>
      <c r="C361" s="42"/>
      <c r="D361" s="43"/>
      <c r="E361" s="42" t="s">
        <v>930</v>
      </c>
      <c r="F361" s="5">
        <v>276145</v>
      </c>
      <c r="G361" s="5">
        <v>13807</v>
      </c>
      <c r="H361" s="5">
        <v>24853</v>
      </c>
      <c r="I361" s="5">
        <v>77320</v>
      </c>
      <c r="J361" s="5">
        <v>24854</v>
      </c>
      <c r="K361" s="5">
        <v>122113</v>
      </c>
      <c r="L361" s="5">
        <v>6106</v>
      </c>
      <c r="M361" s="5">
        <v>10990</v>
      </c>
      <c r="N361" s="5">
        <v>34192</v>
      </c>
      <c r="O361" s="5">
        <v>10991</v>
      </c>
      <c r="P361" s="5">
        <v>383547</v>
      </c>
      <c r="Q361" s="5">
        <v>19177</v>
      </c>
      <c r="R361" s="5">
        <v>34519</v>
      </c>
      <c r="S361" s="5">
        <v>107392</v>
      </c>
      <c r="T361" s="5">
        <v>34522</v>
      </c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>
        <v>379625</v>
      </c>
      <c r="AF361" s="5">
        <v>44450</v>
      </c>
      <c r="AG361" s="5">
        <v>335175</v>
      </c>
      <c r="AH361" s="5">
        <v>16759</v>
      </c>
      <c r="AI361" s="5">
        <v>30166</v>
      </c>
      <c r="AJ361" s="5">
        <v>93850</v>
      </c>
      <c r="AK361" s="5">
        <v>30163</v>
      </c>
      <c r="AL361" s="5"/>
      <c r="AM361" s="5"/>
      <c r="AN361" s="5"/>
      <c r="AO361" s="5"/>
      <c r="AP361" s="5"/>
      <c r="AQ361" s="5"/>
      <c r="AR361" s="5"/>
      <c r="AS361" s="5"/>
      <c r="AT361" s="40"/>
      <c r="AU361" s="5"/>
      <c r="AV361" s="5">
        <v>1116980</v>
      </c>
      <c r="AW361" s="5"/>
      <c r="AX361" s="5">
        <f t="shared" si="60"/>
        <v>1116980</v>
      </c>
      <c r="AY361" s="5">
        <v>55849</v>
      </c>
      <c r="AZ361" s="5">
        <v>100528</v>
      </c>
      <c r="BA361" s="5">
        <f t="shared" si="61"/>
        <v>100528</v>
      </c>
      <c r="BB361" s="5">
        <v>312754</v>
      </c>
      <c r="BD361" s="5">
        <v>312754</v>
      </c>
      <c r="BE361" s="5">
        <f t="shared" si="59"/>
        <v>100530</v>
      </c>
    </row>
    <row r="362" spans="1:57" ht="15">
      <c r="A362" s="42" t="s">
        <v>867</v>
      </c>
      <c r="B362" s="42" t="s">
        <v>931</v>
      </c>
      <c r="C362" s="42"/>
      <c r="D362" s="43"/>
      <c r="E362" s="42" t="s">
        <v>932</v>
      </c>
      <c r="F362" s="5">
        <v>1267181</v>
      </c>
      <c r="G362" s="5">
        <v>63359</v>
      </c>
      <c r="H362" s="5">
        <v>114046</v>
      </c>
      <c r="I362" s="5">
        <v>354810</v>
      </c>
      <c r="J362" s="5">
        <v>114049</v>
      </c>
      <c r="K362" s="5">
        <v>137945</v>
      </c>
      <c r="L362" s="5">
        <v>6897</v>
      </c>
      <c r="M362" s="5">
        <v>12415</v>
      </c>
      <c r="N362" s="5">
        <v>38624</v>
      </c>
      <c r="O362" s="5">
        <v>12416</v>
      </c>
      <c r="P362" s="5">
        <v>2374914</v>
      </c>
      <c r="Q362" s="5">
        <v>118746</v>
      </c>
      <c r="R362" s="5">
        <v>213742</v>
      </c>
      <c r="S362" s="5">
        <v>664976</v>
      </c>
      <c r="T362" s="5">
        <v>213744</v>
      </c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>
        <v>247392</v>
      </c>
      <c r="AF362" s="5">
        <v>28967</v>
      </c>
      <c r="AG362" s="5">
        <v>218425</v>
      </c>
      <c r="AH362" s="5">
        <v>10921</v>
      </c>
      <c r="AI362" s="5">
        <v>19658</v>
      </c>
      <c r="AJ362" s="5">
        <v>61158</v>
      </c>
      <c r="AK362" s="5">
        <v>19661</v>
      </c>
      <c r="AL362" s="5"/>
      <c r="AM362" s="5"/>
      <c r="AN362" s="5"/>
      <c r="AO362" s="5"/>
      <c r="AP362" s="5"/>
      <c r="AQ362" s="5">
        <v>228274</v>
      </c>
      <c r="AR362" s="5">
        <v>63918</v>
      </c>
      <c r="AS362" s="5">
        <v>20545</v>
      </c>
      <c r="AT362" s="40">
        <v>105008</v>
      </c>
      <c r="AU362" s="5">
        <v>123266</v>
      </c>
      <c r="AV362" s="5">
        <v>4226739</v>
      </c>
      <c r="AW362" s="5">
        <v>123266</v>
      </c>
      <c r="AX362" s="5">
        <f t="shared" si="60"/>
        <v>4103473</v>
      </c>
      <c r="AY362" s="5">
        <v>211337</v>
      </c>
      <c r="AZ362" s="5">
        <v>380406</v>
      </c>
      <c r="BA362" s="5">
        <f t="shared" si="61"/>
        <v>359861</v>
      </c>
      <c r="BB362" s="5">
        <v>1183486</v>
      </c>
      <c r="BD362" s="5">
        <v>1183486</v>
      </c>
      <c r="BE362" s="5">
        <f t="shared" si="59"/>
        <v>359870</v>
      </c>
    </row>
    <row r="363" spans="1:57" ht="15">
      <c r="A363" s="42" t="s">
        <v>867</v>
      </c>
      <c r="B363" s="42" t="s">
        <v>933</v>
      </c>
      <c r="C363" s="42"/>
      <c r="D363" s="43"/>
      <c r="E363" s="42" t="s">
        <v>934</v>
      </c>
      <c r="F363" s="5">
        <v>430095</v>
      </c>
      <c r="G363" s="5">
        <v>21505</v>
      </c>
      <c r="H363" s="5">
        <v>38709</v>
      </c>
      <c r="I363" s="5">
        <v>120428</v>
      </c>
      <c r="J363" s="5">
        <v>38704</v>
      </c>
      <c r="K363" s="5"/>
      <c r="L363" s="5"/>
      <c r="M363" s="5"/>
      <c r="N363" s="5"/>
      <c r="O363" s="5"/>
      <c r="P363" s="5">
        <v>828787</v>
      </c>
      <c r="Q363" s="5">
        <v>41439</v>
      </c>
      <c r="R363" s="5">
        <v>74591</v>
      </c>
      <c r="S363" s="5">
        <v>232060</v>
      </c>
      <c r="T363" s="5">
        <v>74590</v>
      </c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>
        <v>61742</v>
      </c>
      <c r="AF363" s="5">
        <v>7229</v>
      </c>
      <c r="AG363" s="5">
        <v>54513</v>
      </c>
      <c r="AH363" s="5">
        <v>2726</v>
      </c>
      <c r="AI363" s="5">
        <v>4906</v>
      </c>
      <c r="AJ363" s="5">
        <v>15264</v>
      </c>
      <c r="AK363" s="5">
        <v>4907</v>
      </c>
      <c r="AL363" s="5"/>
      <c r="AM363" s="5"/>
      <c r="AN363" s="5"/>
      <c r="AO363" s="5"/>
      <c r="AP363" s="5"/>
      <c r="AQ363" s="5"/>
      <c r="AR363" s="5"/>
      <c r="AS363" s="5"/>
      <c r="AT363" s="40"/>
      <c r="AU363" s="5"/>
      <c r="AV363" s="5">
        <v>1313395</v>
      </c>
      <c r="AW363" s="5"/>
      <c r="AX363" s="5">
        <f t="shared" si="60"/>
        <v>1313395</v>
      </c>
      <c r="AY363" s="5">
        <v>65670</v>
      </c>
      <c r="AZ363" s="5">
        <v>118206</v>
      </c>
      <c r="BA363" s="5">
        <f t="shared" si="61"/>
        <v>118206</v>
      </c>
      <c r="BB363" s="5">
        <v>367752</v>
      </c>
      <c r="BD363" s="5">
        <v>367752</v>
      </c>
      <c r="BE363" s="5">
        <f t="shared" si="59"/>
        <v>118201</v>
      </c>
    </row>
    <row r="364" spans="1:57" ht="15">
      <c r="A364" s="42" t="s">
        <v>867</v>
      </c>
      <c r="B364" s="42" t="s">
        <v>935</v>
      </c>
      <c r="C364" s="42"/>
      <c r="D364" s="43"/>
      <c r="E364" s="42" t="s">
        <v>936</v>
      </c>
      <c r="F364" s="5">
        <v>243363</v>
      </c>
      <c r="G364" s="5">
        <v>12168</v>
      </c>
      <c r="H364" s="5">
        <v>21903</v>
      </c>
      <c r="I364" s="5">
        <v>68142</v>
      </c>
      <c r="J364" s="5">
        <v>21900</v>
      </c>
      <c r="K364" s="5"/>
      <c r="L364" s="5"/>
      <c r="M364" s="5"/>
      <c r="N364" s="5"/>
      <c r="O364" s="5"/>
      <c r="P364" s="5">
        <v>538510</v>
      </c>
      <c r="Q364" s="5">
        <v>26926</v>
      </c>
      <c r="R364" s="5">
        <v>48466</v>
      </c>
      <c r="S364" s="5">
        <v>150784</v>
      </c>
      <c r="T364" s="5">
        <v>48464</v>
      </c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>
        <v>343493</v>
      </c>
      <c r="AF364" s="5">
        <v>40219</v>
      </c>
      <c r="AG364" s="5">
        <v>303274</v>
      </c>
      <c r="AH364" s="5">
        <v>15164</v>
      </c>
      <c r="AI364" s="5">
        <v>27295</v>
      </c>
      <c r="AJ364" s="5">
        <v>84918</v>
      </c>
      <c r="AK364" s="5">
        <v>27291</v>
      </c>
      <c r="AL364" s="5"/>
      <c r="AM364" s="5"/>
      <c r="AN364" s="5"/>
      <c r="AO364" s="5"/>
      <c r="AP364" s="5"/>
      <c r="AQ364" s="5"/>
      <c r="AR364" s="5"/>
      <c r="AS364" s="5"/>
      <c r="AT364" s="40"/>
      <c r="AU364" s="5"/>
      <c r="AV364" s="5">
        <v>1085147</v>
      </c>
      <c r="AW364" s="5"/>
      <c r="AX364" s="5">
        <f t="shared" si="60"/>
        <v>1085147</v>
      </c>
      <c r="AY364" s="5">
        <v>54258</v>
      </c>
      <c r="AZ364" s="5">
        <v>97664</v>
      </c>
      <c r="BA364" s="5">
        <f t="shared" si="61"/>
        <v>97664</v>
      </c>
      <c r="BB364" s="5">
        <v>303844</v>
      </c>
      <c r="BD364" s="5">
        <v>303844</v>
      </c>
      <c r="BE364" s="5">
        <f t="shared" si="59"/>
        <v>97655</v>
      </c>
    </row>
    <row r="365" spans="1:57" ht="15">
      <c r="A365" s="42" t="s">
        <v>867</v>
      </c>
      <c r="B365" s="42" t="s">
        <v>937</v>
      </c>
      <c r="C365" s="42"/>
      <c r="D365" s="43"/>
      <c r="E365" s="42" t="s">
        <v>938</v>
      </c>
      <c r="F365" s="5">
        <v>767710</v>
      </c>
      <c r="G365" s="5">
        <v>38386</v>
      </c>
      <c r="H365" s="5">
        <v>69094</v>
      </c>
      <c r="I365" s="5">
        <v>214960</v>
      </c>
      <c r="J365" s="5">
        <v>69092</v>
      </c>
      <c r="K365" s="5">
        <v>204708</v>
      </c>
      <c r="L365" s="5">
        <v>10235</v>
      </c>
      <c r="M365" s="5">
        <v>18424</v>
      </c>
      <c r="N365" s="5">
        <v>57318</v>
      </c>
      <c r="O365" s="5">
        <v>18422</v>
      </c>
      <c r="P365" s="5">
        <v>1296260</v>
      </c>
      <c r="Q365" s="5">
        <v>64813</v>
      </c>
      <c r="R365" s="5">
        <v>116663</v>
      </c>
      <c r="S365" s="5">
        <v>362952</v>
      </c>
      <c r="T365" s="5">
        <v>116667</v>
      </c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>
        <v>3035449</v>
      </c>
      <c r="AF365" s="5">
        <v>355418</v>
      </c>
      <c r="AG365" s="5">
        <v>2680031</v>
      </c>
      <c r="AH365" s="5">
        <v>134002</v>
      </c>
      <c r="AI365" s="5">
        <v>241203</v>
      </c>
      <c r="AJ365" s="5">
        <v>750410</v>
      </c>
      <c r="AK365" s="5">
        <v>241200</v>
      </c>
      <c r="AL365" s="5">
        <v>222333</v>
      </c>
      <c r="AM365" s="5">
        <v>11117</v>
      </c>
      <c r="AN365" s="5">
        <v>20010</v>
      </c>
      <c r="AO365" s="5">
        <v>62254</v>
      </c>
      <c r="AP365" s="5">
        <v>20009</v>
      </c>
      <c r="AQ365" s="5">
        <v>286973</v>
      </c>
      <c r="AR365" s="5">
        <v>80354</v>
      </c>
      <c r="AS365" s="5">
        <v>25828</v>
      </c>
      <c r="AT365" s="40">
        <v>132010</v>
      </c>
      <c r="AU365" s="5">
        <v>154963</v>
      </c>
      <c r="AV365" s="5">
        <v>5458015</v>
      </c>
      <c r="AW365" s="5">
        <v>154963</v>
      </c>
      <c r="AX365" s="5">
        <f t="shared" si="60"/>
        <v>5303052</v>
      </c>
      <c r="AY365" s="5">
        <v>272902</v>
      </c>
      <c r="AZ365" s="5">
        <v>491222</v>
      </c>
      <c r="BA365" s="5">
        <f t="shared" si="61"/>
        <v>465394</v>
      </c>
      <c r="BB365" s="5">
        <v>1528248</v>
      </c>
      <c r="BD365" s="5">
        <v>1528248</v>
      </c>
      <c r="BE365" s="5">
        <f t="shared" si="59"/>
        <v>465390</v>
      </c>
    </row>
    <row r="366" spans="1:57" ht="15">
      <c r="A366" s="42" t="s">
        <v>867</v>
      </c>
      <c r="B366" s="42" t="s">
        <v>939</v>
      </c>
      <c r="C366" s="42"/>
      <c r="D366" s="43"/>
      <c r="E366" s="42" t="s">
        <v>940</v>
      </c>
      <c r="F366" s="5">
        <v>687085</v>
      </c>
      <c r="G366" s="5">
        <v>34354</v>
      </c>
      <c r="H366" s="5">
        <v>61838</v>
      </c>
      <c r="I366" s="5">
        <v>192384</v>
      </c>
      <c r="J366" s="5">
        <v>61835</v>
      </c>
      <c r="K366" s="5"/>
      <c r="L366" s="5"/>
      <c r="M366" s="5"/>
      <c r="N366" s="5"/>
      <c r="O366" s="5"/>
      <c r="P366" s="5">
        <v>1629796</v>
      </c>
      <c r="Q366" s="5">
        <v>81490</v>
      </c>
      <c r="R366" s="5">
        <v>146682</v>
      </c>
      <c r="S366" s="5">
        <v>456344</v>
      </c>
      <c r="T366" s="5">
        <v>146678</v>
      </c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>
        <v>1058921</v>
      </c>
      <c r="AF366" s="5">
        <v>123988</v>
      </c>
      <c r="AG366" s="5">
        <v>934933</v>
      </c>
      <c r="AH366" s="5">
        <v>46747</v>
      </c>
      <c r="AI366" s="5">
        <v>84144</v>
      </c>
      <c r="AJ366" s="5">
        <v>261782</v>
      </c>
      <c r="AK366" s="5">
        <v>84143</v>
      </c>
      <c r="AL366" s="5"/>
      <c r="AM366" s="5"/>
      <c r="AN366" s="5"/>
      <c r="AO366" s="5"/>
      <c r="AP366" s="5"/>
      <c r="AQ366" s="5">
        <v>303279</v>
      </c>
      <c r="AR366" s="5">
        <v>84918</v>
      </c>
      <c r="AS366" s="5">
        <v>27295</v>
      </c>
      <c r="AT366" s="40">
        <v>139508</v>
      </c>
      <c r="AU366" s="5">
        <v>163771</v>
      </c>
      <c r="AV366" s="5">
        <v>3555093</v>
      </c>
      <c r="AW366" s="5">
        <v>163771</v>
      </c>
      <c r="AX366" s="5">
        <f t="shared" si="60"/>
        <v>3391322</v>
      </c>
      <c r="AY366" s="5">
        <v>177755</v>
      </c>
      <c r="AZ366" s="5">
        <v>319959</v>
      </c>
      <c r="BA366" s="5">
        <f t="shared" si="61"/>
        <v>292664</v>
      </c>
      <c r="BB366" s="5">
        <v>995428</v>
      </c>
      <c r="BD366" s="5">
        <v>995428</v>
      </c>
      <c r="BE366" s="5">
        <f t="shared" si="59"/>
        <v>292656</v>
      </c>
    </row>
    <row r="367" spans="1:57" s="49" customFormat="1" ht="15">
      <c r="A367" s="42" t="s">
        <v>867</v>
      </c>
      <c r="B367" s="42" t="s">
        <v>941</v>
      </c>
      <c r="C367" s="42"/>
      <c r="D367" s="43"/>
      <c r="E367" s="42" t="s">
        <v>942</v>
      </c>
      <c r="F367" s="5">
        <v>501651</v>
      </c>
      <c r="G367" s="5">
        <v>25083</v>
      </c>
      <c r="H367" s="5">
        <v>45149</v>
      </c>
      <c r="I367" s="5">
        <v>140464</v>
      </c>
      <c r="J367" s="5">
        <v>45144</v>
      </c>
      <c r="K367" s="5">
        <v>153570</v>
      </c>
      <c r="L367" s="5">
        <v>7679</v>
      </c>
      <c r="M367" s="5">
        <v>13821</v>
      </c>
      <c r="N367" s="5">
        <v>43000</v>
      </c>
      <c r="O367" s="5">
        <v>13823</v>
      </c>
      <c r="P367" s="5">
        <v>529776</v>
      </c>
      <c r="Q367" s="5">
        <v>26489</v>
      </c>
      <c r="R367" s="5">
        <v>47680</v>
      </c>
      <c r="S367" s="5">
        <v>148338</v>
      </c>
      <c r="T367" s="5">
        <v>47678</v>
      </c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>
        <v>508725</v>
      </c>
      <c r="AR367" s="5">
        <v>142442</v>
      </c>
      <c r="AS367" s="5">
        <v>45785</v>
      </c>
      <c r="AT367" s="40">
        <v>234012</v>
      </c>
      <c r="AU367" s="5">
        <v>274713</v>
      </c>
      <c r="AV367" s="5">
        <v>1693722</v>
      </c>
      <c r="AW367" s="5">
        <v>274713</v>
      </c>
      <c r="AX367" s="5">
        <f t="shared" si="60"/>
        <v>1419009</v>
      </c>
      <c r="AY367" s="5">
        <v>84687</v>
      </c>
      <c r="AZ367" s="5">
        <v>152435</v>
      </c>
      <c r="BA367" s="5">
        <f t="shared" si="61"/>
        <v>106650</v>
      </c>
      <c r="BB367" s="5">
        <v>474244</v>
      </c>
      <c r="BC367" s="8"/>
      <c r="BD367" s="5">
        <v>474244</v>
      </c>
      <c r="BE367" s="5">
        <f t="shared" si="59"/>
        <v>106645</v>
      </c>
    </row>
    <row r="368" spans="1:57" ht="15">
      <c r="A368" s="42" t="s">
        <v>867</v>
      </c>
      <c r="B368" s="42" t="s">
        <v>943</v>
      </c>
      <c r="C368" s="42"/>
      <c r="D368" s="43"/>
      <c r="E368" s="42" t="s">
        <v>944</v>
      </c>
      <c r="F368" s="5">
        <v>315549</v>
      </c>
      <c r="G368" s="5">
        <v>15777</v>
      </c>
      <c r="H368" s="5">
        <v>28399</v>
      </c>
      <c r="I368" s="5">
        <v>88352</v>
      </c>
      <c r="J368" s="5">
        <v>28404</v>
      </c>
      <c r="K368" s="5">
        <v>34244</v>
      </c>
      <c r="L368" s="5">
        <v>1712</v>
      </c>
      <c r="M368" s="5">
        <v>3082</v>
      </c>
      <c r="N368" s="5">
        <v>9588</v>
      </c>
      <c r="O368" s="5">
        <v>3082</v>
      </c>
      <c r="P368" s="5">
        <v>1126563</v>
      </c>
      <c r="Q368" s="5">
        <v>56328</v>
      </c>
      <c r="R368" s="5">
        <v>101391</v>
      </c>
      <c r="S368" s="5">
        <v>315438</v>
      </c>
      <c r="T368" s="5">
        <v>101388</v>
      </c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>
        <v>218513</v>
      </c>
      <c r="AF368" s="5">
        <v>25585</v>
      </c>
      <c r="AG368" s="5">
        <v>192928</v>
      </c>
      <c r="AH368" s="5">
        <v>9646</v>
      </c>
      <c r="AI368" s="5">
        <v>17364</v>
      </c>
      <c r="AJ368" s="5">
        <v>54020</v>
      </c>
      <c r="AK368" s="5">
        <v>17360</v>
      </c>
      <c r="AL368" s="5"/>
      <c r="AM368" s="5"/>
      <c r="AN368" s="5"/>
      <c r="AO368" s="5"/>
      <c r="AP368" s="5"/>
      <c r="AQ368" s="5">
        <v>150009</v>
      </c>
      <c r="AR368" s="5">
        <v>42002</v>
      </c>
      <c r="AS368" s="5">
        <v>13501</v>
      </c>
      <c r="AT368" s="40">
        <v>69004</v>
      </c>
      <c r="AU368" s="5">
        <v>81005</v>
      </c>
      <c r="AV368" s="5">
        <v>1819293</v>
      </c>
      <c r="AW368" s="5">
        <v>81005</v>
      </c>
      <c r="AX368" s="5">
        <f t="shared" si="60"/>
        <v>1738288</v>
      </c>
      <c r="AY368" s="5">
        <v>90963</v>
      </c>
      <c r="AZ368" s="5">
        <v>163737</v>
      </c>
      <c r="BA368" s="5">
        <f t="shared" si="61"/>
        <v>150236</v>
      </c>
      <c r="BB368" s="5">
        <v>509400</v>
      </c>
      <c r="BD368" s="5">
        <v>509400</v>
      </c>
      <c r="BE368" s="5">
        <f t="shared" si="59"/>
        <v>150234</v>
      </c>
    </row>
    <row r="369" spans="1:57" ht="15">
      <c r="A369" s="42" t="s">
        <v>867</v>
      </c>
      <c r="B369" s="42" t="s">
        <v>945</v>
      </c>
      <c r="C369" s="42"/>
      <c r="D369" s="43"/>
      <c r="E369" s="42" t="s">
        <v>256</v>
      </c>
      <c r="F369" s="5">
        <v>960760</v>
      </c>
      <c r="G369" s="5">
        <v>48038</v>
      </c>
      <c r="H369" s="5">
        <v>86468</v>
      </c>
      <c r="I369" s="5">
        <v>269012</v>
      </c>
      <c r="J369" s="5">
        <v>86472</v>
      </c>
      <c r="K369" s="5">
        <v>52970</v>
      </c>
      <c r="L369" s="5">
        <v>2649</v>
      </c>
      <c r="M369" s="5">
        <v>4767</v>
      </c>
      <c r="N369" s="5">
        <v>14832</v>
      </c>
      <c r="O369" s="5">
        <v>4769</v>
      </c>
      <c r="P369" s="5">
        <v>1482227</v>
      </c>
      <c r="Q369" s="5">
        <v>74111</v>
      </c>
      <c r="R369" s="5">
        <v>133400</v>
      </c>
      <c r="S369" s="5">
        <v>415022</v>
      </c>
      <c r="T369" s="5">
        <v>133405</v>
      </c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>
        <v>1816175</v>
      </c>
      <c r="AF369" s="5">
        <v>212654</v>
      </c>
      <c r="AG369" s="5">
        <v>1603521</v>
      </c>
      <c r="AH369" s="5">
        <v>80176</v>
      </c>
      <c r="AI369" s="5">
        <v>144317</v>
      </c>
      <c r="AJ369" s="5">
        <v>448986</v>
      </c>
      <c r="AK369" s="5">
        <v>144316</v>
      </c>
      <c r="AL369" s="5"/>
      <c r="AM369" s="5"/>
      <c r="AN369" s="5"/>
      <c r="AO369" s="5"/>
      <c r="AP369" s="5"/>
      <c r="AQ369" s="5">
        <v>352194</v>
      </c>
      <c r="AR369" s="5">
        <v>98614</v>
      </c>
      <c r="AS369" s="5">
        <v>31697</v>
      </c>
      <c r="AT369" s="40">
        <v>162008</v>
      </c>
      <c r="AU369" s="5">
        <v>190186</v>
      </c>
      <c r="AV369" s="5">
        <v>4451672</v>
      </c>
      <c r="AW369" s="5">
        <v>190186</v>
      </c>
      <c r="AX369" s="5">
        <f t="shared" si="60"/>
        <v>4261486</v>
      </c>
      <c r="AY369" s="5">
        <v>222584</v>
      </c>
      <c r="AZ369" s="5">
        <v>400649</v>
      </c>
      <c r="BA369" s="5">
        <f t="shared" si="61"/>
        <v>368952</v>
      </c>
      <c r="BB369" s="5">
        <v>1246466</v>
      </c>
      <c r="BD369" s="5">
        <v>1246466</v>
      </c>
      <c r="BE369" s="5">
        <f t="shared" si="59"/>
        <v>368962</v>
      </c>
    </row>
    <row r="370" spans="1:57" ht="15">
      <c r="A370" s="42" t="s">
        <v>867</v>
      </c>
      <c r="B370" s="42" t="s">
        <v>259</v>
      </c>
      <c r="C370" s="42"/>
      <c r="D370" s="43"/>
      <c r="E370" s="42" t="s">
        <v>260</v>
      </c>
      <c r="F370" s="5">
        <v>1289452</v>
      </c>
      <c r="G370" s="5">
        <v>64473</v>
      </c>
      <c r="H370" s="5">
        <v>116051</v>
      </c>
      <c r="I370" s="5">
        <v>361048</v>
      </c>
      <c r="J370" s="5">
        <v>116047</v>
      </c>
      <c r="K370" s="5">
        <v>123157</v>
      </c>
      <c r="L370" s="5">
        <v>6158</v>
      </c>
      <c r="M370" s="5">
        <v>11084</v>
      </c>
      <c r="N370" s="5">
        <v>34484</v>
      </c>
      <c r="O370" s="5">
        <v>11085</v>
      </c>
      <c r="P370" s="5">
        <v>2178343</v>
      </c>
      <c r="Q370" s="5">
        <v>108917</v>
      </c>
      <c r="R370" s="5">
        <v>196051</v>
      </c>
      <c r="S370" s="5">
        <v>609936</v>
      </c>
      <c r="T370" s="5">
        <v>196050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>
        <v>469431</v>
      </c>
      <c r="AF370" s="5">
        <v>54965</v>
      </c>
      <c r="AG370" s="5">
        <v>414466</v>
      </c>
      <c r="AH370" s="5">
        <v>20723</v>
      </c>
      <c r="AI370" s="5">
        <v>37302</v>
      </c>
      <c r="AJ370" s="5">
        <v>116050</v>
      </c>
      <c r="AK370" s="5">
        <v>37302</v>
      </c>
      <c r="AL370" s="5"/>
      <c r="AM370" s="5"/>
      <c r="AN370" s="5"/>
      <c r="AO370" s="5"/>
      <c r="AP370" s="5"/>
      <c r="AQ370" s="5">
        <v>283712</v>
      </c>
      <c r="AR370" s="5">
        <v>79440</v>
      </c>
      <c r="AS370" s="5">
        <v>25534</v>
      </c>
      <c r="AT370" s="40">
        <v>130508</v>
      </c>
      <c r="AU370" s="5">
        <v>153204</v>
      </c>
      <c r="AV370" s="5">
        <v>4289130</v>
      </c>
      <c r="AW370" s="5">
        <v>153204</v>
      </c>
      <c r="AX370" s="5">
        <f t="shared" si="60"/>
        <v>4135926</v>
      </c>
      <c r="AY370" s="5">
        <v>214457</v>
      </c>
      <c r="AZ370" s="5">
        <v>386022</v>
      </c>
      <c r="BA370" s="5">
        <f t="shared" si="61"/>
        <v>360488</v>
      </c>
      <c r="BB370" s="5">
        <v>1200958</v>
      </c>
      <c r="BD370" s="5">
        <v>1200958</v>
      </c>
      <c r="BE370" s="5">
        <f t="shared" si="59"/>
        <v>360484</v>
      </c>
    </row>
    <row r="371" spans="1:57" ht="15">
      <c r="A371" s="42" t="s">
        <v>867</v>
      </c>
      <c r="B371" s="42" t="s">
        <v>261</v>
      </c>
      <c r="C371" s="42"/>
      <c r="D371" s="43"/>
      <c r="E371" s="42" t="s">
        <v>262</v>
      </c>
      <c r="F371" s="5">
        <v>156015</v>
      </c>
      <c r="G371" s="5">
        <v>7801</v>
      </c>
      <c r="H371" s="5">
        <v>14041</v>
      </c>
      <c r="I371" s="5">
        <v>43684</v>
      </c>
      <c r="J371" s="5">
        <v>14044</v>
      </c>
      <c r="K371" s="5"/>
      <c r="L371" s="5"/>
      <c r="M371" s="5"/>
      <c r="N371" s="5"/>
      <c r="O371" s="5"/>
      <c r="P371" s="5">
        <v>255643</v>
      </c>
      <c r="Q371" s="5">
        <v>12782</v>
      </c>
      <c r="R371" s="5">
        <v>23008</v>
      </c>
      <c r="S371" s="5">
        <v>71580</v>
      </c>
      <c r="T371" s="5">
        <v>23007</v>
      </c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>
        <v>200784</v>
      </c>
      <c r="AF371" s="5">
        <v>23510</v>
      </c>
      <c r="AG371" s="5">
        <v>177274</v>
      </c>
      <c r="AH371" s="5">
        <v>8864</v>
      </c>
      <c r="AI371" s="5">
        <v>15955</v>
      </c>
      <c r="AJ371" s="5">
        <v>49638</v>
      </c>
      <c r="AK371" s="5">
        <v>15951</v>
      </c>
      <c r="AL371" s="5"/>
      <c r="AM371" s="5"/>
      <c r="AN371" s="5"/>
      <c r="AO371" s="5"/>
      <c r="AP371" s="5"/>
      <c r="AQ371" s="5"/>
      <c r="AR371" s="5"/>
      <c r="AS371" s="5"/>
      <c r="AT371" s="40"/>
      <c r="AU371" s="5"/>
      <c r="AV371" s="5">
        <v>588932</v>
      </c>
      <c r="AW371" s="5"/>
      <c r="AX371" s="5">
        <f t="shared" si="60"/>
        <v>588932</v>
      </c>
      <c r="AY371" s="5">
        <v>29447</v>
      </c>
      <c r="AZ371" s="5">
        <v>53004</v>
      </c>
      <c r="BA371" s="5">
        <f t="shared" si="61"/>
        <v>53004</v>
      </c>
      <c r="BB371" s="5">
        <v>164902</v>
      </c>
      <c r="BD371" s="5">
        <v>164902</v>
      </c>
      <c r="BE371" s="5">
        <f t="shared" si="59"/>
        <v>53002</v>
      </c>
    </row>
    <row r="372" spans="1:57" ht="15">
      <c r="A372" s="42" t="s">
        <v>867</v>
      </c>
      <c r="B372" s="42" t="s">
        <v>263</v>
      </c>
      <c r="C372" s="42"/>
      <c r="D372" s="43"/>
      <c r="E372" s="42" t="s">
        <v>264</v>
      </c>
      <c r="F372" s="5">
        <v>130972</v>
      </c>
      <c r="G372" s="5">
        <v>6549</v>
      </c>
      <c r="H372" s="5">
        <v>11787</v>
      </c>
      <c r="I372" s="5">
        <v>36672</v>
      </c>
      <c r="J372" s="5">
        <v>11791</v>
      </c>
      <c r="K372" s="5">
        <v>6401</v>
      </c>
      <c r="L372" s="5">
        <v>320</v>
      </c>
      <c r="M372" s="5">
        <v>576</v>
      </c>
      <c r="N372" s="5">
        <v>1792</v>
      </c>
      <c r="O372" s="5">
        <v>577</v>
      </c>
      <c r="P372" s="5">
        <v>152906</v>
      </c>
      <c r="Q372" s="5">
        <v>7645</v>
      </c>
      <c r="R372" s="5">
        <v>13762</v>
      </c>
      <c r="S372" s="5">
        <v>42814</v>
      </c>
      <c r="T372" s="5">
        <v>13758</v>
      </c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>
        <v>161910</v>
      </c>
      <c r="AF372" s="5">
        <v>18958</v>
      </c>
      <c r="AG372" s="5">
        <v>142952</v>
      </c>
      <c r="AH372" s="5">
        <v>7148</v>
      </c>
      <c r="AI372" s="5">
        <v>12866</v>
      </c>
      <c r="AJ372" s="5">
        <v>40028</v>
      </c>
      <c r="AK372" s="5">
        <v>12862</v>
      </c>
      <c r="AL372" s="5"/>
      <c r="AM372" s="5"/>
      <c r="AN372" s="5"/>
      <c r="AO372" s="5"/>
      <c r="AP372" s="5"/>
      <c r="AQ372" s="5"/>
      <c r="AR372" s="5"/>
      <c r="AS372" s="5"/>
      <c r="AT372" s="40"/>
      <c r="AU372" s="5"/>
      <c r="AV372" s="5">
        <v>433231</v>
      </c>
      <c r="AW372" s="5"/>
      <c r="AX372" s="5">
        <f t="shared" si="60"/>
        <v>433231</v>
      </c>
      <c r="AY372" s="5">
        <v>21662</v>
      </c>
      <c r="AZ372" s="5">
        <v>38991</v>
      </c>
      <c r="BA372" s="5">
        <f t="shared" si="61"/>
        <v>38991</v>
      </c>
      <c r="BB372" s="5">
        <v>121306</v>
      </c>
      <c r="BD372" s="5">
        <v>121306</v>
      </c>
      <c r="BE372" s="5">
        <f t="shared" si="59"/>
        <v>38988</v>
      </c>
    </row>
    <row r="373" spans="1:57" ht="15">
      <c r="A373" s="42" t="s">
        <v>867</v>
      </c>
      <c r="B373" s="42" t="s">
        <v>265</v>
      </c>
      <c r="C373" s="42"/>
      <c r="D373" s="43"/>
      <c r="E373" s="42" t="s">
        <v>266</v>
      </c>
      <c r="F373" s="5">
        <v>446871</v>
      </c>
      <c r="G373" s="5">
        <v>22344</v>
      </c>
      <c r="H373" s="5">
        <v>40218</v>
      </c>
      <c r="I373" s="5">
        <v>125124</v>
      </c>
      <c r="J373" s="5">
        <v>40221</v>
      </c>
      <c r="K373" s="5">
        <v>33846</v>
      </c>
      <c r="L373" s="5">
        <v>1692</v>
      </c>
      <c r="M373" s="5">
        <v>3046</v>
      </c>
      <c r="N373" s="5">
        <v>9476</v>
      </c>
      <c r="O373" s="5">
        <v>3048</v>
      </c>
      <c r="P373" s="5">
        <v>640785</v>
      </c>
      <c r="Q373" s="5">
        <v>32039</v>
      </c>
      <c r="R373" s="5">
        <v>57671</v>
      </c>
      <c r="S373" s="5">
        <v>179420</v>
      </c>
      <c r="T373" s="5">
        <v>57668</v>
      </c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>
        <v>429720</v>
      </c>
      <c r="AF373" s="5">
        <v>50316</v>
      </c>
      <c r="AG373" s="5">
        <v>379404</v>
      </c>
      <c r="AH373" s="5">
        <v>18970</v>
      </c>
      <c r="AI373" s="5">
        <v>34146</v>
      </c>
      <c r="AJ373" s="5">
        <v>106232</v>
      </c>
      <c r="AK373" s="5">
        <v>34150</v>
      </c>
      <c r="AL373" s="5"/>
      <c r="AM373" s="5"/>
      <c r="AN373" s="5"/>
      <c r="AO373" s="5"/>
      <c r="AP373" s="5"/>
      <c r="AQ373" s="5">
        <v>91310</v>
      </c>
      <c r="AR373" s="5">
        <v>25568</v>
      </c>
      <c r="AS373" s="5">
        <v>8218</v>
      </c>
      <c r="AT373" s="40">
        <v>42004</v>
      </c>
      <c r="AU373" s="5">
        <v>49306</v>
      </c>
      <c r="AV373" s="5">
        <v>1592216</v>
      </c>
      <c r="AW373" s="5">
        <v>49306</v>
      </c>
      <c r="AX373" s="5">
        <f t="shared" si="60"/>
        <v>1542910</v>
      </c>
      <c r="AY373" s="5">
        <v>79611</v>
      </c>
      <c r="AZ373" s="5">
        <v>143299</v>
      </c>
      <c r="BA373" s="5">
        <f t="shared" si="61"/>
        <v>135081</v>
      </c>
      <c r="BB373" s="5">
        <v>445820</v>
      </c>
      <c r="BD373" s="5">
        <v>445820</v>
      </c>
      <c r="BE373" s="5">
        <f t="shared" si="59"/>
        <v>135087</v>
      </c>
    </row>
    <row r="374" spans="1:57" ht="15">
      <c r="A374" s="42" t="s">
        <v>867</v>
      </c>
      <c r="B374" s="42" t="s">
        <v>267</v>
      </c>
      <c r="C374" s="42"/>
      <c r="D374" s="43"/>
      <c r="E374" s="42" t="s">
        <v>271</v>
      </c>
      <c r="F374" s="5">
        <v>510900</v>
      </c>
      <c r="G374" s="5">
        <v>25545</v>
      </c>
      <c r="H374" s="5">
        <v>45981</v>
      </c>
      <c r="I374" s="5">
        <v>143052</v>
      </c>
      <c r="J374" s="5">
        <v>45981</v>
      </c>
      <c r="K374" s="5"/>
      <c r="L374" s="5"/>
      <c r="M374" s="5"/>
      <c r="N374" s="5"/>
      <c r="O374" s="5"/>
      <c r="P374" s="5">
        <v>777934</v>
      </c>
      <c r="Q374" s="5">
        <v>38897</v>
      </c>
      <c r="R374" s="5">
        <v>70014</v>
      </c>
      <c r="S374" s="5">
        <v>217822</v>
      </c>
      <c r="T374" s="5">
        <v>70014</v>
      </c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>
        <v>433612</v>
      </c>
      <c r="AF374" s="5">
        <v>50771</v>
      </c>
      <c r="AG374" s="5">
        <v>382841</v>
      </c>
      <c r="AH374" s="5">
        <v>19142</v>
      </c>
      <c r="AI374" s="5">
        <v>34456</v>
      </c>
      <c r="AJ374" s="5">
        <v>107196</v>
      </c>
      <c r="AK374" s="5">
        <v>34453</v>
      </c>
      <c r="AL374" s="5"/>
      <c r="AM374" s="5"/>
      <c r="AN374" s="5"/>
      <c r="AO374" s="5"/>
      <c r="AP374" s="5"/>
      <c r="AQ374" s="5">
        <v>335889</v>
      </c>
      <c r="AR374" s="5">
        <v>94048</v>
      </c>
      <c r="AS374" s="5">
        <v>30230</v>
      </c>
      <c r="AT374" s="40">
        <v>154508</v>
      </c>
      <c r="AU374" s="5">
        <v>181381</v>
      </c>
      <c r="AV374" s="5">
        <v>2007564</v>
      </c>
      <c r="AW374" s="5">
        <v>181381</v>
      </c>
      <c r="AX374" s="5">
        <f t="shared" si="60"/>
        <v>1826183</v>
      </c>
      <c r="AY374" s="5">
        <v>100378</v>
      </c>
      <c r="AZ374" s="5">
        <v>180681</v>
      </c>
      <c r="BA374" s="5">
        <f t="shared" si="61"/>
        <v>150451</v>
      </c>
      <c r="BB374" s="5">
        <v>562118</v>
      </c>
      <c r="BD374" s="5">
        <v>562118</v>
      </c>
      <c r="BE374" s="5">
        <f t="shared" si="59"/>
        <v>150448</v>
      </c>
    </row>
    <row r="375" spans="1:57" ht="15">
      <c r="A375" s="42" t="s">
        <v>867</v>
      </c>
      <c r="B375" s="42" t="s">
        <v>272</v>
      </c>
      <c r="C375" s="42"/>
      <c r="D375" s="43"/>
      <c r="E375" s="42" t="s">
        <v>273</v>
      </c>
      <c r="F375" s="5">
        <v>160221</v>
      </c>
      <c r="G375" s="5">
        <v>8011</v>
      </c>
      <c r="H375" s="5">
        <v>14420</v>
      </c>
      <c r="I375" s="5">
        <v>44862</v>
      </c>
      <c r="J375" s="5">
        <v>14419</v>
      </c>
      <c r="K375" s="5">
        <v>8938</v>
      </c>
      <c r="L375" s="5">
        <v>447</v>
      </c>
      <c r="M375" s="5">
        <v>804</v>
      </c>
      <c r="N375" s="5">
        <v>2502</v>
      </c>
      <c r="O375" s="5">
        <v>808</v>
      </c>
      <c r="P375" s="5">
        <v>351523</v>
      </c>
      <c r="Q375" s="5">
        <v>17576</v>
      </c>
      <c r="R375" s="5">
        <v>31637</v>
      </c>
      <c r="S375" s="5">
        <v>98426</v>
      </c>
      <c r="T375" s="5">
        <v>31638</v>
      </c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>
        <v>257544</v>
      </c>
      <c r="AF375" s="5">
        <v>30156</v>
      </c>
      <c r="AG375" s="5">
        <v>227388</v>
      </c>
      <c r="AH375" s="5">
        <v>11369</v>
      </c>
      <c r="AI375" s="5">
        <v>20465</v>
      </c>
      <c r="AJ375" s="5">
        <v>63668</v>
      </c>
      <c r="AK375" s="5">
        <v>20465</v>
      </c>
      <c r="AL375" s="5"/>
      <c r="AM375" s="5"/>
      <c r="AN375" s="5"/>
      <c r="AO375" s="5"/>
      <c r="AP375" s="5"/>
      <c r="AQ375" s="5"/>
      <c r="AR375" s="5"/>
      <c r="AS375" s="5"/>
      <c r="AT375" s="40"/>
      <c r="AU375" s="5"/>
      <c r="AV375" s="5">
        <v>748070</v>
      </c>
      <c r="AW375" s="5"/>
      <c r="AX375" s="5">
        <f t="shared" si="60"/>
        <v>748070</v>
      </c>
      <c r="AY375" s="5">
        <v>37403</v>
      </c>
      <c r="AZ375" s="5">
        <v>67326</v>
      </c>
      <c r="BA375" s="5">
        <f t="shared" si="61"/>
        <v>67326</v>
      </c>
      <c r="BB375" s="5">
        <v>209458</v>
      </c>
      <c r="BD375" s="5">
        <v>209458</v>
      </c>
      <c r="BE375" s="5">
        <f t="shared" si="59"/>
        <v>67330</v>
      </c>
    </row>
    <row r="376" spans="1:57" ht="15">
      <c r="A376" s="42" t="s">
        <v>867</v>
      </c>
      <c r="B376" s="42" t="s">
        <v>274</v>
      </c>
      <c r="C376" s="42"/>
      <c r="D376" s="43"/>
      <c r="E376" s="42" t="s">
        <v>275</v>
      </c>
      <c r="F376" s="5">
        <v>209520</v>
      </c>
      <c r="G376" s="5">
        <v>10476</v>
      </c>
      <c r="H376" s="5">
        <v>18857</v>
      </c>
      <c r="I376" s="5">
        <v>58666</v>
      </c>
      <c r="J376" s="5">
        <v>18855</v>
      </c>
      <c r="K376" s="5"/>
      <c r="L376" s="5"/>
      <c r="M376" s="5"/>
      <c r="N376" s="5"/>
      <c r="O376" s="5"/>
      <c r="P376" s="5">
        <v>349777</v>
      </c>
      <c r="Q376" s="5">
        <v>17489</v>
      </c>
      <c r="R376" s="5">
        <v>31480</v>
      </c>
      <c r="S376" s="5">
        <v>97938</v>
      </c>
      <c r="T376" s="5">
        <v>31479</v>
      </c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>
        <v>170122</v>
      </c>
      <c r="AF376" s="5">
        <v>19919</v>
      </c>
      <c r="AG376" s="5">
        <v>150203</v>
      </c>
      <c r="AH376" s="5">
        <v>7510</v>
      </c>
      <c r="AI376" s="5">
        <v>13518</v>
      </c>
      <c r="AJ376" s="5">
        <v>42056</v>
      </c>
      <c r="AK376" s="5">
        <v>13521</v>
      </c>
      <c r="AL376" s="5"/>
      <c r="AM376" s="5"/>
      <c r="AN376" s="5"/>
      <c r="AO376" s="5"/>
      <c r="AP376" s="5"/>
      <c r="AQ376" s="5"/>
      <c r="AR376" s="5"/>
      <c r="AS376" s="5"/>
      <c r="AT376" s="40"/>
      <c r="AU376" s="5"/>
      <c r="AV376" s="5">
        <v>709500</v>
      </c>
      <c r="AW376" s="5"/>
      <c r="AX376" s="5">
        <f t="shared" si="60"/>
        <v>709500</v>
      </c>
      <c r="AY376" s="5">
        <v>35475</v>
      </c>
      <c r="AZ376" s="5">
        <v>63855</v>
      </c>
      <c r="BA376" s="5">
        <f t="shared" si="61"/>
        <v>63855</v>
      </c>
      <c r="BB376" s="5">
        <v>198660</v>
      </c>
      <c r="BD376" s="5">
        <v>198660</v>
      </c>
      <c r="BE376" s="5">
        <f t="shared" si="59"/>
        <v>63855</v>
      </c>
    </row>
    <row r="377" spans="1:57" ht="15">
      <c r="A377" s="42" t="s">
        <v>867</v>
      </c>
      <c r="B377" s="42" t="s">
        <v>276</v>
      </c>
      <c r="C377" s="42"/>
      <c r="D377" s="43"/>
      <c r="E377" s="42" t="s">
        <v>277</v>
      </c>
      <c r="F377" s="5">
        <v>270978</v>
      </c>
      <c r="G377" s="5">
        <v>13549</v>
      </c>
      <c r="H377" s="5">
        <v>24388</v>
      </c>
      <c r="I377" s="5">
        <v>75874</v>
      </c>
      <c r="J377" s="5">
        <v>24388</v>
      </c>
      <c r="K377" s="5"/>
      <c r="L377" s="5"/>
      <c r="M377" s="5"/>
      <c r="N377" s="5"/>
      <c r="O377" s="5"/>
      <c r="P377" s="5">
        <v>455159</v>
      </c>
      <c r="Q377" s="5">
        <v>22758</v>
      </c>
      <c r="R377" s="5">
        <v>40964</v>
      </c>
      <c r="S377" s="5">
        <v>127444</v>
      </c>
      <c r="T377" s="5">
        <v>40967</v>
      </c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>
        <v>272795</v>
      </c>
      <c r="AF377" s="5">
        <v>31941</v>
      </c>
      <c r="AG377" s="5">
        <v>240854</v>
      </c>
      <c r="AH377" s="5">
        <v>12043</v>
      </c>
      <c r="AI377" s="5">
        <v>21677</v>
      </c>
      <c r="AJ377" s="5">
        <v>67440</v>
      </c>
      <c r="AK377" s="5">
        <v>21675</v>
      </c>
      <c r="AL377" s="5"/>
      <c r="AM377" s="5"/>
      <c r="AN377" s="5"/>
      <c r="AO377" s="5"/>
      <c r="AP377" s="5"/>
      <c r="AQ377" s="5"/>
      <c r="AR377" s="5"/>
      <c r="AS377" s="5"/>
      <c r="AT377" s="40"/>
      <c r="AU377" s="5"/>
      <c r="AV377" s="5">
        <v>966991</v>
      </c>
      <c r="AW377" s="5"/>
      <c r="AX377" s="5">
        <f t="shared" si="60"/>
        <v>966991</v>
      </c>
      <c r="AY377" s="5">
        <v>48350</v>
      </c>
      <c r="AZ377" s="5">
        <v>87029</v>
      </c>
      <c r="BA377" s="5">
        <f t="shared" si="61"/>
        <v>87029</v>
      </c>
      <c r="BB377" s="5">
        <v>270758</v>
      </c>
      <c r="BD377" s="5">
        <v>270758</v>
      </c>
      <c r="BE377" s="5">
        <f t="shared" si="59"/>
        <v>87030</v>
      </c>
    </row>
    <row r="378" spans="1:57" ht="15">
      <c r="A378" s="42" t="s">
        <v>867</v>
      </c>
      <c r="B378" s="42" t="s">
        <v>278</v>
      </c>
      <c r="C378" s="42"/>
      <c r="D378" s="43"/>
      <c r="E378" s="42" t="s">
        <v>279</v>
      </c>
      <c r="F378" s="5">
        <v>226565</v>
      </c>
      <c r="G378" s="5">
        <v>11328</v>
      </c>
      <c r="H378" s="5">
        <v>20391</v>
      </c>
      <c r="I378" s="5">
        <v>63438</v>
      </c>
      <c r="J378" s="5">
        <v>20390</v>
      </c>
      <c r="K378" s="5">
        <v>115113</v>
      </c>
      <c r="L378" s="5">
        <v>5756</v>
      </c>
      <c r="M378" s="5">
        <v>10360</v>
      </c>
      <c r="N378" s="5">
        <v>32232</v>
      </c>
      <c r="O378" s="5">
        <v>10361</v>
      </c>
      <c r="P378" s="5">
        <v>350603</v>
      </c>
      <c r="Q378" s="5">
        <v>17530</v>
      </c>
      <c r="R378" s="5">
        <v>31554</v>
      </c>
      <c r="S378" s="5">
        <v>98168</v>
      </c>
      <c r="T378" s="5">
        <v>31557</v>
      </c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>
        <v>333339</v>
      </c>
      <c r="AF378" s="5">
        <v>39030</v>
      </c>
      <c r="AG378" s="5">
        <v>294309</v>
      </c>
      <c r="AH378" s="5">
        <v>14715</v>
      </c>
      <c r="AI378" s="5">
        <v>26488</v>
      </c>
      <c r="AJ378" s="5">
        <v>82406</v>
      </c>
      <c r="AK378" s="5">
        <v>26487</v>
      </c>
      <c r="AL378" s="5"/>
      <c r="AM378" s="5"/>
      <c r="AN378" s="5"/>
      <c r="AO378" s="5"/>
      <c r="AP378" s="5"/>
      <c r="AQ378" s="5">
        <v>150009</v>
      </c>
      <c r="AR378" s="5">
        <v>42002</v>
      </c>
      <c r="AS378" s="5">
        <v>13501</v>
      </c>
      <c r="AT378" s="40">
        <v>69004</v>
      </c>
      <c r="AU378" s="5">
        <v>81005</v>
      </c>
      <c r="AV378" s="5">
        <v>1136599</v>
      </c>
      <c r="AW378" s="5">
        <v>81005</v>
      </c>
      <c r="AX378" s="5">
        <f t="shared" si="60"/>
        <v>1055594</v>
      </c>
      <c r="AY378" s="5">
        <v>56829</v>
      </c>
      <c r="AZ378" s="5">
        <v>102294</v>
      </c>
      <c r="BA378" s="5">
        <f t="shared" si="61"/>
        <v>88793</v>
      </c>
      <c r="BB378" s="5">
        <v>318246</v>
      </c>
      <c r="BD378" s="5">
        <v>318246</v>
      </c>
      <c r="BE378" s="5">
        <f t="shared" si="59"/>
        <v>88795</v>
      </c>
    </row>
    <row r="379" spans="1:57" ht="15">
      <c r="A379" s="42" t="s">
        <v>867</v>
      </c>
      <c r="B379" s="42" t="s">
        <v>280</v>
      </c>
      <c r="C379" s="42"/>
      <c r="D379" s="43"/>
      <c r="E379" s="42" t="s">
        <v>281</v>
      </c>
      <c r="F379" s="5">
        <v>1212109</v>
      </c>
      <c r="G379" s="5">
        <v>60605</v>
      </c>
      <c r="H379" s="5">
        <v>109090</v>
      </c>
      <c r="I379" s="5">
        <v>339390</v>
      </c>
      <c r="J379" s="5">
        <v>109089</v>
      </c>
      <c r="K379" s="5">
        <v>64084</v>
      </c>
      <c r="L379" s="5">
        <v>3204</v>
      </c>
      <c r="M379" s="5">
        <v>5768</v>
      </c>
      <c r="N379" s="5">
        <v>17944</v>
      </c>
      <c r="O379" s="5">
        <v>5764</v>
      </c>
      <c r="P379" s="5">
        <v>1263579</v>
      </c>
      <c r="Q379" s="5">
        <v>63179</v>
      </c>
      <c r="R379" s="5">
        <v>113722</v>
      </c>
      <c r="S379" s="5">
        <v>353802</v>
      </c>
      <c r="T379" s="5">
        <v>113723</v>
      </c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>
        <v>796560</v>
      </c>
      <c r="AF379" s="5">
        <v>93268</v>
      </c>
      <c r="AG379" s="5">
        <v>703292</v>
      </c>
      <c r="AH379" s="5">
        <v>35165</v>
      </c>
      <c r="AI379" s="5">
        <v>63296</v>
      </c>
      <c r="AJ379" s="5">
        <v>196922</v>
      </c>
      <c r="AK379" s="5">
        <v>63298</v>
      </c>
      <c r="AL379" s="5"/>
      <c r="AM379" s="5"/>
      <c r="AN379" s="5"/>
      <c r="AO379" s="5"/>
      <c r="AP379" s="5"/>
      <c r="AQ379" s="5">
        <v>267407</v>
      </c>
      <c r="AR379" s="5">
        <v>74874</v>
      </c>
      <c r="AS379" s="5">
        <v>24067</v>
      </c>
      <c r="AT379" s="40">
        <v>123008</v>
      </c>
      <c r="AU379" s="5">
        <v>144399</v>
      </c>
      <c r="AV379" s="5">
        <v>3510471</v>
      </c>
      <c r="AW379" s="5">
        <v>144399</v>
      </c>
      <c r="AX379" s="5">
        <f t="shared" si="60"/>
        <v>3366072</v>
      </c>
      <c r="AY379" s="5">
        <v>175523</v>
      </c>
      <c r="AZ379" s="5">
        <v>315943</v>
      </c>
      <c r="BA379" s="5">
        <f t="shared" si="61"/>
        <v>291876</v>
      </c>
      <c r="BB379" s="5">
        <v>982932</v>
      </c>
      <c r="BD379" s="5">
        <v>982932</v>
      </c>
      <c r="BE379" s="5">
        <f t="shared" si="59"/>
        <v>291874</v>
      </c>
    </row>
    <row r="380" spans="1:57" ht="15">
      <c r="A380" s="42" t="s">
        <v>867</v>
      </c>
      <c r="B380" s="42" t="s">
        <v>282</v>
      </c>
      <c r="C380" s="42"/>
      <c r="D380" s="43"/>
      <c r="E380" s="42" t="s">
        <v>283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>
        <v>116658</v>
      </c>
      <c r="Q380" s="5">
        <v>5833</v>
      </c>
      <c r="R380" s="5">
        <v>10499</v>
      </c>
      <c r="S380" s="5">
        <v>32664</v>
      </c>
      <c r="T380" s="5">
        <v>10501</v>
      </c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>
        <v>32899</v>
      </c>
      <c r="AF380" s="5">
        <v>3852</v>
      </c>
      <c r="AG380" s="5">
        <v>29047</v>
      </c>
      <c r="AH380" s="5">
        <v>1452</v>
      </c>
      <c r="AI380" s="5">
        <v>2614</v>
      </c>
      <c r="AJ380" s="5">
        <v>8132</v>
      </c>
      <c r="AK380" s="5">
        <v>2617</v>
      </c>
      <c r="AL380" s="5"/>
      <c r="AM380" s="5"/>
      <c r="AN380" s="5"/>
      <c r="AO380" s="5"/>
      <c r="AP380" s="5"/>
      <c r="AQ380" s="5"/>
      <c r="AR380" s="5"/>
      <c r="AS380" s="5"/>
      <c r="AT380" s="40"/>
      <c r="AU380" s="5"/>
      <c r="AV380" s="5">
        <v>145705</v>
      </c>
      <c r="AW380" s="5"/>
      <c r="AX380" s="5">
        <f aca="true" t="shared" si="62" ref="AX380:AX396">AV380-AW380</f>
        <v>145705</v>
      </c>
      <c r="AY380" s="5">
        <v>7285</v>
      </c>
      <c r="AZ380" s="5">
        <v>13113</v>
      </c>
      <c r="BA380" s="5">
        <f aca="true" t="shared" si="63" ref="BA380:BA396">AZ380-AS380</f>
        <v>13113</v>
      </c>
      <c r="BB380" s="5">
        <v>40796</v>
      </c>
      <c r="BD380" s="5">
        <v>40796</v>
      </c>
      <c r="BE380" s="5">
        <f aca="true" t="shared" si="64" ref="BE380:BE396">J380+O380+T380+Y380+AD380+AK380+AP380</f>
        <v>13118</v>
      </c>
    </row>
    <row r="381" spans="1:57" ht="15">
      <c r="A381" s="42" t="s">
        <v>867</v>
      </c>
      <c r="B381" s="42" t="s">
        <v>284</v>
      </c>
      <c r="C381" s="42"/>
      <c r="D381" s="43"/>
      <c r="E381" s="42" t="s">
        <v>285</v>
      </c>
      <c r="F381" s="5">
        <v>480080</v>
      </c>
      <c r="G381" s="5">
        <v>24004</v>
      </c>
      <c r="H381" s="5">
        <v>43207</v>
      </c>
      <c r="I381" s="5">
        <v>134422</v>
      </c>
      <c r="J381" s="5">
        <v>43209</v>
      </c>
      <c r="K381" s="5">
        <v>31210</v>
      </c>
      <c r="L381" s="5">
        <v>1561</v>
      </c>
      <c r="M381" s="5">
        <v>2809</v>
      </c>
      <c r="N381" s="5">
        <v>8740</v>
      </c>
      <c r="O381" s="5">
        <v>2807</v>
      </c>
      <c r="P381" s="5">
        <v>731421</v>
      </c>
      <c r="Q381" s="5">
        <v>36571</v>
      </c>
      <c r="R381" s="5">
        <v>65828</v>
      </c>
      <c r="S381" s="5">
        <v>204798</v>
      </c>
      <c r="T381" s="5">
        <v>65827</v>
      </c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>
        <v>421139</v>
      </c>
      <c r="AF381" s="5">
        <v>49311</v>
      </c>
      <c r="AG381" s="5">
        <v>371828</v>
      </c>
      <c r="AH381" s="5">
        <v>18591</v>
      </c>
      <c r="AI381" s="5">
        <v>33465</v>
      </c>
      <c r="AJ381" s="5">
        <v>104112</v>
      </c>
      <c r="AK381" s="5">
        <v>33461</v>
      </c>
      <c r="AL381" s="5">
        <v>222333</v>
      </c>
      <c r="AM381" s="5">
        <v>11117</v>
      </c>
      <c r="AN381" s="5">
        <v>20010</v>
      </c>
      <c r="AO381" s="5">
        <v>62254</v>
      </c>
      <c r="AP381" s="5">
        <v>20009</v>
      </c>
      <c r="AQ381" s="5">
        <v>417415</v>
      </c>
      <c r="AR381" s="5">
        <v>116876</v>
      </c>
      <c r="AS381" s="5">
        <v>37567</v>
      </c>
      <c r="AT381" s="40">
        <v>192010</v>
      </c>
      <c r="AU381" s="5">
        <v>225405</v>
      </c>
      <c r="AV381" s="5">
        <v>2254287</v>
      </c>
      <c r="AW381" s="5">
        <v>225405</v>
      </c>
      <c r="AX381" s="5">
        <f t="shared" si="62"/>
        <v>2028882</v>
      </c>
      <c r="AY381" s="5">
        <v>112715</v>
      </c>
      <c r="AZ381" s="5">
        <v>202886</v>
      </c>
      <c r="BA381" s="5">
        <f t="shared" si="63"/>
        <v>165319</v>
      </c>
      <c r="BB381" s="5">
        <v>631202</v>
      </c>
      <c r="BD381" s="5">
        <v>631202</v>
      </c>
      <c r="BE381" s="5">
        <f t="shared" si="64"/>
        <v>165313</v>
      </c>
    </row>
    <row r="382" spans="1:57" ht="15">
      <c r="A382" s="42" t="s">
        <v>867</v>
      </c>
      <c r="B382" s="42" t="s">
        <v>286</v>
      </c>
      <c r="C382" s="42"/>
      <c r="D382" s="43"/>
      <c r="E382" s="42" t="s">
        <v>287</v>
      </c>
      <c r="F382" s="5">
        <v>183019</v>
      </c>
      <c r="G382" s="5">
        <v>9151</v>
      </c>
      <c r="H382" s="5">
        <v>16472</v>
      </c>
      <c r="I382" s="5">
        <v>51246</v>
      </c>
      <c r="J382" s="5">
        <v>16469</v>
      </c>
      <c r="K382" s="5"/>
      <c r="L382" s="5"/>
      <c r="M382" s="5"/>
      <c r="N382" s="5"/>
      <c r="O382" s="5"/>
      <c r="P382" s="5">
        <v>556600</v>
      </c>
      <c r="Q382" s="5">
        <v>27830</v>
      </c>
      <c r="R382" s="5">
        <v>50094</v>
      </c>
      <c r="S382" s="5">
        <v>155848</v>
      </c>
      <c r="T382" s="5">
        <v>50094</v>
      </c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>
        <v>359897</v>
      </c>
      <c r="AF382" s="5">
        <v>42140</v>
      </c>
      <c r="AG382" s="5">
        <v>317757</v>
      </c>
      <c r="AH382" s="5">
        <v>15888</v>
      </c>
      <c r="AI382" s="5">
        <v>28598</v>
      </c>
      <c r="AJ382" s="5">
        <v>88972</v>
      </c>
      <c r="AK382" s="5">
        <v>28599</v>
      </c>
      <c r="AL382" s="5"/>
      <c r="AM382" s="5"/>
      <c r="AN382" s="5"/>
      <c r="AO382" s="5"/>
      <c r="AP382" s="5"/>
      <c r="AQ382" s="5">
        <v>52177</v>
      </c>
      <c r="AR382" s="5">
        <v>14610</v>
      </c>
      <c r="AS382" s="5">
        <v>4696</v>
      </c>
      <c r="AT382" s="40">
        <v>24002</v>
      </c>
      <c r="AU382" s="5">
        <v>28175</v>
      </c>
      <c r="AV382" s="5">
        <v>1109553</v>
      </c>
      <c r="AW382" s="5">
        <v>28175</v>
      </c>
      <c r="AX382" s="5">
        <f t="shared" si="62"/>
        <v>1081378</v>
      </c>
      <c r="AY382" s="5">
        <v>55478</v>
      </c>
      <c r="AZ382" s="5">
        <v>99860</v>
      </c>
      <c r="BA382" s="5">
        <f t="shared" si="63"/>
        <v>95164</v>
      </c>
      <c r="BB382" s="5">
        <v>310676</v>
      </c>
      <c r="BD382" s="5">
        <v>310676</v>
      </c>
      <c r="BE382" s="5">
        <f t="shared" si="64"/>
        <v>95162</v>
      </c>
    </row>
    <row r="383" spans="1:57" ht="15">
      <c r="A383" s="42" t="s">
        <v>867</v>
      </c>
      <c r="B383" s="42" t="s">
        <v>288</v>
      </c>
      <c r="C383" s="42"/>
      <c r="D383" s="43"/>
      <c r="E383" s="42" t="s">
        <v>289</v>
      </c>
      <c r="F383" s="5">
        <v>330136</v>
      </c>
      <c r="G383" s="5">
        <v>16507</v>
      </c>
      <c r="H383" s="5">
        <v>29712</v>
      </c>
      <c r="I383" s="5">
        <v>92438</v>
      </c>
      <c r="J383" s="5">
        <v>29714</v>
      </c>
      <c r="K383" s="5">
        <v>4986</v>
      </c>
      <c r="L383" s="5">
        <v>249</v>
      </c>
      <c r="M383" s="5">
        <v>449</v>
      </c>
      <c r="N383" s="5">
        <v>1396</v>
      </c>
      <c r="O383" s="5">
        <v>447</v>
      </c>
      <c r="P383" s="5">
        <v>568446</v>
      </c>
      <c r="Q383" s="5">
        <v>28422</v>
      </c>
      <c r="R383" s="5">
        <v>51160</v>
      </c>
      <c r="S383" s="5">
        <v>159164</v>
      </c>
      <c r="T383" s="5">
        <v>51162</v>
      </c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>
        <v>307475</v>
      </c>
      <c r="AF383" s="5">
        <v>36002</v>
      </c>
      <c r="AG383" s="5">
        <v>271473</v>
      </c>
      <c r="AH383" s="5">
        <v>13574</v>
      </c>
      <c r="AI383" s="5">
        <v>24433</v>
      </c>
      <c r="AJ383" s="5">
        <v>76014</v>
      </c>
      <c r="AK383" s="5">
        <v>24428</v>
      </c>
      <c r="AL383" s="5"/>
      <c r="AM383" s="5"/>
      <c r="AN383" s="5"/>
      <c r="AO383" s="5"/>
      <c r="AP383" s="5"/>
      <c r="AQ383" s="5"/>
      <c r="AR383" s="5"/>
      <c r="AS383" s="5"/>
      <c r="AT383" s="40"/>
      <c r="AU383" s="5"/>
      <c r="AV383" s="5">
        <v>1175041</v>
      </c>
      <c r="AW383" s="5"/>
      <c r="AX383" s="5">
        <f t="shared" si="62"/>
        <v>1175041</v>
      </c>
      <c r="AY383" s="5">
        <v>58752</v>
      </c>
      <c r="AZ383" s="5">
        <v>105754</v>
      </c>
      <c r="BA383" s="5">
        <f t="shared" si="63"/>
        <v>105754</v>
      </c>
      <c r="BB383" s="5">
        <v>329012</v>
      </c>
      <c r="BD383" s="5">
        <v>329012</v>
      </c>
      <c r="BE383" s="5">
        <f t="shared" si="64"/>
        <v>105751</v>
      </c>
    </row>
    <row r="384" spans="1:57" ht="15">
      <c r="A384" s="42" t="s">
        <v>867</v>
      </c>
      <c r="B384" s="42" t="s">
        <v>290</v>
      </c>
      <c r="C384" s="42"/>
      <c r="D384" s="43"/>
      <c r="E384" s="42" t="s">
        <v>291</v>
      </c>
      <c r="F384" s="5">
        <v>355426</v>
      </c>
      <c r="G384" s="5">
        <v>17771</v>
      </c>
      <c r="H384" s="5">
        <v>31988</v>
      </c>
      <c r="I384" s="5">
        <v>99518</v>
      </c>
      <c r="J384" s="5">
        <v>31992</v>
      </c>
      <c r="K384" s="5">
        <v>143134</v>
      </c>
      <c r="L384" s="5">
        <v>7157</v>
      </c>
      <c r="M384" s="5">
        <v>12882</v>
      </c>
      <c r="N384" s="5">
        <v>40078</v>
      </c>
      <c r="O384" s="5">
        <v>12882</v>
      </c>
      <c r="P384" s="5">
        <v>308653</v>
      </c>
      <c r="Q384" s="5">
        <v>15433</v>
      </c>
      <c r="R384" s="5">
        <v>27779</v>
      </c>
      <c r="S384" s="5">
        <v>86424</v>
      </c>
      <c r="T384" s="5">
        <v>27776</v>
      </c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>
        <v>755146</v>
      </c>
      <c r="AF384" s="5">
        <v>88419</v>
      </c>
      <c r="AG384" s="5">
        <v>666727</v>
      </c>
      <c r="AH384" s="5">
        <v>33336</v>
      </c>
      <c r="AI384" s="5">
        <v>60005</v>
      </c>
      <c r="AJ384" s="5">
        <v>186682</v>
      </c>
      <c r="AK384" s="5">
        <v>60010</v>
      </c>
      <c r="AL384" s="5"/>
      <c r="AM384" s="5"/>
      <c r="AN384" s="5"/>
      <c r="AO384" s="5"/>
      <c r="AP384" s="5"/>
      <c r="AQ384" s="5"/>
      <c r="AR384" s="5"/>
      <c r="AS384" s="5"/>
      <c r="AT384" s="40"/>
      <c r="AU384" s="5"/>
      <c r="AV384" s="5">
        <v>1473940</v>
      </c>
      <c r="AW384" s="5"/>
      <c r="AX384" s="5">
        <f t="shared" si="62"/>
        <v>1473940</v>
      </c>
      <c r="AY384" s="5">
        <v>73697</v>
      </c>
      <c r="AZ384" s="5">
        <v>132654</v>
      </c>
      <c r="BA384" s="5">
        <f t="shared" si="63"/>
        <v>132654</v>
      </c>
      <c r="BB384" s="5">
        <v>412702</v>
      </c>
      <c r="BD384" s="5">
        <v>412702</v>
      </c>
      <c r="BE384" s="5">
        <f t="shared" si="64"/>
        <v>132660</v>
      </c>
    </row>
    <row r="385" spans="1:57" ht="15">
      <c r="A385" s="42" t="s">
        <v>867</v>
      </c>
      <c r="B385" s="42" t="s">
        <v>292</v>
      </c>
      <c r="C385" s="42"/>
      <c r="D385" s="43"/>
      <c r="E385" s="42" t="s">
        <v>293</v>
      </c>
      <c r="F385" s="5">
        <v>653265</v>
      </c>
      <c r="G385" s="5">
        <v>32663</v>
      </c>
      <c r="H385" s="5">
        <v>58794</v>
      </c>
      <c r="I385" s="5">
        <v>182914</v>
      </c>
      <c r="J385" s="5">
        <v>58793</v>
      </c>
      <c r="K385" s="5">
        <v>107653</v>
      </c>
      <c r="L385" s="5">
        <v>5383</v>
      </c>
      <c r="M385" s="5">
        <v>9689</v>
      </c>
      <c r="N385" s="5">
        <v>30144</v>
      </c>
      <c r="O385" s="5">
        <v>9686</v>
      </c>
      <c r="P385" s="5">
        <v>298412</v>
      </c>
      <c r="Q385" s="5">
        <v>14921</v>
      </c>
      <c r="R385" s="5">
        <v>26857</v>
      </c>
      <c r="S385" s="5">
        <v>83556</v>
      </c>
      <c r="T385" s="5">
        <v>26857</v>
      </c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>
        <v>728578</v>
      </c>
      <c r="AF385" s="5">
        <v>85309</v>
      </c>
      <c r="AG385" s="5">
        <v>643269</v>
      </c>
      <c r="AH385" s="5">
        <v>32163</v>
      </c>
      <c r="AI385" s="5">
        <v>57894</v>
      </c>
      <c r="AJ385" s="5">
        <v>180114</v>
      </c>
      <c r="AK385" s="5">
        <v>57897</v>
      </c>
      <c r="AL385" s="5"/>
      <c r="AM385" s="5"/>
      <c r="AN385" s="5"/>
      <c r="AO385" s="5"/>
      <c r="AP385" s="5"/>
      <c r="AQ385" s="5">
        <v>365239</v>
      </c>
      <c r="AR385" s="5">
        <v>102268</v>
      </c>
      <c r="AS385" s="5">
        <v>32872</v>
      </c>
      <c r="AT385" s="40">
        <v>168012</v>
      </c>
      <c r="AU385" s="5">
        <v>197227</v>
      </c>
      <c r="AV385" s="5">
        <v>2067838</v>
      </c>
      <c r="AW385" s="5">
        <v>197227</v>
      </c>
      <c r="AX385" s="5">
        <f t="shared" si="62"/>
        <v>1870611</v>
      </c>
      <c r="AY385" s="5">
        <v>103392</v>
      </c>
      <c r="AZ385" s="5">
        <v>186106</v>
      </c>
      <c r="BA385" s="5">
        <f t="shared" si="63"/>
        <v>153234</v>
      </c>
      <c r="BB385" s="5">
        <v>578996</v>
      </c>
      <c r="BD385" s="5">
        <v>578996</v>
      </c>
      <c r="BE385" s="5">
        <f t="shared" si="64"/>
        <v>153233</v>
      </c>
    </row>
    <row r="386" spans="1:57" ht="15">
      <c r="A386" s="42" t="s">
        <v>867</v>
      </c>
      <c r="B386" s="47" t="s">
        <v>294</v>
      </c>
      <c r="C386" s="47"/>
      <c r="D386" s="48"/>
      <c r="E386" s="42" t="s">
        <v>295</v>
      </c>
      <c r="F386" s="5">
        <v>45643</v>
      </c>
      <c r="G386" s="5">
        <v>2282</v>
      </c>
      <c r="H386" s="5">
        <v>4108</v>
      </c>
      <c r="I386" s="5">
        <v>12780</v>
      </c>
      <c r="J386" s="5">
        <v>4107</v>
      </c>
      <c r="K386" s="5"/>
      <c r="L386" s="5"/>
      <c r="M386" s="5"/>
      <c r="N386" s="5"/>
      <c r="O386" s="5"/>
      <c r="P386" s="5">
        <v>208234</v>
      </c>
      <c r="Q386" s="5">
        <v>10412</v>
      </c>
      <c r="R386" s="5">
        <v>18741</v>
      </c>
      <c r="S386" s="5">
        <v>58306</v>
      </c>
      <c r="T386" s="5">
        <v>18741</v>
      </c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40"/>
      <c r="AU386" s="5"/>
      <c r="AV386" s="5">
        <v>253877</v>
      </c>
      <c r="AW386" s="5"/>
      <c r="AX386" s="5">
        <f t="shared" si="62"/>
        <v>253877</v>
      </c>
      <c r="AY386" s="5">
        <v>12694</v>
      </c>
      <c r="AZ386" s="5">
        <v>22849</v>
      </c>
      <c r="BA386" s="5">
        <f t="shared" si="63"/>
        <v>22849</v>
      </c>
      <c r="BB386" s="5">
        <v>71086</v>
      </c>
      <c r="BD386" s="5">
        <v>71086</v>
      </c>
      <c r="BE386" s="5">
        <f t="shared" si="64"/>
        <v>22848</v>
      </c>
    </row>
    <row r="387" spans="1:57" ht="15">
      <c r="A387" s="42" t="s">
        <v>867</v>
      </c>
      <c r="B387" s="42" t="s">
        <v>296</v>
      </c>
      <c r="C387" s="42"/>
      <c r="D387" s="43"/>
      <c r="E387" s="42" t="s">
        <v>297</v>
      </c>
      <c r="F387" s="5">
        <v>97929</v>
      </c>
      <c r="G387" s="5">
        <v>4896</v>
      </c>
      <c r="H387" s="5">
        <v>8814</v>
      </c>
      <c r="I387" s="5">
        <v>27420</v>
      </c>
      <c r="J387" s="5">
        <v>8811</v>
      </c>
      <c r="K387" s="5"/>
      <c r="L387" s="5"/>
      <c r="M387" s="5"/>
      <c r="N387" s="5"/>
      <c r="O387" s="5"/>
      <c r="P387" s="5">
        <v>172413</v>
      </c>
      <c r="Q387" s="5">
        <v>8621</v>
      </c>
      <c r="R387" s="5">
        <v>15517</v>
      </c>
      <c r="S387" s="5">
        <v>48276</v>
      </c>
      <c r="T387" s="5">
        <v>15518</v>
      </c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40"/>
      <c r="AU387" s="5"/>
      <c r="AV387" s="5">
        <v>270342</v>
      </c>
      <c r="AW387" s="5"/>
      <c r="AX387" s="5">
        <f t="shared" si="62"/>
        <v>270342</v>
      </c>
      <c r="AY387" s="5">
        <v>13517</v>
      </c>
      <c r="AZ387" s="5">
        <v>24331</v>
      </c>
      <c r="BA387" s="5">
        <f t="shared" si="63"/>
        <v>24331</v>
      </c>
      <c r="BB387" s="5">
        <v>75696</v>
      </c>
      <c r="BD387" s="5">
        <v>75696</v>
      </c>
      <c r="BE387" s="5">
        <f t="shared" si="64"/>
        <v>24329</v>
      </c>
    </row>
    <row r="388" spans="1:57" ht="15">
      <c r="A388" s="42" t="s">
        <v>867</v>
      </c>
      <c r="B388" s="42" t="s">
        <v>298</v>
      </c>
      <c r="C388" s="42"/>
      <c r="D388" s="43"/>
      <c r="E388" s="42" t="s">
        <v>299</v>
      </c>
      <c r="F388" s="5">
        <v>1071833</v>
      </c>
      <c r="G388" s="5">
        <v>53592</v>
      </c>
      <c r="H388" s="5">
        <v>96465</v>
      </c>
      <c r="I388" s="5">
        <v>300114</v>
      </c>
      <c r="J388" s="5">
        <v>96464</v>
      </c>
      <c r="K388" s="5">
        <v>430759</v>
      </c>
      <c r="L388" s="5">
        <v>21538</v>
      </c>
      <c r="M388" s="5">
        <v>38768</v>
      </c>
      <c r="N388" s="5">
        <v>120612</v>
      </c>
      <c r="O388" s="5">
        <v>38771</v>
      </c>
      <c r="P388" s="5">
        <v>2128757</v>
      </c>
      <c r="Q388" s="5">
        <v>106438</v>
      </c>
      <c r="R388" s="5">
        <v>191588</v>
      </c>
      <c r="S388" s="5">
        <v>596052</v>
      </c>
      <c r="T388" s="5">
        <v>191589</v>
      </c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>
        <v>4971420</v>
      </c>
      <c r="AF388" s="5">
        <v>582099</v>
      </c>
      <c r="AG388" s="5">
        <v>4389321</v>
      </c>
      <c r="AH388" s="5">
        <v>219466</v>
      </c>
      <c r="AI388" s="5">
        <v>395039</v>
      </c>
      <c r="AJ388" s="5">
        <v>1229010</v>
      </c>
      <c r="AK388" s="5">
        <v>395038</v>
      </c>
      <c r="AL388" s="5"/>
      <c r="AM388" s="5"/>
      <c r="AN388" s="5"/>
      <c r="AO388" s="5"/>
      <c r="AP388" s="5"/>
      <c r="AQ388" s="5">
        <v>619601</v>
      </c>
      <c r="AR388" s="5">
        <v>173488</v>
      </c>
      <c r="AS388" s="5">
        <v>55764</v>
      </c>
      <c r="AT388" s="40">
        <v>285016</v>
      </c>
      <c r="AU388" s="5">
        <v>334585</v>
      </c>
      <c r="AV388" s="5">
        <v>8640271</v>
      </c>
      <c r="AW388" s="5">
        <v>334585</v>
      </c>
      <c r="AX388" s="5">
        <f t="shared" si="62"/>
        <v>8305686</v>
      </c>
      <c r="AY388" s="5">
        <v>432014</v>
      </c>
      <c r="AZ388" s="5">
        <v>777624</v>
      </c>
      <c r="BA388" s="5">
        <f t="shared" si="63"/>
        <v>721860</v>
      </c>
      <c r="BB388" s="5">
        <v>2419276</v>
      </c>
      <c r="BD388" s="5">
        <v>2419276</v>
      </c>
      <c r="BE388" s="5">
        <f t="shared" si="64"/>
        <v>721862</v>
      </c>
    </row>
    <row r="389" spans="1:57" ht="15">
      <c r="A389" s="42" t="s">
        <v>867</v>
      </c>
      <c r="B389" s="42" t="s">
        <v>300</v>
      </c>
      <c r="C389" s="42"/>
      <c r="D389" s="43"/>
      <c r="E389" s="42" t="s">
        <v>301</v>
      </c>
      <c r="F389" s="5">
        <v>653638</v>
      </c>
      <c r="G389" s="5">
        <v>32682</v>
      </c>
      <c r="H389" s="5">
        <v>58827</v>
      </c>
      <c r="I389" s="5">
        <v>183018</v>
      </c>
      <c r="J389" s="5">
        <v>58831</v>
      </c>
      <c r="K389" s="5">
        <v>573031</v>
      </c>
      <c r="L389" s="5">
        <v>28652</v>
      </c>
      <c r="M389" s="5">
        <v>51573</v>
      </c>
      <c r="N389" s="5">
        <v>160450</v>
      </c>
      <c r="O389" s="5">
        <v>51570</v>
      </c>
      <c r="P389" s="5">
        <v>1285868</v>
      </c>
      <c r="Q389" s="5">
        <v>64293</v>
      </c>
      <c r="R389" s="5">
        <v>115728</v>
      </c>
      <c r="S389" s="5">
        <v>360042</v>
      </c>
      <c r="T389" s="5">
        <v>115730</v>
      </c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>
        <v>1636281</v>
      </c>
      <c r="AF389" s="5">
        <v>191591</v>
      </c>
      <c r="AG389" s="5">
        <v>1444690</v>
      </c>
      <c r="AH389" s="5">
        <v>72235</v>
      </c>
      <c r="AI389" s="5">
        <v>130022</v>
      </c>
      <c r="AJ389" s="5">
        <v>404514</v>
      </c>
      <c r="AK389" s="5">
        <v>130022</v>
      </c>
      <c r="AL389" s="5"/>
      <c r="AM389" s="5"/>
      <c r="AN389" s="5"/>
      <c r="AO389" s="5"/>
      <c r="AP389" s="5"/>
      <c r="AQ389" s="5">
        <v>345672</v>
      </c>
      <c r="AR389" s="5">
        <v>96788</v>
      </c>
      <c r="AS389" s="5">
        <v>31110</v>
      </c>
      <c r="AT389" s="40">
        <v>159008</v>
      </c>
      <c r="AU389" s="5">
        <v>186664</v>
      </c>
      <c r="AV389" s="5">
        <v>4302899</v>
      </c>
      <c r="AW389" s="5">
        <v>186664</v>
      </c>
      <c r="AX389" s="5">
        <f t="shared" si="62"/>
        <v>4116235</v>
      </c>
      <c r="AY389" s="5">
        <v>215146</v>
      </c>
      <c r="AZ389" s="5">
        <v>387260</v>
      </c>
      <c r="BA389" s="5">
        <f t="shared" si="63"/>
        <v>356150</v>
      </c>
      <c r="BB389" s="5">
        <v>1204812</v>
      </c>
      <c r="BD389" s="5">
        <v>1204812</v>
      </c>
      <c r="BE389" s="5">
        <f t="shared" si="64"/>
        <v>356153</v>
      </c>
    </row>
    <row r="390" spans="1:57" ht="15">
      <c r="A390" s="42" t="s">
        <v>867</v>
      </c>
      <c r="B390" s="42" t="s">
        <v>302</v>
      </c>
      <c r="C390" s="42"/>
      <c r="D390" s="43"/>
      <c r="E390" s="42" t="s">
        <v>303</v>
      </c>
      <c r="F390" s="5">
        <v>796488</v>
      </c>
      <c r="G390" s="5">
        <v>39824</v>
      </c>
      <c r="H390" s="5">
        <v>71684</v>
      </c>
      <c r="I390" s="5">
        <v>223016</v>
      </c>
      <c r="J390" s="5">
        <v>71684</v>
      </c>
      <c r="K390" s="5">
        <v>58097</v>
      </c>
      <c r="L390" s="5">
        <v>2905</v>
      </c>
      <c r="M390" s="5">
        <v>5229</v>
      </c>
      <c r="N390" s="5">
        <v>16268</v>
      </c>
      <c r="O390" s="5">
        <v>5226</v>
      </c>
      <c r="P390" s="5">
        <v>1555671</v>
      </c>
      <c r="Q390" s="5">
        <v>77784</v>
      </c>
      <c r="R390" s="5">
        <v>140010</v>
      </c>
      <c r="S390" s="5">
        <v>435588</v>
      </c>
      <c r="T390" s="5">
        <v>140013</v>
      </c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>
        <v>944790</v>
      </c>
      <c r="AF390" s="5">
        <v>110625</v>
      </c>
      <c r="AG390" s="5">
        <v>834165</v>
      </c>
      <c r="AH390" s="5">
        <v>41708</v>
      </c>
      <c r="AI390" s="5">
        <v>75075</v>
      </c>
      <c r="AJ390" s="5">
        <v>233566</v>
      </c>
      <c r="AK390" s="5">
        <v>75074</v>
      </c>
      <c r="AL390" s="5"/>
      <c r="AM390" s="5"/>
      <c r="AN390" s="5"/>
      <c r="AO390" s="5"/>
      <c r="AP390" s="5"/>
      <c r="AQ390" s="5">
        <v>176097</v>
      </c>
      <c r="AR390" s="5">
        <v>49308</v>
      </c>
      <c r="AS390" s="5">
        <v>15849</v>
      </c>
      <c r="AT390" s="40">
        <v>81006</v>
      </c>
      <c r="AU390" s="5">
        <v>95091</v>
      </c>
      <c r="AV390" s="5">
        <v>3420518</v>
      </c>
      <c r="AW390" s="5">
        <v>95091</v>
      </c>
      <c r="AX390" s="5">
        <f t="shared" si="62"/>
        <v>3325427</v>
      </c>
      <c r="AY390" s="5">
        <v>171026</v>
      </c>
      <c r="AZ390" s="5">
        <v>307847</v>
      </c>
      <c r="BA390" s="5">
        <f t="shared" si="63"/>
        <v>291998</v>
      </c>
      <c r="BB390" s="5">
        <v>957746</v>
      </c>
      <c r="BD390" s="5">
        <v>957746</v>
      </c>
      <c r="BE390" s="5">
        <f t="shared" si="64"/>
        <v>291997</v>
      </c>
    </row>
    <row r="391" spans="1:57" s="49" customFormat="1" ht="15">
      <c r="A391" s="42" t="s">
        <v>867</v>
      </c>
      <c r="B391" s="42" t="s">
        <v>304</v>
      </c>
      <c r="C391" s="42"/>
      <c r="D391" s="43"/>
      <c r="E391" s="42" t="s">
        <v>305</v>
      </c>
      <c r="F391" s="5">
        <v>578891</v>
      </c>
      <c r="G391" s="5">
        <v>28945</v>
      </c>
      <c r="H391" s="5">
        <v>52100</v>
      </c>
      <c r="I391" s="5">
        <v>162090</v>
      </c>
      <c r="J391" s="5">
        <v>52101</v>
      </c>
      <c r="K391" s="5">
        <v>44250</v>
      </c>
      <c r="L391" s="5">
        <v>2213</v>
      </c>
      <c r="M391" s="5">
        <v>3983</v>
      </c>
      <c r="N391" s="5">
        <v>12392</v>
      </c>
      <c r="O391" s="5">
        <v>3977</v>
      </c>
      <c r="P391" s="5">
        <v>851715</v>
      </c>
      <c r="Q391" s="5">
        <v>42586</v>
      </c>
      <c r="R391" s="5">
        <v>76654</v>
      </c>
      <c r="S391" s="5">
        <v>238480</v>
      </c>
      <c r="T391" s="5">
        <v>76657</v>
      </c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>
        <v>920278</v>
      </c>
      <c r="AF391" s="5">
        <v>107755</v>
      </c>
      <c r="AG391" s="5">
        <v>812523</v>
      </c>
      <c r="AH391" s="5">
        <v>40626</v>
      </c>
      <c r="AI391" s="5">
        <v>73127</v>
      </c>
      <c r="AJ391" s="5">
        <v>227506</v>
      </c>
      <c r="AK391" s="5">
        <v>73128</v>
      </c>
      <c r="AL391" s="5"/>
      <c r="AM391" s="5"/>
      <c r="AN391" s="5"/>
      <c r="AO391" s="5"/>
      <c r="AP391" s="5"/>
      <c r="AQ391" s="5">
        <v>626124</v>
      </c>
      <c r="AR391" s="5">
        <v>175314</v>
      </c>
      <c r="AS391" s="5">
        <v>56351</v>
      </c>
      <c r="AT391" s="40">
        <v>288016</v>
      </c>
      <c r="AU391" s="5">
        <v>338108</v>
      </c>
      <c r="AV391" s="5">
        <v>2913503</v>
      </c>
      <c r="AW391" s="5">
        <v>338108</v>
      </c>
      <c r="AX391" s="5">
        <f t="shared" si="62"/>
        <v>2575395</v>
      </c>
      <c r="AY391" s="5">
        <v>145676</v>
      </c>
      <c r="AZ391" s="5">
        <v>262215</v>
      </c>
      <c r="BA391" s="5">
        <f t="shared" si="63"/>
        <v>205864</v>
      </c>
      <c r="BB391" s="5">
        <v>815782</v>
      </c>
      <c r="BC391" s="8"/>
      <c r="BD391" s="5">
        <v>815782</v>
      </c>
      <c r="BE391" s="5">
        <f t="shared" si="64"/>
        <v>205863</v>
      </c>
    </row>
    <row r="392" spans="1:57" ht="15">
      <c r="A392" s="42" t="s">
        <v>867</v>
      </c>
      <c r="B392" s="47" t="s">
        <v>306</v>
      </c>
      <c r="C392" s="47"/>
      <c r="D392" s="48"/>
      <c r="E392" s="42" t="s">
        <v>307</v>
      </c>
      <c r="F392" s="5">
        <v>213209</v>
      </c>
      <c r="G392" s="5">
        <v>10660</v>
      </c>
      <c r="H392" s="5">
        <v>19189</v>
      </c>
      <c r="I392" s="5">
        <v>59698</v>
      </c>
      <c r="J392" s="5">
        <v>19188</v>
      </c>
      <c r="K392" s="5">
        <v>112579</v>
      </c>
      <c r="L392" s="5">
        <v>5629</v>
      </c>
      <c r="M392" s="5">
        <v>10132</v>
      </c>
      <c r="N392" s="5">
        <v>31522</v>
      </c>
      <c r="O392" s="5">
        <v>10133</v>
      </c>
      <c r="P392" s="5">
        <v>312052</v>
      </c>
      <c r="Q392" s="5">
        <v>15603</v>
      </c>
      <c r="R392" s="5">
        <v>28085</v>
      </c>
      <c r="S392" s="5">
        <v>87376</v>
      </c>
      <c r="T392" s="5">
        <v>28081</v>
      </c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>
        <v>221752</v>
      </c>
      <c r="AR392" s="5">
        <v>62092</v>
      </c>
      <c r="AS392" s="5">
        <v>19958</v>
      </c>
      <c r="AT392" s="40">
        <v>102008</v>
      </c>
      <c r="AU392" s="5">
        <v>119744</v>
      </c>
      <c r="AV392" s="5">
        <v>859592</v>
      </c>
      <c r="AW392" s="5">
        <v>119744</v>
      </c>
      <c r="AX392" s="5">
        <f t="shared" si="62"/>
        <v>739848</v>
      </c>
      <c r="AY392" s="5">
        <v>42980</v>
      </c>
      <c r="AZ392" s="5">
        <v>77364</v>
      </c>
      <c r="BA392" s="5">
        <f t="shared" si="63"/>
        <v>57406</v>
      </c>
      <c r="BB392" s="5">
        <v>240688</v>
      </c>
      <c r="BD392" s="5">
        <v>240688</v>
      </c>
      <c r="BE392" s="5">
        <f t="shared" si="64"/>
        <v>57402</v>
      </c>
    </row>
    <row r="393" spans="1:57" ht="15">
      <c r="A393" s="42" t="s">
        <v>867</v>
      </c>
      <c r="B393" s="42" t="s">
        <v>308</v>
      </c>
      <c r="C393" s="42"/>
      <c r="D393" s="43"/>
      <c r="E393" s="42" t="s">
        <v>309</v>
      </c>
      <c r="F393" s="5">
        <v>52387</v>
      </c>
      <c r="G393" s="5">
        <v>2619</v>
      </c>
      <c r="H393" s="5">
        <v>4715</v>
      </c>
      <c r="I393" s="5">
        <v>14668</v>
      </c>
      <c r="J393" s="5">
        <v>4714</v>
      </c>
      <c r="K393" s="5">
        <v>3452</v>
      </c>
      <c r="L393" s="5">
        <v>173</v>
      </c>
      <c r="M393" s="5">
        <v>311</v>
      </c>
      <c r="N393" s="5">
        <v>968</v>
      </c>
      <c r="O393" s="5">
        <v>307</v>
      </c>
      <c r="P393" s="5">
        <v>131796</v>
      </c>
      <c r="Q393" s="5">
        <v>6590</v>
      </c>
      <c r="R393" s="5">
        <v>11862</v>
      </c>
      <c r="S393" s="5">
        <v>36904</v>
      </c>
      <c r="T393" s="5">
        <v>11858</v>
      </c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>
        <v>7851</v>
      </c>
      <c r="AF393" s="5">
        <v>919</v>
      </c>
      <c r="AG393" s="5">
        <v>6932</v>
      </c>
      <c r="AH393" s="5">
        <v>347</v>
      </c>
      <c r="AI393" s="5">
        <v>624</v>
      </c>
      <c r="AJ393" s="5">
        <v>1942</v>
      </c>
      <c r="AK393" s="5">
        <v>622</v>
      </c>
      <c r="AL393" s="5"/>
      <c r="AM393" s="5"/>
      <c r="AN393" s="5"/>
      <c r="AO393" s="5"/>
      <c r="AP393" s="5"/>
      <c r="AQ393" s="5"/>
      <c r="AR393" s="5"/>
      <c r="AS393" s="5"/>
      <c r="AT393" s="40"/>
      <c r="AU393" s="5"/>
      <c r="AV393" s="5">
        <v>194567</v>
      </c>
      <c r="AW393" s="5"/>
      <c r="AX393" s="5">
        <f t="shared" si="62"/>
        <v>194567</v>
      </c>
      <c r="AY393" s="5">
        <v>9729</v>
      </c>
      <c r="AZ393" s="5">
        <v>17512</v>
      </c>
      <c r="BA393" s="5">
        <f t="shared" si="63"/>
        <v>17512</v>
      </c>
      <c r="BB393" s="5">
        <v>54482</v>
      </c>
      <c r="BD393" s="5">
        <v>54482</v>
      </c>
      <c r="BE393" s="5">
        <f t="shared" si="64"/>
        <v>17501</v>
      </c>
    </row>
    <row r="394" spans="1:57" ht="15">
      <c r="A394" s="42" t="s">
        <v>867</v>
      </c>
      <c r="B394" s="42" t="s">
        <v>310</v>
      </c>
      <c r="C394" s="42"/>
      <c r="D394" s="43"/>
      <c r="E394" s="42" t="s">
        <v>311</v>
      </c>
      <c r="F394" s="5">
        <v>228562</v>
      </c>
      <c r="G394" s="5">
        <v>11428</v>
      </c>
      <c r="H394" s="5">
        <v>20571</v>
      </c>
      <c r="I394" s="5">
        <v>63998</v>
      </c>
      <c r="J394" s="5">
        <v>20567</v>
      </c>
      <c r="K394" s="5">
        <v>15054</v>
      </c>
      <c r="L394" s="5">
        <v>753</v>
      </c>
      <c r="M394" s="5">
        <v>1355</v>
      </c>
      <c r="N394" s="5">
        <v>4216</v>
      </c>
      <c r="O394" s="5">
        <v>1353</v>
      </c>
      <c r="P394" s="5">
        <v>370500</v>
      </c>
      <c r="Q394" s="5">
        <v>18525</v>
      </c>
      <c r="R394" s="5">
        <v>33345</v>
      </c>
      <c r="S394" s="5">
        <v>103740</v>
      </c>
      <c r="T394" s="5">
        <v>33345</v>
      </c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>
        <v>31013</v>
      </c>
      <c r="AF394" s="5">
        <v>3631</v>
      </c>
      <c r="AG394" s="5">
        <v>27382</v>
      </c>
      <c r="AH394" s="5">
        <v>1369</v>
      </c>
      <c r="AI394" s="5">
        <v>2464</v>
      </c>
      <c r="AJ394" s="5">
        <v>7666</v>
      </c>
      <c r="AK394" s="5">
        <v>2468</v>
      </c>
      <c r="AL394" s="5"/>
      <c r="AM394" s="5"/>
      <c r="AN394" s="5"/>
      <c r="AO394" s="5"/>
      <c r="AP394" s="5"/>
      <c r="AQ394" s="5"/>
      <c r="AR394" s="5"/>
      <c r="AS394" s="5"/>
      <c r="AT394" s="40"/>
      <c r="AU394" s="5"/>
      <c r="AV394" s="5">
        <v>641498</v>
      </c>
      <c r="AW394" s="5"/>
      <c r="AX394" s="5">
        <f t="shared" si="62"/>
        <v>641498</v>
      </c>
      <c r="AY394" s="5">
        <v>32075</v>
      </c>
      <c r="AZ394" s="5">
        <v>57735</v>
      </c>
      <c r="BA394" s="5">
        <f t="shared" si="63"/>
        <v>57735</v>
      </c>
      <c r="BB394" s="5">
        <v>179620</v>
      </c>
      <c r="BD394" s="5">
        <v>179620</v>
      </c>
      <c r="BE394" s="5">
        <f t="shared" si="64"/>
        <v>57733</v>
      </c>
    </row>
    <row r="395" spans="1:57" ht="15">
      <c r="A395" s="42" t="s">
        <v>867</v>
      </c>
      <c r="B395" s="42" t="s">
        <v>312</v>
      </c>
      <c r="C395" s="42"/>
      <c r="D395" s="43"/>
      <c r="E395" s="42" t="s">
        <v>313</v>
      </c>
      <c r="F395" s="5">
        <v>143628</v>
      </c>
      <c r="G395" s="5">
        <v>7181</v>
      </c>
      <c r="H395" s="5">
        <v>12927</v>
      </c>
      <c r="I395" s="5">
        <v>40216</v>
      </c>
      <c r="J395" s="5">
        <v>12923</v>
      </c>
      <c r="K395" s="5">
        <v>126731</v>
      </c>
      <c r="L395" s="5">
        <v>6337</v>
      </c>
      <c r="M395" s="5">
        <v>11406</v>
      </c>
      <c r="N395" s="5">
        <v>35486</v>
      </c>
      <c r="O395" s="5">
        <v>11403</v>
      </c>
      <c r="P395" s="5">
        <v>475546</v>
      </c>
      <c r="Q395" s="5">
        <v>23777</v>
      </c>
      <c r="R395" s="5">
        <v>42799</v>
      </c>
      <c r="S395" s="5">
        <v>133152</v>
      </c>
      <c r="T395" s="5">
        <v>42801</v>
      </c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40"/>
      <c r="AU395" s="5"/>
      <c r="AV395" s="5">
        <v>745905</v>
      </c>
      <c r="AW395" s="5"/>
      <c r="AX395" s="5">
        <f t="shared" si="62"/>
        <v>745905</v>
      </c>
      <c r="AY395" s="5">
        <v>37295</v>
      </c>
      <c r="AZ395" s="5">
        <v>67132</v>
      </c>
      <c r="BA395" s="5">
        <f t="shared" si="63"/>
        <v>67132</v>
      </c>
      <c r="BB395" s="5">
        <v>208854</v>
      </c>
      <c r="BD395" s="5">
        <v>208854</v>
      </c>
      <c r="BE395" s="5">
        <f t="shared" si="64"/>
        <v>67127</v>
      </c>
    </row>
    <row r="396" spans="1:57" s="49" customFormat="1" ht="15">
      <c r="A396" s="42" t="s">
        <v>867</v>
      </c>
      <c r="B396" s="42" t="s">
        <v>314</v>
      </c>
      <c r="C396" s="42"/>
      <c r="D396" s="43"/>
      <c r="E396" s="42" t="s">
        <v>315</v>
      </c>
      <c r="F396" s="5">
        <v>566527</v>
      </c>
      <c r="G396" s="5">
        <v>28326</v>
      </c>
      <c r="H396" s="5">
        <v>50987</v>
      </c>
      <c r="I396" s="5">
        <v>158626</v>
      </c>
      <c r="J396" s="5">
        <v>50992</v>
      </c>
      <c r="K396" s="5">
        <v>58085</v>
      </c>
      <c r="L396" s="5">
        <v>2904</v>
      </c>
      <c r="M396" s="5">
        <v>5228</v>
      </c>
      <c r="N396" s="5">
        <v>16264</v>
      </c>
      <c r="O396" s="5">
        <v>5225</v>
      </c>
      <c r="P396" s="5">
        <v>919600</v>
      </c>
      <c r="Q396" s="5">
        <v>45980</v>
      </c>
      <c r="R396" s="5">
        <v>82764</v>
      </c>
      <c r="S396" s="5">
        <v>257488</v>
      </c>
      <c r="T396" s="5">
        <v>82764</v>
      </c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>
        <v>356012</v>
      </c>
      <c r="AF396" s="5">
        <v>41685</v>
      </c>
      <c r="AG396" s="5">
        <v>314327</v>
      </c>
      <c r="AH396" s="5">
        <v>15716</v>
      </c>
      <c r="AI396" s="5">
        <v>28289</v>
      </c>
      <c r="AJ396" s="5">
        <v>88010</v>
      </c>
      <c r="AK396" s="5">
        <v>28294</v>
      </c>
      <c r="AL396" s="5"/>
      <c r="AM396" s="5"/>
      <c r="AN396" s="5"/>
      <c r="AO396" s="5"/>
      <c r="AP396" s="5"/>
      <c r="AQ396" s="5">
        <v>163053</v>
      </c>
      <c r="AR396" s="5">
        <v>45656</v>
      </c>
      <c r="AS396" s="5">
        <v>14675</v>
      </c>
      <c r="AT396" s="40">
        <v>75006</v>
      </c>
      <c r="AU396" s="5">
        <v>88047</v>
      </c>
      <c r="AV396" s="5">
        <v>2021592</v>
      </c>
      <c r="AW396" s="5">
        <v>88047</v>
      </c>
      <c r="AX396" s="5">
        <f t="shared" si="62"/>
        <v>1933545</v>
      </c>
      <c r="AY396" s="5">
        <v>101079</v>
      </c>
      <c r="AZ396" s="5">
        <v>181943</v>
      </c>
      <c r="BA396" s="5">
        <f t="shared" si="63"/>
        <v>167268</v>
      </c>
      <c r="BB396" s="5">
        <v>566044</v>
      </c>
      <c r="BC396" s="8"/>
      <c r="BD396" s="5">
        <v>566044</v>
      </c>
      <c r="BE396" s="5">
        <f t="shared" si="64"/>
        <v>167275</v>
      </c>
    </row>
    <row r="397" spans="1:57" ht="15">
      <c r="A397" s="52"/>
      <c r="B397" s="65"/>
      <c r="C397" s="65"/>
      <c r="D397" s="66"/>
      <c r="E397" s="54" t="s">
        <v>1353</v>
      </c>
      <c r="F397" s="55">
        <v>55169091</v>
      </c>
      <c r="G397" s="55">
        <v>2758457</v>
      </c>
      <c r="H397" s="55">
        <v>4965218</v>
      </c>
      <c r="I397" s="55">
        <v>15447350</v>
      </c>
      <c r="J397" s="55">
        <v>4965215</v>
      </c>
      <c r="K397" s="55">
        <v>12476947</v>
      </c>
      <c r="L397" s="55">
        <v>623852</v>
      </c>
      <c r="M397" s="55">
        <v>1122924</v>
      </c>
      <c r="N397" s="55">
        <v>3493552</v>
      </c>
      <c r="O397" s="55">
        <v>1122927</v>
      </c>
      <c r="P397" s="55">
        <v>102180357</v>
      </c>
      <c r="Q397" s="55">
        <v>5109021</v>
      </c>
      <c r="R397" s="55">
        <v>9196229</v>
      </c>
      <c r="S397" s="55">
        <v>28610500</v>
      </c>
      <c r="T397" s="55">
        <v>9196254</v>
      </c>
      <c r="U397" s="55">
        <v>2978192</v>
      </c>
      <c r="V397" s="55">
        <v>148909</v>
      </c>
      <c r="W397" s="55">
        <v>268037</v>
      </c>
      <c r="X397" s="55">
        <v>833892</v>
      </c>
      <c r="Y397" s="55">
        <v>268041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509585055</v>
      </c>
      <c r="AF397" s="55">
        <v>59666866</v>
      </c>
      <c r="AG397" s="55">
        <v>449918189</v>
      </c>
      <c r="AH397" s="55">
        <v>22495909</v>
      </c>
      <c r="AI397" s="55">
        <v>40492641</v>
      </c>
      <c r="AJ397" s="55">
        <v>125977100</v>
      </c>
      <c r="AK397" s="55">
        <v>40492602</v>
      </c>
      <c r="AL397" s="55">
        <v>444666</v>
      </c>
      <c r="AM397" s="55">
        <v>22234</v>
      </c>
      <c r="AN397" s="55">
        <v>40020</v>
      </c>
      <c r="AO397" s="55">
        <v>124508</v>
      </c>
      <c r="AP397" s="55">
        <v>40018</v>
      </c>
      <c r="AQ397" s="55">
        <v>22602399</v>
      </c>
      <c r="AR397" s="55">
        <v>6328674</v>
      </c>
      <c r="AS397" s="55">
        <v>2034216</v>
      </c>
      <c r="AT397" s="56">
        <v>10397106</v>
      </c>
      <c r="AU397" s="55">
        <v>12205293</v>
      </c>
      <c r="AV397" s="55">
        <v>645769841</v>
      </c>
      <c r="AW397" s="55">
        <v>12205293</v>
      </c>
      <c r="AX397" s="55">
        <f>SUM(AX316:AX396)</f>
        <v>633564548</v>
      </c>
      <c r="AY397" s="55">
        <f aca="true" t="shared" si="65" ref="AY397:BE397">SUM(AY316:AY396)</f>
        <v>32288503</v>
      </c>
      <c r="AZ397" s="55">
        <f t="shared" si="65"/>
        <v>58119285</v>
      </c>
      <c r="BA397" s="55">
        <f t="shared" si="65"/>
        <v>56085069</v>
      </c>
      <c r="BB397" s="55">
        <f t="shared" si="65"/>
        <v>180815576</v>
      </c>
      <c r="BC397" s="55">
        <f t="shared" si="65"/>
        <v>0</v>
      </c>
      <c r="BD397" s="55">
        <f t="shared" si="65"/>
        <v>180815576</v>
      </c>
      <c r="BE397" s="55">
        <f t="shared" si="65"/>
        <v>56085057</v>
      </c>
    </row>
    <row r="398" spans="1:57" ht="15">
      <c r="A398" s="57" t="s">
        <v>1373</v>
      </c>
      <c r="B398" s="58"/>
      <c r="C398" s="58"/>
      <c r="D398" s="58"/>
      <c r="E398" s="42"/>
      <c r="F398" s="5"/>
      <c r="G398" s="5"/>
      <c r="H398" s="5"/>
      <c r="I398" s="5"/>
      <c r="J398" s="5"/>
      <c r="K398" s="5"/>
      <c r="L398" s="5"/>
      <c r="M398" s="5"/>
      <c r="N398" s="5"/>
      <c r="O398" s="5"/>
      <c r="Q398" s="5"/>
      <c r="R398" s="5"/>
      <c r="S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40"/>
      <c r="AU398" s="5"/>
      <c r="AV398" s="5"/>
      <c r="AW398" s="5"/>
      <c r="AX398" s="5"/>
      <c r="AY398" s="5"/>
      <c r="AZ398" s="5"/>
      <c r="BA398" s="5"/>
      <c r="BB398" s="5"/>
      <c r="BD398" s="5"/>
      <c r="BE398" s="5"/>
    </row>
    <row r="399" spans="1:57" ht="15">
      <c r="A399" s="42" t="s">
        <v>652</v>
      </c>
      <c r="B399" s="42" t="s">
        <v>316</v>
      </c>
      <c r="C399" s="42"/>
      <c r="D399" s="43"/>
      <c r="E399" s="42" t="s">
        <v>317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>
        <v>371</v>
      </c>
      <c r="Q399" s="5">
        <v>19</v>
      </c>
      <c r="R399" s="5">
        <v>33</v>
      </c>
      <c r="S399" s="5">
        <v>104</v>
      </c>
      <c r="T399" s="5">
        <v>36</v>
      </c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40"/>
      <c r="AU399" s="5"/>
      <c r="AV399" s="5">
        <v>371</v>
      </c>
      <c r="AW399" s="5"/>
      <c r="AX399" s="5">
        <f aca="true" t="shared" si="66" ref="AX399:AX408">AV399-AW399</f>
        <v>371</v>
      </c>
      <c r="AY399" s="5">
        <v>19</v>
      </c>
      <c r="AZ399" s="5">
        <v>33</v>
      </c>
      <c r="BA399" s="5">
        <f aca="true" t="shared" si="67" ref="BA399:BA408">AZ399-AS399</f>
        <v>33</v>
      </c>
      <c r="BB399" s="5">
        <v>104</v>
      </c>
      <c r="BD399" s="5">
        <v>104</v>
      </c>
      <c r="BE399" s="5">
        <f aca="true" t="shared" si="68" ref="BE399:BE408">J399+O399+T399+Y399+AD399+AK399+AP399</f>
        <v>36</v>
      </c>
    </row>
    <row r="400" spans="1:57" ht="15">
      <c r="A400" s="42" t="s">
        <v>652</v>
      </c>
      <c r="B400" s="42" t="s">
        <v>318</v>
      </c>
      <c r="C400" s="42"/>
      <c r="D400" s="43"/>
      <c r="E400" s="42" t="s">
        <v>319</v>
      </c>
      <c r="F400" s="5">
        <v>9442</v>
      </c>
      <c r="G400" s="5">
        <v>472</v>
      </c>
      <c r="H400" s="5">
        <v>850</v>
      </c>
      <c r="I400" s="5">
        <v>2644</v>
      </c>
      <c r="J400" s="5">
        <v>848</v>
      </c>
      <c r="K400" s="5"/>
      <c r="L400" s="5"/>
      <c r="M400" s="5"/>
      <c r="N400" s="5"/>
      <c r="O400" s="5"/>
      <c r="P400" s="5">
        <v>38251</v>
      </c>
      <c r="Q400" s="5">
        <v>1913</v>
      </c>
      <c r="R400" s="5">
        <v>3443</v>
      </c>
      <c r="S400" s="5">
        <v>10712</v>
      </c>
      <c r="T400" s="5">
        <v>3438</v>
      </c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40"/>
      <c r="AU400" s="5"/>
      <c r="AV400" s="5">
        <v>47693</v>
      </c>
      <c r="AW400" s="5"/>
      <c r="AX400" s="5">
        <f t="shared" si="66"/>
        <v>47693</v>
      </c>
      <c r="AY400" s="5">
        <v>2385</v>
      </c>
      <c r="AZ400" s="5">
        <v>4293</v>
      </c>
      <c r="BA400" s="5">
        <f t="shared" si="67"/>
        <v>4293</v>
      </c>
      <c r="BB400" s="5">
        <v>13356</v>
      </c>
      <c r="BD400" s="5">
        <v>13356</v>
      </c>
      <c r="BE400" s="5">
        <f t="shared" si="68"/>
        <v>4286</v>
      </c>
    </row>
    <row r="401" spans="1:57" ht="15">
      <c r="A401" s="42" t="s">
        <v>652</v>
      </c>
      <c r="B401" s="42" t="s">
        <v>320</v>
      </c>
      <c r="C401" s="42"/>
      <c r="D401" s="43"/>
      <c r="E401" s="42" t="s">
        <v>321</v>
      </c>
      <c r="F401" s="5">
        <v>42643</v>
      </c>
      <c r="G401" s="5">
        <v>2132</v>
      </c>
      <c r="H401" s="5">
        <v>3838</v>
      </c>
      <c r="I401" s="5">
        <v>11940</v>
      </c>
      <c r="J401" s="5">
        <v>3837</v>
      </c>
      <c r="K401" s="5"/>
      <c r="L401" s="5"/>
      <c r="M401" s="5"/>
      <c r="N401" s="5"/>
      <c r="O401" s="5"/>
      <c r="P401" s="5">
        <v>117517</v>
      </c>
      <c r="Q401" s="5">
        <v>5876</v>
      </c>
      <c r="R401" s="5">
        <v>10577</v>
      </c>
      <c r="S401" s="5">
        <v>32906</v>
      </c>
      <c r="T401" s="5">
        <v>10572</v>
      </c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40"/>
      <c r="AU401" s="5"/>
      <c r="AV401" s="5">
        <v>160160</v>
      </c>
      <c r="AW401" s="5"/>
      <c r="AX401" s="5">
        <f t="shared" si="66"/>
        <v>160160</v>
      </c>
      <c r="AY401" s="5">
        <v>8008</v>
      </c>
      <c r="AZ401" s="5">
        <v>14415</v>
      </c>
      <c r="BA401" s="5">
        <f t="shared" si="67"/>
        <v>14415</v>
      </c>
      <c r="BB401" s="5">
        <v>44846</v>
      </c>
      <c r="BD401" s="5">
        <v>44846</v>
      </c>
      <c r="BE401" s="5">
        <f t="shared" si="68"/>
        <v>14409</v>
      </c>
    </row>
    <row r="402" spans="1:57" ht="15">
      <c r="A402" s="42" t="s">
        <v>652</v>
      </c>
      <c r="B402" s="42" t="s">
        <v>322</v>
      </c>
      <c r="C402" s="42"/>
      <c r="D402" s="43"/>
      <c r="E402" s="42" t="s">
        <v>323</v>
      </c>
      <c r="F402" s="5">
        <v>47821</v>
      </c>
      <c r="G402" s="5">
        <v>2391</v>
      </c>
      <c r="H402" s="5">
        <v>4304</v>
      </c>
      <c r="I402" s="5">
        <v>13390</v>
      </c>
      <c r="J402" s="5">
        <v>4303</v>
      </c>
      <c r="K402" s="5"/>
      <c r="L402" s="5"/>
      <c r="M402" s="5"/>
      <c r="N402" s="5"/>
      <c r="O402" s="5"/>
      <c r="P402" s="5">
        <v>154431</v>
      </c>
      <c r="Q402" s="5">
        <v>7722</v>
      </c>
      <c r="R402" s="5">
        <v>13899</v>
      </c>
      <c r="S402" s="5">
        <v>43242</v>
      </c>
      <c r="T402" s="5">
        <v>13896</v>
      </c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40"/>
      <c r="AU402" s="5"/>
      <c r="AV402" s="5">
        <v>202252</v>
      </c>
      <c r="AW402" s="5"/>
      <c r="AX402" s="5">
        <f t="shared" si="66"/>
        <v>202252</v>
      </c>
      <c r="AY402" s="5">
        <v>10113</v>
      </c>
      <c r="AZ402" s="5">
        <v>18203</v>
      </c>
      <c r="BA402" s="5">
        <f t="shared" si="67"/>
        <v>18203</v>
      </c>
      <c r="BB402" s="5">
        <v>56632</v>
      </c>
      <c r="BD402" s="5">
        <v>56632</v>
      </c>
      <c r="BE402" s="5">
        <f t="shared" si="68"/>
        <v>18199</v>
      </c>
    </row>
    <row r="403" spans="1:57" ht="15">
      <c r="A403" s="42" t="s">
        <v>652</v>
      </c>
      <c r="B403" s="42" t="s">
        <v>324</v>
      </c>
      <c r="C403" s="42"/>
      <c r="D403" s="43"/>
      <c r="E403" s="42" t="s">
        <v>325</v>
      </c>
      <c r="F403" s="5">
        <v>28484</v>
      </c>
      <c r="G403" s="5">
        <v>1424</v>
      </c>
      <c r="H403" s="5">
        <v>2564</v>
      </c>
      <c r="I403" s="5">
        <v>7976</v>
      </c>
      <c r="J403" s="5">
        <v>2560</v>
      </c>
      <c r="K403" s="5">
        <v>106459</v>
      </c>
      <c r="L403" s="5">
        <v>5323</v>
      </c>
      <c r="M403" s="5">
        <v>9581</v>
      </c>
      <c r="N403" s="5">
        <v>29808</v>
      </c>
      <c r="O403" s="5">
        <v>9584</v>
      </c>
      <c r="P403" s="5">
        <v>556</v>
      </c>
      <c r="Q403" s="5">
        <v>28</v>
      </c>
      <c r="R403" s="5">
        <v>50</v>
      </c>
      <c r="S403" s="5">
        <v>156</v>
      </c>
      <c r="T403" s="5">
        <v>50</v>
      </c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>
        <v>57260</v>
      </c>
      <c r="AF403" s="5">
        <v>6705</v>
      </c>
      <c r="AG403" s="5">
        <v>50555</v>
      </c>
      <c r="AH403" s="5">
        <v>2528</v>
      </c>
      <c r="AI403" s="5">
        <v>4550</v>
      </c>
      <c r="AJ403" s="5">
        <v>14156</v>
      </c>
      <c r="AK403" s="5">
        <v>4549</v>
      </c>
      <c r="AL403" s="5"/>
      <c r="AM403" s="5"/>
      <c r="AN403" s="5"/>
      <c r="AO403" s="5"/>
      <c r="AP403" s="5"/>
      <c r="AQ403" s="5"/>
      <c r="AR403" s="5"/>
      <c r="AS403" s="5"/>
      <c r="AT403" s="40"/>
      <c r="AU403" s="5"/>
      <c r="AV403" s="5">
        <v>186054</v>
      </c>
      <c r="AW403" s="5"/>
      <c r="AX403" s="5">
        <f t="shared" si="66"/>
        <v>186054</v>
      </c>
      <c r="AY403" s="5">
        <v>9303</v>
      </c>
      <c r="AZ403" s="5">
        <v>16745</v>
      </c>
      <c r="BA403" s="5">
        <f t="shared" si="67"/>
        <v>16745</v>
      </c>
      <c r="BB403" s="5">
        <v>52096</v>
      </c>
      <c r="BD403" s="5">
        <v>52096</v>
      </c>
      <c r="BE403" s="5">
        <f t="shared" si="68"/>
        <v>16743</v>
      </c>
    </row>
    <row r="404" spans="1:57" ht="15">
      <c r="A404" s="42" t="s">
        <v>652</v>
      </c>
      <c r="B404" s="42" t="s">
        <v>326</v>
      </c>
      <c r="C404" s="42"/>
      <c r="D404" s="43"/>
      <c r="E404" s="42" t="s">
        <v>327</v>
      </c>
      <c r="F404" s="5">
        <v>368851</v>
      </c>
      <c r="G404" s="5">
        <v>18443</v>
      </c>
      <c r="H404" s="5">
        <v>33197</v>
      </c>
      <c r="I404" s="5">
        <v>103280</v>
      </c>
      <c r="J404" s="5">
        <v>33192</v>
      </c>
      <c r="K404" s="5">
        <v>615952</v>
      </c>
      <c r="L404" s="5">
        <v>30798</v>
      </c>
      <c r="M404" s="5">
        <v>55436</v>
      </c>
      <c r="N404" s="5">
        <v>172468</v>
      </c>
      <c r="O404" s="5">
        <v>55432</v>
      </c>
      <c r="P404" s="5">
        <v>875844</v>
      </c>
      <c r="Q404" s="5">
        <v>43792</v>
      </c>
      <c r="R404" s="5">
        <v>78826</v>
      </c>
      <c r="S404" s="5">
        <v>245236</v>
      </c>
      <c r="T404" s="5">
        <v>78826</v>
      </c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>
        <v>423613</v>
      </c>
      <c r="AF404" s="5">
        <v>49600</v>
      </c>
      <c r="AG404" s="5">
        <v>374013</v>
      </c>
      <c r="AH404" s="5">
        <v>18701</v>
      </c>
      <c r="AI404" s="5">
        <v>33661</v>
      </c>
      <c r="AJ404" s="5">
        <v>104724</v>
      </c>
      <c r="AK404" s="5">
        <v>33662</v>
      </c>
      <c r="AL404" s="5"/>
      <c r="AM404" s="5"/>
      <c r="AN404" s="5"/>
      <c r="AO404" s="5"/>
      <c r="AP404" s="5"/>
      <c r="AQ404" s="5">
        <v>371760</v>
      </c>
      <c r="AR404" s="5">
        <v>104092</v>
      </c>
      <c r="AS404" s="5">
        <v>33458</v>
      </c>
      <c r="AT404" s="40">
        <v>171008</v>
      </c>
      <c r="AU404" s="5">
        <v>200752</v>
      </c>
      <c r="AV404" s="5">
        <v>2606420</v>
      </c>
      <c r="AW404" s="5">
        <v>200752</v>
      </c>
      <c r="AX404" s="5">
        <f t="shared" si="66"/>
        <v>2405668</v>
      </c>
      <c r="AY404" s="5">
        <v>130322</v>
      </c>
      <c r="AZ404" s="5">
        <v>234578</v>
      </c>
      <c r="BA404" s="5">
        <f t="shared" si="67"/>
        <v>201120</v>
      </c>
      <c r="BB404" s="5">
        <v>729800</v>
      </c>
      <c r="BD404" s="5">
        <v>729800</v>
      </c>
      <c r="BE404" s="5">
        <f t="shared" si="68"/>
        <v>201112</v>
      </c>
    </row>
    <row r="405" spans="1:57" ht="15">
      <c r="A405" s="42" t="s">
        <v>652</v>
      </c>
      <c r="B405" s="42" t="s">
        <v>328</v>
      </c>
      <c r="C405" s="42"/>
      <c r="D405" s="43"/>
      <c r="E405" s="42" t="s">
        <v>329</v>
      </c>
      <c r="F405" s="5">
        <v>7028</v>
      </c>
      <c r="G405" s="5">
        <v>351</v>
      </c>
      <c r="H405" s="5">
        <v>633</v>
      </c>
      <c r="I405" s="5">
        <v>1968</v>
      </c>
      <c r="J405" s="5">
        <v>629</v>
      </c>
      <c r="K405" s="5"/>
      <c r="L405" s="5"/>
      <c r="M405" s="5"/>
      <c r="N405" s="5"/>
      <c r="O405" s="5"/>
      <c r="P405" s="5">
        <v>9168</v>
      </c>
      <c r="Q405" s="5">
        <v>458</v>
      </c>
      <c r="R405" s="5">
        <v>825</v>
      </c>
      <c r="S405" s="5">
        <v>2566</v>
      </c>
      <c r="T405" s="5">
        <v>827</v>
      </c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>
        <v>6576</v>
      </c>
      <c r="AF405" s="5">
        <v>770</v>
      </c>
      <c r="AG405" s="5">
        <v>5806</v>
      </c>
      <c r="AH405" s="5">
        <v>290</v>
      </c>
      <c r="AI405" s="5">
        <v>523</v>
      </c>
      <c r="AJ405" s="5">
        <v>1626</v>
      </c>
      <c r="AK405" s="5">
        <v>519</v>
      </c>
      <c r="AL405" s="5"/>
      <c r="AM405" s="5"/>
      <c r="AN405" s="5"/>
      <c r="AO405" s="5"/>
      <c r="AP405" s="5"/>
      <c r="AQ405" s="5"/>
      <c r="AR405" s="5"/>
      <c r="AS405" s="5"/>
      <c r="AT405" s="40"/>
      <c r="AU405" s="5"/>
      <c r="AV405" s="5">
        <v>22002</v>
      </c>
      <c r="AW405" s="5"/>
      <c r="AX405" s="5">
        <f t="shared" si="66"/>
        <v>22002</v>
      </c>
      <c r="AY405" s="5">
        <v>1099</v>
      </c>
      <c r="AZ405" s="5">
        <v>1981</v>
      </c>
      <c r="BA405" s="5">
        <f t="shared" si="67"/>
        <v>1981</v>
      </c>
      <c r="BB405" s="5">
        <v>6160</v>
      </c>
      <c r="BD405" s="5">
        <v>6160</v>
      </c>
      <c r="BE405" s="5">
        <f t="shared" si="68"/>
        <v>1975</v>
      </c>
    </row>
    <row r="406" spans="1:57" ht="15">
      <c r="A406" s="42" t="s">
        <v>652</v>
      </c>
      <c r="B406" s="42" t="s">
        <v>330</v>
      </c>
      <c r="C406" s="42"/>
      <c r="D406" s="43"/>
      <c r="E406" s="42" t="s">
        <v>331</v>
      </c>
      <c r="F406" s="5">
        <v>61954</v>
      </c>
      <c r="G406" s="5">
        <v>3098</v>
      </c>
      <c r="H406" s="5">
        <v>5576</v>
      </c>
      <c r="I406" s="5">
        <v>17348</v>
      </c>
      <c r="J406" s="5">
        <v>5574</v>
      </c>
      <c r="K406" s="5">
        <v>17087</v>
      </c>
      <c r="L406" s="5">
        <v>854</v>
      </c>
      <c r="M406" s="5">
        <v>1538</v>
      </c>
      <c r="N406" s="5">
        <v>4784</v>
      </c>
      <c r="O406" s="5">
        <v>1537</v>
      </c>
      <c r="P406" s="5">
        <v>57750</v>
      </c>
      <c r="Q406" s="5">
        <v>2888</v>
      </c>
      <c r="R406" s="5">
        <v>5198</v>
      </c>
      <c r="S406" s="5">
        <v>16172</v>
      </c>
      <c r="T406" s="5">
        <v>5192</v>
      </c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>
        <v>20100</v>
      </c>
      <c r="AF406" s="5">
        <v>2354</v>
      </c>
      <c r="AG406" s="5">
        <v>17746</v>
      </c>
      <c r="AH406" s="5">
        <v>887</v>
      </c>
      <c r="AI406" s="5">
        <v>1597</v>
      </c>
      <c r="AJ406" s="5">
        <v>4968</v>
      </c>
      <c r="AK406" s="5">
        <v>1599</v>
      </c>
      <c r="AL406" s="5"/>
      <c r="AM406" s="5"/>
      <c r="AN406" s="5"/>
      <c r="AO406" s="5"/>
      <c r="AP406" s="5"/>
      <c r="AQ406" s="5"/>
      <c r="AR406" s="5"/>
      <c r="AS406" s="5"/>
      <c r="AT406" s="40"/>
      <c r="AU406" s="5"/>
      <c r="AV406" s="5">
        <v>154537</v>
      </c>
      <c r="AW406" s="5"/>
      <c r="AX406" s="5">
        <f t="shared" si="66"/>
        <v>154537</v>
      </c>
      <c r="AY406" s="5">
        <v>7727</v>
      </c>
      <c r="AZ406" s="5">
        <v>13909</v>
      </c>
      <c r="BA406" s="5">
        <f t="shared" si="67"/>
        <v>13909</v>
      </c>
      <c r="BB406" s="5">
        <v>43272</v>
      </c>
      <c r="BD406" s="5">
        <v>43272</v>
      </c>
      <c r="BE406" s="5">
        <f t="shared" si="68"/>
        <v>13902</v>
      </c>
    </row>
    <row r="407" spans="1:57" ht="15">
      <c r="A407" s="42" t="s">
        <v>652</v>
      </c>
      <c r="B407" s="42" t="s">
        <v>332</v>
      </c>
      <c r="C407" s="42"/>
      <c r="D407" s="43"/>
      <c r="E407" s="42" t="s">
        <v>333</v>
      </c>
      <c r="F407" s="5">
        <v>59192</v>
      </c>
      <c r="G407" s="5">
        <v>2960</v>
      </c>
      <c r="H407" s="5">
        <v>5327</v>
      </c>
      <c r="I407" s="5">
        <v>16574</v>
      </c>
      <c r="J407" s="5">
        <v>5329</v>
      </c>
      <c r="K407" s="5">
        <v>18948</v>
      </c>
      <c r="L407" s="5">
        <v>947</v>
      </c>
      <c r="M407" s="5">
        <v>1705</v>
      </c>
      <c r="N407" s="5">
        <v>5304</v>
      </c>
      <c r="O407" s="5">
        <v>1709</v>
      </c>
      <c r="P407" s="5">
        <v>133116</v>
      </c>
      <c r="Q407" s="5">
        <v>6656</v>
      </c>
      <c r="R407" s="5">
        <v>11980</v>
      </c>
      <c r="S407" s="5">
        <v>37272</v>
      </c>
      <c r="T407" s="5">
        <v>11984</v>
      </c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40"/>
      <c r="AU407" s="5"/>
      <c r="AV407" s="5">
        <v>211256</v>
      </c>
      <c r="AW407" s="5"/>
      <c r="AX407" s="5">
        <f t="shared" si="66"/>
        <v>211256</v>
      </c>
      <c r="AY407" s="5">
        <v>10563</v>
      </c>
      <c r="AZ407" s="5">
        <v>19012</v>
      </c>
      <c r="BA407" s="5">
        <f t="shared" si="67"/>
        <v>19012</v>
      </c>
      <c r="BB407" s="5">
        <v>59150</v>
      </c>
      <c r="BD407" s="5">
        <v>59150</v>
      </c>
      <c r="BE407" s="5">
        <f t="shared" si="68"/>
        <v>19022</v>
      </c>
    </row>
    <row r="408" spans="1:57" s="71" customFormat="1" ht="15">
      <c r="A408" s="42" t="s">
        <v>652</v>
      </c>
      <c r="B408" s="42" t="s">
        <v>334</v>
      </c>
      <c r="C408" s="42"/>
      <c r="D408" s="43"/>
      <c r="E408" s="42" t="s">
        <v>335</v>
      </c>
      <c r="F408" s="5">
        <v>87799</v>
      </c>
      <c r="G408" s="5">
        <v>4390</v>
      </c>
      <c r="H408" s="5">
        <v>7902</v>
      </c>
      <c r="I408" s="5">
        <v>24584</v>
      </c>
      <c r="J408" s="5">
        <v>7901</v>
      </c>
      <c r="K408" s="5">
        <v>249874</v>
      </c>
      <c r="L408" s="5">
        <v>12494</v>
      </c>
      <c r="M408" s="5">
        <v>22489</v>
      </c>
      <c r="N408" s="5">
        <v>69966</v>
      </c>
      <c r="O408" s="5">
        <v>22485</v>
      </c>
      <c r="P408" s="5">
        <v>178009</v>
      </c>
      <c r="Q408" s="5">
        <v>8900</v>
      </c>
      <c r="R408" s="5">
        <v>16021</v>
      </c>
      <c r="S408" s="5">
        <v>49842</v>
      </c>
      <c r="T408" s="5">
        <v>16020</v>
      </c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>
        <v>22986</v>
      </c>
      <c r="AF408" s="5">
        <v>2692</v>
      </c>
      <c r="AG408" s="5">
        <v>20294</v>
      </c>
      <c r="AH408" s="5">
        <v>1015</v>
      </c>
      <c r="AI408" s="5">
        <v>1826</v>
      </c>
      <c r="AJ408" s="5">
        <v>5682</v>
      </c>
      <c r="AK408" s="5">
        <v>1830</v>
      </c>
      <c r="AL408" s="5"/>
      <c r="AM408" s="5"/>
      <c r="AN408" s="5"/>
      <c r="AO408" s="5"/>
      <c r="AP408" s="5"/>
      <c r="AQ408" s="5"/>
      <c r="AR408" s="5"/>
      <c r="AS408" s="5"/>
      <c r="AT408" s="40"/>
      <c r="AU408" s="5"/>
      <c r="AV408" s="5">
        <v>535976</v>
      </c>
      <c r="AW408" s="5"/>
      <c r="AX408" s="5">
        <f t="shared" si="66"/>
        <v>535976</v>
      </c>
      <c r="AY408" s="5">
        <v>26799</v>
      </c>
      <c r="AZ408" s="5">
        <v>48238</v>
      </c>
      <c r="BA408" s="5">
        <f t="shared" si="67"/>
        <v>48238</v>
      </c>
      <c r="BB408" s="5">
        <v>150074</v>
      </c>
      <c r="BC408" s="8"/>
      <c r="BD408" s="5">
        <v>150074</v>
      </c>
      <c r="BE408" s="5">
        <f t="shared" si="68"/>
        <v>48236</v>
      </c>
    </row>
    <row r="409" spans="1:57" ht="15">
      <c r="A409" s="52"/>
      <c r="B409" s="52"/>
      <c r="C409" s="52"/>
      <c r="D409" s="53"/>
      <c r="E409" s="54" t="s">
        <v>1353</v>
      </c>
      <c r="F409" s="55">
        <v>713214</v>
      </c>
      <c r="G409" s="55">
        <v>35661</v>
      </c>
      <c r="H409" s="55">
        <v>64191</v>
      </c>
      <c r="I409" s="55">
        <v>199704</v>
      </c>
      <c r="J409" s="55">
        <v>64173</v>
      </c>
      <c r="K409" s="55">
        <v>1008320</v>
      </c>
      <c r="L409" s="55">
        <v>50416</v>
      </c>
      <c r="M409" s="55">
        <v>90749</v>
      </c>
      <c r="N409" s="55">
        <v>282330</v>
      </c>
      <c r="O409" s="55">
        <v>90747</v>
      </c>
      <c r="P409" s="55">
        <v>1565013</v>
      </c>
      <c r="Q409" s="55">
        <v>78252</v>
      </c>
      <c r="R409" s="55">
        <v>140852</v>
      </c>
      <c r="S409" s="55">
        <v>438208</v>
      </c>
      <c r="T409" s="55">
        <v>140841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530535</v>
      </c>
      <c r="AF409" s="55">
        <v>62121</v>
      </c>
      <c r="AG409" s="55">
        <v>468414</v>
      </c>
      <c r="AH409" s="55">
        <v>23421</v>
      </c>
      <c r="AI409" s="55">
        <v>42157</v>
      </c>
      <c r="AJ409" s="55">
        <v>131156</v>
      </c>
      <c r="AK409" s="55">
        <v>42159</v>
      </c>
      <c r="AL409" s="55">
        <v>0</v>
      </c>
      <c r="AM409" s="55">
        <v>0</v>
      </c>
      <c r="AN409" s="55">
        <v>0</v>
      </c>
      <c r="AO409" s="55">
        <v>0</v>
      </c>
      <c r="AP409" s="55">
        <v>0</v>
      </c>
      <c r="AQ409" s="55">
        <v>371760</v>
      </c>
      <c r="AR409" s="55">
        <v>104092</v>
      </c>
      <c r="AS409" s="55">
        <v>33458</v>
      </c>
      <c r="AT409" s="56">
        <v>171008</v>
      </c>
      <c r="AU409" s="55">
        <v>200752</v>
      </c>
      <c r="AV409" s="55">
        <v>4126721</v>
      </c>
      <c r="AW409" s="55">
        <v>200752</v>
      </c>
      <c r="AX409" s="55">
        <f>SUM(AX399:AX408)</f>
        <v>3925969</v>
      </c>
      <c r="AY409" s="55">
        <f aca="true" t="shared" si="69" ref="AY409:BE409">SUM(AY399:AY408)</f>
        <v>206338</v>
      </c>
      <c r="AZ409" s="55">
        <f t="shared" si="69"/>
        <v>371407</v>
      </c>
      <c r="BA409" s="55">
        <f t="shared" si="69"/>
        <v>337949</v>
      </c>
      <c r="BB409" s="55">
        <f t="shared" si="69"/>
        <v>1155490</v>
      </c>
      <c r="BC409" s="55">
        <f t="shared" si="69"/>
        <v>0</v>
      </c>
      <c r="BD409" s="55">
        <f t="shared" si="69"/>
        <v>1155490</v>
      </c>
      <c r="BE409" s="55">
        <f t="shared" si="69"/>
        <v>337920</v>
      </c>
    </row>
    <row r="410" spans="1:57" ht="15">
      <c r="A410" s="57" t="s">
        <v>1374</v>
      </c>
      <c r="B410" s="58"/>
      <c r="C410" s="58"/>
      <c r="D410" s="58"/>
      <c r="E410" s="42"/>
      <c r="F410" s="5"/>
      <c r="G410" s="5"/>
      <c r="H410" s="5"/>
      <c r="I410" s="5"/>
      <c r="J410" s="5"/>
      <c r="K410" s="5"/>
      <c r="L410" s="5"/>
      <c r="M410" s="5"/>
      <c r="N410" s="5"/>
      <c r="O410" s="5"/>
      <c r="Q410" s="5"/>
      <c r="R410" s="5"/>
      <c r="S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40"/>
      <c r="AU410" s="5"/>
      <c r="AV410" s="5"/>
      <c r="AW410" s="5"/>
      <c r="AX410" s="5"/>
      <c r="AY410" s="5"/>
      <c r="AZ410" s="5"/>
      <c r="BA410" s="5"/>
      <c r="BB410" s="5"/>
      <c r="BD410" s="5"/>
      <c r="BE410" s="5"/>
    </row>
    <row r="411" spans="1:57" ht="15">
      <c r="A411" s="42" t="s">
        <v>336</v>
      </c>
      <c r="B411" s="42" t="s">
        <v>337</v>
      </c>
      <c r="C411" s="42"/>
      <c r="D411" s="43"/>
      <c r="E411" s="42" t="s">
        <v>338</v>
      </c>
      <c r="F411" s="5">
        <v>82756</v>
      </c>
      <c r="G411" s="5">
        <v>4138</v>
      </c>
      <c r="H411" s="5">
        <v>7448</v>
      </c>
      <c r="I411" s="5">
        <v>23172</v>
      </c>
      <c r="J411" s="5">
        <v>7448</v>
      </c>
      <c r="K411" s="5"/>
      <c r="L411" s="5"/>
      <c r="M411" s="5"/>
      <c r="N411" s="5"/>
      <c r="O411" s="5"/>
      <c r="P411" s="5">
        <v>393</v>
      </c>
      <c r="Q411" s="5">
        <v>20</v>
      </c>
      <c r="R411" s="5">
        <v>35</v>
      </c>
      <c r="S411" s="5">
        <v>110</v>
      </c>
      <c r="T411" s="5">
        <v>38</v>
      </c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>
        <v>511986</v>
      </c>
      <c r="AR411" s="5">
        <v>143356</v>
      </c>
      <c r="AS411" s="5">
        <v>46079</v>
      </c>
      <c r="AT411" s="40">
        <v>235514</v>
      </c>
      <c r="AU411" s="5">
        <v>276472</v>
      </c>
      <c r="AV411" s="5">
        <v>595135</v>
      </c>
      <c r="AW411" s="5">
        <v>276472</v>
      </c>
      <c r="AX411" s="5">
        <f aca="true" t="shared" si="70" ref="AX411:AX430">AV411-AW411</f>
        <v>318663</v>
      </c>
      <c r="AY411" s="5">
        <v>29757</v>
      </c>
      <c r="AZ411" s="5">
        <v>53562</v>
      </c>
      <c r="BA411" s="5">
        <f aca="true" t="shared" si="71" ref="BA411:BA430">AZ411-AS411</f>
        <v>7483</v>
      </c>
      <c r="BB411" s="5">
        <v>166638</v>
      </c>
      <c r="BD411" s="5">
        <v>166638</v>
      </c>
      <c r="BE411" s="5">
        <f aca="true" t="shared" si="72" ref="BE411:BE430">J411+O411+T411+Y411+AD411+AK411+AP411</f>
        <v>7486</v>
      </c>
    </row>
    <row r="412" spans="1:57" ht="15">
      <c r="A412" s="42" t="s">
        <v>336</v>
      </c>
      <c r="B412" s="42" t="s">
        <v>339</v>
      </c>
      <c r="C412" s="42"/>
      <c r="D412" s="43"/>
      <c r="E412" s="42" t="s">
        <v>340</v>
      </c>
      <c r="F412" s="5">
        <v>10717</v>
      </c>
      <c r="G412" s="5">
        <v>536</v>
      </c>
      <c r="H412" s="5">
        <v>965</v>
      </c>
      <c r="I412" s="5">
        <v>3002</v>
      </c>
      <c r="J412" s="5">
        <v>960</v>
      </c>
      <c r="K412" s="5"/>
      <c r="L412" s="5"/>
      <c r="M412" s="5"/>
      <c r="N412" s="5"/>
      <c r="O412" s="5"/>
      <c r="P412" s="5">
        <v>21296</v>
      </c>
      <c r="Q412" s="5">
        <v>1065</v>
      </c>
      <c r="R412" s="5">
        <v>1917</v>
      </c>
      <c r="S412" s="5">
        <v>5964</v>
      </c>
      <c r="T412" s="5">
        <v>1913</v>
      </c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40"/>
      <c r="AU412" s="5"/>
      <c r="AV412" s="5">
        <v>32013</v>
      </c>
      <c r="AW412" s="5"/>
      <c r="AX412" s="5">
        <f t="shared" si="70"/>
        <v>32013</v>
      </c>
      <c r="AY412" s="5">
        <v>1601</v>
      </c>
      <c r="AZ412" s="5">
        <v>2882</v>
      </c>
      <c r="BA412" s="5">
        <f t="shared" si="71"/>
        <v>2882</v>
      </c>
      <c r="BB412" s="5">
        <v>8966</v>
      </c>
      <c r="BD412" s="5">
        <v>8966</v>
      </c>
      <c r="BE412" s="5">
        <f t="shared" si="72"/>
        <v>2873</v>
      </c>
    </row>
    <row r="413" spans="1:57" ht="15">
      <c r="A413" s="42" t="s">
        <v>336</v>
      </c>
      <c r="B413" s="42" t="s">
        <v>341</v>
      </c>
      <c r="C413" s="42"/>
      <c r="D413" s="43"/>
      <c r="E413" s="42" t="s">
        <v>342</v>
      </c>
      <c r="F413" s="5">
        <v>88633</v>
      </c>
      <c r="G413" s="5">
        <v>4432</v>
      </c>
      <c r="H413" s="5">
        <v>7977</v>
      </c>
      <c r="I413" s="5">
        <v>24818</v>
      </c>
      <c r="J413" s="5">
        <v>7976</v>
      </c>
      <c r="K413" s="5"/>
      <c r="L413" s="5"/>
      <c r="M413" s="5"/>
      <c r="N413" s="5"/>
      <c r="O413" s="5"/>
      <c r="P413" s="5">
        <v>151349</v>
      </c>
      <c r="Q413" s="5">
        <v>7567</v>
      </c>
      <c r="R413" s="5">
        <v>13621</v>
      </c>
      <c r="S413" s="5">
        <v>42376</v>
      </c>
      <c r="T413" s="5">
        <v>13626</v>
      </c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40"/>
      <c r="AU413" s="5"/>
      <c r="AV413" s="5">
        <v>239982</v>
      </c>
      <c r="AW413" s="5"/>
      <c r="AX413" s="5">
        <f t="shared" si="70"/>
        <v>239982</v>
      </c>
      <c r="AY413" s="5">
        <v>11999</v>
      </c>
      <c r="AZ413" s="5">
        <v>21598</v>
      </c>
      <c r="BA413" s="5">
        <f t="shared" si="71"/>
        <v>21598</v>
      </c>
      <c r="BB413" s="5">
        <v>67194</v>
      </c>
      <c r="BD413" s="5">
        <v>67194</v>
      </c>
      <c r="BE413" s="5">
        <f t="shared" si="72"/>
        <v>21602</v>
      </c>
    </row>
    <row r="414" spans="1:57" ht="15">
      <c r="A414" s="42" t="s">
        <v>336</v>
      </c>
      <c r="B414" s="42" t="s">
        <v>343</v>
      </c>
      <c r="C414" s="42"/>
      <c r="D414" s="43"/>
      <c r="E414" s="42" t="s">
        <v>344</v>
      </c>
      <c r="F414" s="5">
        <v>72829</v>
      </c>
      <c r="G414" s="5">
        <v>3641</v>
      </c>
      <c r="H414" s="5">
        <v>6555</v>
      </c>
      <c r="I414" s="5">
        <v>20392</v>
      </c>
      <c r="J414" s="5">
        <v>6552</v>
      </c>
      <c r="K414" s="5"/>
      <c r="L414" s="5"/>
      <c r="M414" s="5"/>
      <c r="N414" s="5"/>
      <c r="O414" s="5"/>
      <c r="P414" s="5">
        <v>106656</v>
      </c>
      <c r="Q414" s="5">
        <v>5333</v>
      </c>
      <c r="R414" s="5">
        <v>9599</v>
      </c>
      <c r="S414" s="5">
        <v>29864</v>
      </c>
      <c r="T414" s="5">
        <v>9599</v>
      </c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40"/>
      <c r="AU414" s="5"/>
      <c r="AV414" s="5">
        <v>179485</v>
      </c>
      <c r="AW414" s="5"/>
      <c r="AX414" s="5">
        <f t="shared" si="70"/>
        <v>179485</v>
      </c>
      <c r="AY414" s="5">
        <v>8974</v>
      </c>
      <c r="AZ414" s="5">
        <v>16154</v>
      </c>
      <c r="BA414" s="5">
        <f t="shared" si="71"/>
        <v>16154</v>
      </c>
      <c r="BB414" s="5">
        <v>50256</v>
      </c>
      <c r="BC414" s="8">
        <v>-5679</v>
      </c>
      <c r="BD414" s="5">
        <v>44577</v>
      </c>
      <c r="BE414" s="5">
        <f t="shared" si="72"/>
        <v>16151</v>
      </c>
    </row>
    <row r="415" spans="1:57" ht="15">
      <c r="A415" s="42" t="s">
        <v>336</v>
      </c>
      <c r="B415" s="42" t="s">
        <v>1461</v>
      </c>
      <c r="C415" s="42"/>
      <c r="D415" s="43"/>
      <c r="E415" s="42" t="s">
        <v>1462</v>
      </c>
      <c r="F415" s="5">
        <v>2741</v>
      </c>
      <c r="G415" s="5">
        <v>137</v>
      </c>
      <c r="H415" s="5">
        <v>247</v>
      </c>
      <c r="I415" s="5">
        <v>768</v>
      </c>
      <c r="J415" s="5">
        <v>244</v>
      </c>
      <c r="K415" s="5"/>
      <c r="L415" s="5"/>
      <c r="M415" s="5"/>
      <c r="N415" s="5"/>
      <c r="O415" s="5"/>
      <c r="P415" s="5">
        <v>3437</v>
      </c>
      <c r="Q415" s="5">
        <v>172</v>
      </c>
      <c r="R415" s="5">
        <v>309</v>
      </c>
      <c r="S415" s="5">
        <v>962</v>
      </c>
      <c r="T415" s="5">
        <v>312</v>
      </c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>
        <v>1523</v>
      </c>
      <c r="AF415" s="5">
        <v>178</v>
      </c>
      <c r="AG415" s="5">
        <v>1345</v>
      </c>
      <c r="AH415" s="5">
        <v>67</v>
      </c>
      <c r="AI415" s="5">
        <v>121</v>
      </c>
      <c r="AJ415" s="5">
        <v>376</v>
      </c>
      <c r="AK415" s="5">
        <v>122</v>
      </c>
      <c r="AL415" s="5"/>
      <c r="AM415" s="5"/>
      <c r="AN415" s="5"/>
      <c r="AO415" s="5"/>
      <c r="AP415" s="5"/>
      <c r="AQ415" s="5"/>
      <c r="AR415" s="5"/>
      <c r="AS415" s="5"/>
      <c r="AT415" s="40"/>
      <c r="AU415" s="5"/>
      <c r="AV415" s="5">
        <v>7523</v>
      </c>
      <c r="AW415" s="5"/>
      <c r="AX415" s="5">
        <f t="shared" si="70"/>
        <v>7523</v>
      </c>
      <c r="AY415" s="5">
        <v>376</v>
      </c>
      <c r="AZ415" s="5">
        <v>677</v>
      </c>
      <c r="BA415" s="5">
        <f t="shared" si="71"/>
        <v>677</v>
      </c>
      <c r="BB415" s="5">
        <v>2106</v>
      </c>
      <c r="BD415" s="5">
        <v>2106</v>
      </c>
      <c r="BE415" s="5">
        <f t="shared" si="72"/>
        <v>678</v>
      </c>
    </row>
    <row r="416" spans="1:57" ht="15">
      <c r="A416" s="42" t="s">
        <v>336</v>
      </c>
      <c r="B416" s="42" t="s">
        <v>1463</v>
      </c>
      <c r="C416" s="42"/>
      <c r="D416" s="43"/>
      <c r="E416" s="42" t="s">
        <v>1464</v>
      </c>
      <c r="F416" s="5">
        <v>14801</v>
      </c>
      <c r="G416" s="5">
        <v>740</v>
      </c>
      <c r="H416" s="5">
        <v>1332</v>
      </c>
      <c r="I416" s="5">
        <v>4144</v>
      </c>
      <c r="J416" s="5">
        <v>1333</v>
      </c>
      <c r="K416" s="5"/>
      <c r="L416" s="5"/>
      <c r="M416" s="5"/>
      <c r="N416" s="5"/>
      <c r="O416" s="5"/>
      <c r="P416" s="5">
        <v>39732</v>
      </c>
      <c r="Q416" s="5">
        <v>1987</v>
      </c>
      <c r="R416" s="5">
        <v>3576</v>
      </c>
      <c r="S416" s="5">
        <v>11126</v>
      </c>
      <c r="T416" s="5">
        <v>3574</v>
      </c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>
        <v>6422</v>
      </c>
      <c r="AF416" s="5">
        <v>752</v>
      </c>
      <c r="AG416" s="5">
        <v>5670</v>
      </c>
      <c r="AH416" s="5">
        <v>284</v>
      </c>
      <c r="AI416" s="5">
        <v>510</v>
      </c>
      <c r="AJ416" s="5">
        <v>1588</v>
      </c>
      <c r="AK416" s="5">
        <v>512</v>
      </c>
      <c r="AL416" s="5"/>
      <c r="AM416" s="5"/>
      <c r="AN416" s="5"/>
      <c r="AO416" s="5"/>
      <c r="AP416" s="5"/>
      <c r="AQ416" s="5"/>
      <c r="AR416" s="5"/>
      <c r="AS416" s="5"/>
      <c r="AT416" s="40"/>
      <c r="AU416" s="5"/>
      <c r="AV416" s="5">
        <v>60203</v>
      </c>
      <c r="AW416" s="5"/>
      <c r="AX416" s="5">
        <f t="shared" si="70"/>
        <v>60203</v>
      </c>
      <c r="AY416" s="5">
        <v>3011</v>
      </c>
      <c r="AZ416" s="5">
        <v>5418</v>
      </c>
      <c r="BA416" s="5">
        <f t="shared" si="71"/>
        <v>5418</v>
      </c>
      <c r="BB416" s="5">
        <v>16858</v>
      </c>
      <c r="BD416" s="5">
        <v>16858</v>
      </c>
      <c r="BE416" s="5">
        <f t="shared" si="72"/>
        <v>5419</v>
      </c>
    </row>
    <row r="417" spans="1:57" ht="15">
      <c r="A417" s="42" t="s">
        <v>336</v>
      </c>
      <c r="B417" s="42" t="s">
        <v>1465</v>
      </c>
      <c r="C417" s="42"/>
      <c r="D417" s="43"/>
      <c r="E417" s="42" t="s">
        <v>1466</v>
      </c>
      <c r="F417" s="5">
        <v>54261</v>
      </c>
      <c r="G417" s="5">
        <v>2713</v>
      </c>
      <c r="H417" s="5">
        <v>4883</v>
      </c>
      <c r="I417" s="5">
        <v>15192</v>
      </c>
      <c r="J417" s="5">
        <v>4888</v>
      </c>
      <c r="K417" s="5"/>
      <c r="L417" s="5"/>
      <c r="M417" s="5"/>
      <c r="N417" s="5"/>
      <c r="O417" s="5"/>
      <c r="P417" s="5">
        <v>72939</v>
      </c>
      <c r="Q417" s="5">
        <v>3647</v>
      </c>
      <c r="R417" s="5">
        <v>6565</v>
      </c>
      <c r="S417" s="5">
        <v>20424</v>
      </c>
      <c r="T417" s="5">
        <v>6560</v>
      </c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40"/>
      <c r="AU417" s="5"/>
      <c r="AV417" s="5">
        <v>127200</v>
      </c>
      <c r="AW417" s="5"/>
      <c r="AX417" s="5">
        <f t="shared" si="70"/>
        <v>127200</v>
      </c>
      <c r="AY417" s="5">
        <v>6360</v>
      </c>
      <c r="AZ417" s="5">
        <v>11448</v>
      </c>
      <c r="BA417" s="5">
        <f t="shared" si="71"/>
        <v>11448</v>
      </c>
      <c r="BB417" s="5">
        <v>35616</v>
      </c>
      <c r="BD417" s="5">
        <v>35616</v>
      </c>
      <c r="BE417" s="5">
        <f t="shared" si="72"/>
        <v>11448</v>
      </c>
    </row>
    <row r="418" spans="1:57" ht="15">
      <c r="A418" s="42" t="s">
        <v>336</v>
      </c>
      <c r="B418" s="42" t="s">
        <v>1467</v>
      </c>
      <c r="C418" s="42"/>
      <c r="D418" s="43"/>
      <c r="E418" s="42" t="s">
        <v>1468</v>
      </c>
      <c r="F418" s="5">
        <v>914</v>
      </c>
      <c r="G418" s="5">
        <v>46</v>
      </c>
      <c r="H418" s="5">
        <v>82</v>
      </c>
      <c r="I418" s="5">
        <v>256</v>
      </c>
      <c r="J418" s="5">
        <v>84</v>
      </c>
      <c r="K418" s="5"/>
      <c r="L418" s="5"/>
      <c r="M418" s="5"/>
      <c r="N418" s="5"/>
      <c r="O418" s="5"/>
      <c r="P418" s="5">
        <v>1488</v>
      </c>
      <c r="Q418" s="5">
        <v>74</v>
      </c>
      <c r="R418" s="5">
        <v>134</v>
      </c>
      <c r="S418" s="5">
        <v>416</v>
      </c>
      <c r="T418" s="5">
        <v>134</v>
      </c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>
        <v>1316</v>
      </c>
      <c r="AF418" s="5">
        <v>154</v>
      </c>
      <c r="AG418" s="5">
        <v>1162</v>
      </c>
      <c r="AH418" s="5">
        <v>58</v>
      </c>
      <c r="AI418" s="5">
        <v>105</v>
      </c>
      <c r="AJ418" s="5">
        <v>326</v>
      </c>
      <c r="AK418" s="5">
        <v>101</v>
      </c>
      <c r="AL418" s="5"/>
      <c r="AM418" s="5"/>
      <c r="AN418" s="5"/>
      <c r="AO418" s="5"/>
      <c r="AP418" s="5"/>
      <c r="AQ418" s="5"/>
      <c r="AR418" s="5"/>
      <c r="AS418" s="5"/>
      <c r="AT418" s="40"/>
      <c r="AU418" s="5"/>
      <c r="AV418" s="5">
        <v>3564</v>
      </c>
      <c r="AW418" s="5"/>
      <c r="AX418" s="5">
        <f t="shared" si="70"/>
        <v>3564</v>
      </c>
      <c r="AY418" s="5">
        <v>178</v>
      </c>
      <c r="AZ418" s="5">
        <v>321</v>
      </c>
      <c r="BA418" s="5">
        <f t="shared" si="71"/>
        <v>321</v>
      </c>
      <c r="BB418" s="5">
        <v>998</v>
      </c>
      <c r="BD418" s="5">
        <v>998</v>
      </c>
      <c r="BE418" s="5">
        <f t="shared" si="72"/>
        <v>319</v>
      </c>
    </row>
    <row r="419" spans="1:57" ht="15">
      <c r="A419" s="42" t="s">
        <v>336</v>
      </c>
      <c r="B419" s="42" t="s">
        <v>1469</v>
      </c>
      <c r="C419" s="42"/>
      <c r="D419" s="43"/>
      <c r="E419" s="42" t="s">
        <v>1470</v>
      </c>
      <c r="F419" s="5">
        <v>108128</v>
      </c>
      <c r="G419" s="5">
        <v>5406</v>
      </c>
      <c r="H419" s="5">
        <v>9732</v>
      </c>
      <c r="I419" s="5">
        <v>30276</v>
      </c>
      <c r="J419" s="5">
        <v>9728</v>
      </c>
      <c r="K419" s="5"/>
      <c r="L419" s="5"/>
      <c r="M419" s="5"/>
      <c r="N419" s="5"/>
      <c r="O419" s="5"/>
      <c r="P419" s="5">
        <v>222130</v>
      </c>
      <c r="Q419" s="5">
        <v>11107</v>
      </c>
      <c r="R419" s="5">
        <v>19992</v>
      </c>
      <c r="S419" s="5">
        <v>62198</v>
      </c>
      <c r="T419" s="5">
        <v>19988</v>
      </c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40"/>
      <c r="AU419" s="5"/>
      <c r="AV419" s="5">
        <v>330258</v>
      </c>
      <c r="AW419" s="5"/>
      <c r="AX419" s="5">
        <f t="shared" si="70"/>
        <v>330258</v>
      </c>
      <c r="AY419" s="5">
        <v>16513</v>
      </c>
      <c r="AZ419" s="5">
        <v>29724</v>
      </c>
      <c r="BA419" s="5">
        <f t="shared" si="71"/>
        <v>29724</v>
      </c>
      <c r="BB419" s="5">
        <v>92474</v>
      </c>
      <c r="BC419" s="8">
        <v>-9021</v>
      </c>
      <c r="BD419" s="5">
        <v>83453</v>
      </c>
      <c r="BE419" s="5">
        <f t="shared" si="72"/>
        <v>29716</v>
      </c>
    </row>
    <row r="420" spans="1:57" ht="15">
      <c r="A420" s="42" t="s">
        <v>336</v>
      </c>
      <c r="B420" s="42" t="s">
        <v>1471</v>
      </c>
      <c r="C420" s="42"/>
      <c r="D420" s="43"/>
      <c r="E420" s="42" t="s">
        <v>1472</v>
      </c>
      <c r="F420" s="5">
        <v>4568</v>
      </c>
      <c r="G420" s="5">
        <v>228</v>
      </c>
      <c r="H420" s="5">
        <v>411</v>
      </c>
      <c r="I420" s="5">
        <v>1278</v>
      </c>
      <c r="J420" s="5">
        <v>413</v>
      </c>
      <c r="K420" s="5"/>
      <c r="L420" s="5"/>
      <c r="M420" s="5"/>
      <c r="N420" s="5"/>
      <c r="O420" s="5"/>
      <c r="P420" s="5">
        <v>6546</v>
      </c>
      <c r="Q420" s="5">
        <v>327</v>
      </c>
      <c r="R420" s="5">
        <v>589</v>
      </c>
      <c r="S420" s="5">
        <v>1832</v>
      </c>
      <c r="T420" s="5">
        <v>591</v>
      </c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>
        <v>4017</v>
      </c>
      <c r="AF420" s="5">
        <v>470</v>
      </c>
      <c r="AG420" s="5">
        <v>3547</v>
      </c>
      <c r="AH420" s="5">
        <v>177</v>
      </c>
      <c r="AI420" s="5">
        <v>319</v>
      </c>
      <c r="AJ420" s="5">
        <v>992</v>
      </c>
      <c r="AK420" s="5">
        <v>322</v>
      </c>
      <c r="AL420" s="5"/>
      <c r="AM420" s="5"/>
      <c r="AN420" s="5"/>
      <c r="AO420" s="5"/>
      <c r="AP420" s="5"/>
      <c r="AQ420" s="5"/>
      <c r="AR420" s="5"/>
      <c r="AS420" s="5"/>
      <c r="AT420" s="40"/>
      <c r="AU420" s="5"/>
      <c r="AV420" s="5">
        <v>14661</v>
      </c>
      <c r="AW420" s="5"/>
      <c r="AX420" s="5">
        <f t="shared" si="70"/>
        <v>14661</v>
      </c>
      <c r="AY420" s="5">
        <v>732</v>
      </c>
      <c r="AZ420" s="5">
        <v>1319</v>
      </c>
      <c r="BA420" s="5">
        <f t="shared" si="71"/>
        <v>1319</v>
      </c>
      <c r="BB420" s="5">
        <v>4102</v>
      </c>
      <c r="BD420" s="5">
        <v>4102</v>
      </c>
      <c r="BE420" s="5">
        <f t="shared" si="72"/>
        <v>1326</v>
      </c>
    </row>
    <row r="421" spans="1:57" ht="15">
      <c r="A421" s="42" t="s">
        <v>336</v>
      </c>
      <c r="B421" s="42" t="s">
        <v>1473</v>
      </c>
      <c r="C421" s="42"/>
      <c r="D421" s="43"/>
      <c r="E421" s="42" t="s">
        <v>1474</v>
      </c>
      <c r="F421" s="5">
        <v>351546</v>
      </c>
      <c r="G421" s="5">
        <v>17577</v>
      </c>
      <c r="H421" s="5">
        <v>31639</v>
      </c>
      <c r="I421" s="5">
        <v>98432</v>
      </c>
      <c r="J421" s="5">
        <v>31641</v>
      </c>
      <c r="K421" s="5">
        <v>18416</v>
      </c>
      <c r="L421" s="5">
        <v>921</v>
      </c>
      <c r="M421" s="5">
        <v>1657</v>
      </c>
      <c r="N421" s="5">
        <v>5156</v>
      </c>
      <c r="O421" s="5">
        <v>1661</v>
      </c>
      <c r="P421" s="5">
        <v>557811</v>
      </c>
      <c r="Q421" s="5">
        <v>27891</v>
      </c>
      <c r="R421" s="5">
        <v>50203</v>
      </c>
      <c r="S421" s="5">
        <v>156188</v>
      </c>
      <c r="T421" s="5">
        <v>50202</v>
      </c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>
        <v>350585</v>
      </c>
      <c r="AF421" s="5">
        <v>41050</v>
      </c>
      <c r="AG421" s="5">
        <v>309535</v>
      </c>
      <c r="AH421" s="5">
        <v>15477</v>
      </c>
      <c r="AI421" s="5">
        <v>27858</v>
      </c>
      <c r="AJ421" s="5">
        <v>86670</v>
      </c>
      <c r="AK421" s="5">
        <v>27859</v>
      </c>
      <c r="AL421" s="5"/>
      <c r="AM421" s="5"/>
      <c r="AN421" s="5"/>
      <c r="AO421" s="5"/>
      <c r="AP421" s="5"/>
      <c r="AQ421" s="5"/>
      <c r="AR421" s="5"/>
      <c r="AS421" s="5"/>
      <c r="AT421" s="40"/>
      <c r="AU421" s="5"/>
      <c r="AV421" s="5">
        <v>1237308</v>
      </c>
      <c r="AW421" s="5"/>
      <c r="AX421" s="5">
        <f t="shared" si="70"/>
        <v>1237308</v>
      </c>
      <c r="AY421" s="5">
        <v>61866</v>
      </c>
      <c r="AZ421" s="5">
        <v>111357</v>
      </c>
      <c r="BA421" s="5">
        <f t="shared" si="71"/>
        <v>111357</v>
      </c>
      <c r="BB421" s="5">
        <v>346446</v>
      </c>
      <c r="BD421" s="5">
        <v>346446</v>
      </c>
      <c r="BE421" s="5">
        <f t="shared" si="72"/>
        <v>111363</v>
      </c>
    </row>
    <row r="422" spans="1:57" ht="15">
      <c r="A422" s="42" t="s">
        <v>336</v>
      </c>
      <c r="B422" s="47" t="s">
        <v>1475</v>
      </c>
      <c r="C422" s="47"/>
      <c r="D422" s="48"/>
      <c r="E422" s="42" t="s">
        <v>1476</v>
      </c>
      <c r="F422" s="5">
        <v>49343</v>
      </c>
      <c r="G422" s="5">
        <v>2467</v>
      </c>
      <c r="H422" s="5">
        <v>4441</v>
      </c>
      <c r="I422" s="5">
        <v>13816</v>
      </c>
      <c r="J422" s="5">
        <v>4440</v>
      </c>
      <c r="K422" s="5"/>
      <c r="L422" s="5"/>
      <c r="M422" s="5"/>
      <c r="N422" s="5"/>
      <c r="O422" s="5"/>
      <c r="P422" s="5">
        <v>83654</v>
      </c>
      <c r="Q422" s="5">
        <v>4183</v>
      </c>
      <c r="R422" s="5">
        <v>7529</v>
      </c>
      <c r="S422" s="5">
        <v>23424</v>
      </c>
      <c r="T422" s="5">
        <v>7527</v>
      </c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40"/>
      <c r="AU422" s="5"/>
      <c r="AV422" s="5">
        <v>132997</v>
      </c>
      <c r="AW422" s="5"/>
      <c r="AX422" s="5">
        <f t="shared" si="70"/>
        <v>132997</v>
      </c>
      <c r="AY422" s="5">
        <v>6650</v>
      </c>
      <c r="AZ422" s="5">
        <v>11970</v>
      </c>
      <c r="BA422" s="5">
        <f t="shared" si="71"/>
        <v>11970</v>
      </c>
      <c r="BB422" s="5">
        <v>37240</v>
      </c>
      <c r="BD422" s="5">
        <v>37240</v>
      </c>
      <c r="BE422" s="5">
        <f t="shared" si="72"/>
        <v>11967</v>
      </c>
    </row>
    <row r="423" spans="1:57" ht="15">
      <c r="A423" s="42" t="s">
        <v>336</v>
      </c>
      <c r="B423" s="42" t="s">
        <v>1477</v>
      </c>
      <c r="C423" s="42"/>
      <c r="D423" s="43"/>
      <c r="E423" s="42" t="s">
        <v>1478</v>
      </c>
      <c r="F423" s="5">
        <v>29747</v>
      </c>
      <c r="G423" s="5">
        <v>1487</v>
      </c>
      <c r="H423" s="5">
        <v>2677</v>
      </c>
      <c r="I423" s="5">
        <v>8328</v>
      </c>
      <c r="J423" s="5">
        <v>2680</v>
      </c>
      <c r="K423" s="5"/>
      <c r="L423" s="5"/>
      <c r="M423" s="5"/>
      <c r="N423" s="5"/>
      <c r="O423" s="5"/>
      <c r="P423" s="5">
        <v>32683</v>
      </c>
      <c r="Q423" s="5">
        <v>1634</v>
      </c>
      <c r="R423" s="5">
        <v>2941</v>
      </c>
      <c r="S423" s="5">
        <v>9150</v>
      </c>
      <c r="T423" s="5">
        <v>2946</v>
      </c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40"/>
      <c r="AU423" s="5"/>
      <c r="AV423" s="5">
        <v>62430</v>
      </c>
      <c r="AW423" s="5"/>
      <c r="AX423" s="5">
        <f t="shared" si="70"/>
        <v>62430</v>
      </c>
      <c r="AY423" s="5">
        <v>3121</v>
      </c>
      <c r="AZ423" s="5">
        <v>5618</v>
      </c>
      <c r="BA423" s="5">
        <f t="shared" si="71"/>
        <v>5618</v>
      </c>
      <c r="BB423" s="5">
        <v>17478</v>
      </c>
      <c r="BD423" s="5">
        <v>17478</v>
      </c>
      <c r="BE423" s="5">
        <f t="shared" si="72"/>
        <v>5626</v>
      </c>
    </row>
    <row r="424" spans="1:57" ht="15">
      <c r="A424" s="42" t="s">
        <v>336</v>
      </c>
      <c r="B424" s="42" t="s">
        <v>1479</v>
      </c>
      <c r="C424" s="42"/>
      <c r="D424" s="43"/>
      <c r="E424" s="42" t="s">
        <v>1480</v>
      </c>
      <c r="F424" s="5">
        <v>153206</v>
      </c>
      <c r="G424" s="5">
        <v>7660</v>
      </c>
      <c r="H424" s="5">
        <v>13789</v>
      </c>
      <c r="I424" s="5">
        <v>42898</v>
      </c>
      <c r="J424" s="5">
        <v>13785</v>
      </c>
      <c r="K424" s="5"/>
      <c r="L424" s="5"/>
      <c r="M424" s="5"/>
      <c r="N424" s="5"/>
      <c r="O424" s="5"/>
      <c r="P424" s="5">
        <v>322440</v>
      </c>
      <c r="Q424" s="5">
        <v>16122</v>
      </c>
      <c r="R424" s="5">
        <v>29020</v>
      </c>
      <c r="S424" s="5">
        <v>90284</v>
      </c>
      <c r="T424" s="5">
        <v>29016</v>
      </c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40"/>
      <c r="AU424" s="5"/>
      <c r="AV424" s="5">
        <v>475646</v>
      </c>
      <c r="AW424" s="5"/>
      <c r="AX424" s="5">
        <f t="shared" si="70"/>
        <v>475646</v>
      </c>
      <c r="AY424" s="5">
        <v>23782</v>
      </c>
      <c r="AZ424" s="5">
        <v>42809</v>
      </c>
      <c r="BA424" s="5">
        <f t="shared" si="71"/>
        <v>42809</v>
      </c>
      <c r="BB424" s="5">
        <v>133182</v>
      </c>
      <c r="BD424" s="5">
        <v>133182</v>
      </c>
      <c r="BE424" s="5">
        <f t="shared" si="72"/>
        <v>42801</v>
      </c>
    </row>
    <row r="425" spans="1:57" ht="15">
      <c r="A425" s="42" t="s">
        <v>336</v>
      </c>
      <c r="B425" s="42" t="s">
        <v>1481</v>
      </c>
      <c r="C425" s="42"/>
      <c r="D425" s="43"/>
      <c r="E425" s="42" t="s">
        <v>1482</v>
      </c>
      <c r="F425" s="5">
        <v>29240</v>
      </c>
      <c r="G425" s="5">
        <v>1462</v>
      </c>
      <c r="H425" s="5">
        <v>2632</v>
      </c>
      <c r="I425" s="5">
        <v>8188</v>
      </c>
      <c r="J425" s="5">
        <v>2628</v>
      </c>
      <c r="K425" s="5">
        <v>11698</v>
      </c>
      <c r="L425" s="5">
        <v>585</v>
      </c>
      <c r="M425" s="5">
        <v>1053</v>
      </c>
      <c r="N425" s="5">
        <v>3276</v>
      </c>
      <c r="O425" s="5">
        <v>1051</v>
      </c>
      <c r="P425" s="5">
        <v>1420</v>
      </c>
      <c r="Q425" s="5">
        <v>71</v>
      </c>
      <c r="R425" s="5">
        <v>128</v>
      </c>
      <c r="S425" s="5">
        <v>398</v>
      </c>
      <c r="T425" s="5">
        <v>126</v>
      </c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40"/>
      <c r="AU425" s="5"/>
      <c r="AV425" s="5">
        <v>42358</v>
      </c>
      <c r="AW425" s="5"/>
      <c r="AX425" s="5">
        <f t="shared" si="70"/>
        <v>42358</v>
      </c>
      <c r="AY425" s="5">
        <v>2118</v>
      </c>
      <c r="AZ425" s="5">
        <v>3813</v>
      </c>
      <c r="BA425" s="5">
        <f t="shared" si="71"/>
        <v>3813</v>
      </c>
      <c r="BB425" s="5">
        <v>11862</v>
      </c>
      <c r="BD425" s="5">
        <v>11862</v>
      </c>
      <c r="BE425" s="5">
        <f t="shared" si="72"/>
        <v>3805</v>
      </c>
    </row>
    <row r="426" spans="1:57" ht="15">
      <c r="A426" s="42" t="s">
        <v>336</v>
      </c>
      <c r="B426" s="42" t="s">
        <v>1483</v>
      </c>
      <c r="C426" s="42"/>
      <c r="D426" s="43"/>
      <c r="E426" s="42" t="s">
        <v>1484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>
        <v>26236</v>
      </c>
      <c r="Q426" s="5">
        <v>1312</v>
      </c>
      <c r="R426" s="5">
        <v>2361</v>
      </c>
      <c r="S426" s="5">
        <v>7346</v>
      </c>
      <c r="T426" s="5">
        <v>2363</v>
      </c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>
        <v>478029</v>
      </c>
      <c r="AF426" s="5">
        <v>55972</v>
      </c>
      <c r="AG426" s="5">
        <v>422057</v>
      </c>
      <c r="AH426" s="5">
        <v>21103</v>
      </c>
      <c r="AI426" s="5">
        <v>37985</v>
      </c>
      <c r="AJ426" s="5">
        <v>118176</v>
      </c>
      <c r="AK426" s="5">
        <v>37986</v>
      </c>
      <c r="AL426" s="5"/>
      <c r="AM426" s="5"/>
      <c r="AN426" s="5"/>
      <c r="AO426" s="5"/>
      <c r="AP426" s="5"/>
      <c r="AQ426" s="5"/>
      <c r="AR426" s="5"/>
      <c r="AS426" s="5"/>
      <c r="AT426" s="40"/>
      <c r="AU426" s="5"/>
      <c r="AV426" s="5">
        <v>448293</v>
      </c>
      <c r="AW426" s="5"/>
      <c r="AX426" s="5">
        <f t="shared" si="70"/>
        <v>448293</v>
      </c>
      <c r="AY426" s="5">
        <v>22415</v>
      </c>
      <c r="AZ426" s="5">
        <v>40346</v>
      </c>
      <c r="BA426" s="5">
        <f t="shared" si="71"/>
        <v>40346</v>
      </c>
      <c r="BB426" s="5">
        <v>125522</v>
      </c>
      <c r="BC426" s="8">
        <v>-79027</v>
      </c>
      <c r="BD426" s="5">
        <v>46495</v>
      </c>
      <c r="BE426" s="5">
        <f t="shared" si="72"/>
        <v>40349</v>
      </c>
    </row>
    <row r="427" spans="1:57" ht="15">
      <c r="A427" s="42" t="s">
        <v>336</v>
      </c>
      <c r="B427" s="42" t="s">
        <v>1485</v>
      </c>
      <c r="C427" s="42"/>
      <c r="D427" s="43"/>
      <c r="E427" s="42" t="s">
        <v>1486</v>
      </c>
      <c r="F427" s="5">
        <v>187951</v>
      </c>
      <c r="G427" s="5">
        <v>9398</v>
      </c>
      <c r="H427" s="5">
        <v>16916</v>
      </c>
      <c r="I427" s="5">
        <v>52628</v>
      </c>
      <c r="J427" s="5">
        <v>16911</v>
      </c>
      <c r="K427" s="5">
        <v>23612</v>
      </c>
      <c r="L427" s="5">
        <v>1181</v>
      </c>
      <c r="M427" s="5">
        <v>2125</v>
      </c>
      <c r="N427" s="5">
        <v>6612</v>
      </c>
      <c r="O427" s="5">
        <v>2125</v>
      </c>
      <c r="P427" s="5">
        <v>2501</v>
      </c>
      <c r="Q427" s="5">
        <v>125</v>
      </c>
      <c r="R427" s="5">
        <v>225</v>
      </c>
      <c r="S427" s="5">
        <v>700</v>
      </c>
      <c r="T427" s="5">
        <v>226</v>
      </c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40"/>
      <c r="AU427" s="5"/>
      <c r="AV427" s="5">
        <v>214064</v>
      </c>
      <c r="AW427" s="5"/>
      <c r="AX427" s="5">
        <f t="shared" si="70"/>
        <v>214064</v>
      </c>
      <c r="AY427" s="5">
        <v>10704</v>
      </c>
      <c r="AZ427" s="5">
        <v>19266</v>
      </c>
      <c r="BA427" s="5">
        <f t="shared" si="71"/>
        <v>19266</v>
      </c>
      <c r="BB427" s="5">
        <v>59940</v>
      </c>
      <c r="BD427" s="5">
        <v>59940</v>
      </c>
      <c r="BE427" s="5">
        <f t="shared" si="72"/>
        <v>19262</v>
      </c>
    </row>
    <row r="428" spans="1:57" ht="15">
      <c r="A428" s="42" t="s">
        <v>336</v>
      </c>
      <c r="B428" s="47" t="s">
        <v>1487</v>
      </c>
      <c r="C428" s="47"/>
      <c r="D428" s="48"/>
      <c r="E428" s="42" t="s">
        <v>1488</v>
      </c>
      <c r="F428" s="5">
        <v>1827</v>
      </c>
      <c r="G428" s="5">
        <v>91</v>
      </c>
      <c r="H428" s="5">
        <v>164</v>
      </c>
      <c r="I428" s="5">
        <v>510</v>
      </c>
      <c r="J428" s="5">
        <v>169</v>
      </c>
      <c r="K428" s="5"/>
      <c r="L428" s="5"/>
      <c r="M428" s="5"/>
      <c r="N428" s="5"/>
      <c r="O428" s="5"/>
      <c r="P428" s="5">
        <v>2735</v>
      </c>
      <c r="Q428" s="5">
        <v>137</v>
      </c>
      <c r="R428" s="5">
        <v>246</v>
      </c>
      <c r="S428" s="5">
        <v>766</v>
      </c>
      <c r="T428" s="5">
        <v>247</v>
      </c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>
        <v>1791</v>
      </c>
      <c r="AF428" s="5">
        <v>210</v>
      </c>
      <c r="AG428" s="5">
        <v>1581</v>
      </c>
      <c r="AH428" s="5">
        <v>79</v>
      </c>
      <c r="AI428" s="5">
        <v>142</v>
      </c>
      <c r="AJ428" s="5">
        <v>442</v>
      </c>
      <c r="AK428" s="5">
        <v>145</v>
      </c>
      <c r="AL428" s="5"/>
      <c r="AM428" s="5"/>
      <c r="AN428" s="5"/>
      <c r="AO428" s="5"/>
      <c r="AP428" s="5"/>
      <c r="AQ428" s="5"/>
      <c r="AR428" s="5"/>
      <c r="AS428" s="5"/>
      <c r="AT428" s="40"/>
      <c r="AU428" s="5"/>
      <c r="AV428" s="5">
        <v>6143</v>
      </c>
      <c r="AW428" s="5"/>
      <c r="AX428" s="5">
        <f t="shared" si="70"/>
        <v>6143</v>
      </c>
      <c r="AY428" s="5">
        <v>307</v>
      </c>
      <c r="AZ428" s="5">
        <v>552</v>
      </c>
      <c r="BA428" s="5">
        <f t="shared" si="71"/>
        <v>552</v>
      </c>
      <c r="BB428" s="5">
        <v>1718</v>
      </c>
      <c r="BD428" s="5">
        <v>1718</v>
      </c>
      <c r="BE428" s="5">
        <f t="shared" si="72"/>
        <v>561</v>
      </c>
    </row>
    <row r="429" spans="1:57" ht="15">
      <c r="A429" s="42" t="s">
        <v>336</v>
      </c>
      <c r="B429" s="42" t="s">
        <v>1489</v>
      </c>
      <c r="C429" s="42"/>
      <c r="D429" s="43"/>
      <c r="E429" s="42" t="s">
        <v>1490</v>
      </c>
      <c r="F429" s="5">
        <v>47211</v>
      </c>
      <c r="G429" s="5">
        <v>2361</v>
      </c>
      <c r="H429" s="5">
        <v>4249</v>
      </c>
      <c r="I429" s="5">
        <v>13220</v>
      </c>
      <c r="J429" s="5">
        <v>4248</v>
      </c>
      <c r="K429" s="5">
        <v>1103</v>
      </c>
      <c r="L429" s="5">
        <v>55</v>
      </c>
      <c r="M429" s="5">
        <v>99</v>
      </c>
      <c r="N429" s="5">
        <v>308</v>
      </c>
      <c r="O429" s="5">
        <v>102</v>
      </c>
      <c r="P429" s="5">
        <v>53359</v>
      </c>
      <c r="Q429" s="5">
        <v>2668</v>
      </c>
      <c r="R429" s="5">
        <v>4802</v>
      </c>
      <c r="S429" s="5">
        <v>14940</v>
      </c>
      <c r="T429" s="5">
        <v>4805</v>
      </c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40"/>
      <c r="AU429" s="5"/>
      <c r="AV429" s="5">
        <v>101673</v>
      </c>
      <c r="AW429" s="5"/>
      <c r="AX429" s="5">
        <f t="shared" si="70"/>
        <v>101673</v>
      </c>
      <c r="AY429" s="5">
        <v>5084</v>
      </c>
      <c r="AZ429" s="5">
        <v>9150</v>
      </c>
      <c r="BA429" s="5">
        <f t="shared" si="71"/>
        <v>9150</v>
      </c>
      <c r="BB429" s="5">
        <v>28468</v>
      </c>
      <c r="BD429" s="5">
        <v>28468</v>
      </c>
      <c r="BE429" s="5">
        <f t="shared" si="72"/>
        <v>9155</v>
      </c>
    </row>
    <row r="430" spans="1:57" ht="15">
      <c r="A430" s="42" t="s">
        <v>336</v>
      </c>
      <c r="B430" s="42" t="s">
        <v>1491</v>
      </c>
      <c r="C430" s="42"/>
      <c r="D430" s="43"/>
      <c r="E430" s="42" t="s">
        <v>1492</v>
      </c>
      <c r="F430" s="5">
        <v>97772</v>
      </c>
      <c r="G430" s="5">
        <v>4889</v>
      </c>
      <c r="H430" s="5">
        <v>8799</v>
      </c>
      <c r="I430" s="5">
        <v>27376</v>
      </c>
      <c r="J430" s="5">
        <v>8803</v>
      </c>
      <c r="K430" s="5"/>
      <c r="L430" s="5"/>
      <c r="M430" s="5"/>
      <c r="N430" s="5"/>
      <c r="O430" s="5"/>
      <c r="P430" s="5">
        <v>139375</v>
      </c>
      <c r="Q430" s="5">
        <v>6969</v>
      </c>
      <c r="R430" s="5">
        <v>12544</v>
      </c>
      <c r="S430" s="5">
        <v>39026</v>
      </c>
      <c r="T430" s="5">
        <v>12541</v>
      </c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40"/>
      <c r="AU430" s="5"/>
      <c r="AV430" s="5">
        <v>237147</v>
      </c>
      <c r="AW430" s="5"/>
      <c r="AX430" s="5">
        <f t="shared" si="70"/>
        <v>237147</v>
      </c>
      <c r="AY430" s="5">
        <v>11858</v>
      </c>
      <c r="AZ430" s="5">
        <v>21343</v>
      </c>
      <c r="BA430" s="5">
        <f t="shared" si="71"/>
        <v>21343</v>
      </c>
      <c r="BB430" s="5">
        <v>66402</v>
      </c>
      <c r="BD430" s="5">
        <v>66402</v>
      </c>
      <c r="BE430" s="5">
        <f t="shared" si="72"/>
        <v>21344</v>
      </c>
    </row>
    <row r="431" spans="1:57" ht="15">
      <c r="A431" s="52"/>
      <c r="B431" s="52"/>
      <c r="C431" s="52"/>
      <c r="D431" s="53"/>
      <c r="E431" s="54" t="s">
        <v>1353</v>
      </c>
      <c r="F431" s="55">
        <v>1388191</v>
      </c>
      <c r="G431" s="55">
        <v>69409</v>
      </c>
      <c r="H431" s="55">
        <v>124938</v>
      </c>
      <c r="I431" s="55">
        <v>388694</v>
      </c>
      <c r="J431" s="55">
        <v>124931</v>
      </c>
      <c r="K431" s="55">
        <v>54829</v>
      </c>
      <c r="L431" s="55">
        <v>2742</v>
      </c>
      <c r="M431" s="55">
        <v>4934</v>
      </c>
      <c r="N431" s="55">
        <v>15352</v>
      </c>
      <c r="O431" s="55">
        <v>4939</v>
      </c>
      <c r="P431" s="55">
        <v>1848180</v>
      </c>
      <c r="Q431" s="55">
        <v>92411</v>
      </c>
      <c r="R431" s="55">
        <v>166336</v>
      </c>
      <c r="S431" s="55">
        <v>517494</v>
      </c>
      <c r="T431" s="55">
        <v>166334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843683</v>
      </c>
      <c r="AF431" s="55">
        <v>98786</v>
      </c>
      <c r="AG431" s="55">
        <v>744897</v>
      </c>
      <c r="AH431" s="55">
        <v>37245</v>
      </c>
      <c r="AI431" s="55">
        <v>67040</v>
      </c>
      <c r="AJ431" s="55">
        <v>208570</v>
      </c>
      <c r="AK431" s="55">
        <v>67047</v>
      </c>
      <c r="AL431" s="55">
        <v>0</v>
      </c>
      <c r="AM431" s="55">
        <v>0</v>
      </c>
      <c r="AN431" s="55">
        <v>0</v>
      </c>
      <c r="AO431" s="55">
        <v>0</v>
      </c>
      <c r="AP431" s="55">
        <v>0</v>
      </c>
      <c r="AQ431" s="55">
        <v>511986</v>
      </c>
      <c r="AR431" s="55">
        <v>143356</v>
      </c>
      <c r="AS431" s="55">
        <v>46079</v>
      </c>
      <c r="AT431" s="56">
        <v>235514</v>
      </c>
      <c r="AU431" s="55">
        <v>276472</v>
      </c>
      <c r="AV431" s="55">
        <v>4548083</v>
      </c>
      <c r="AW431" s="55">
        <v>276472</v>
      </c>
      <c r="AX431" s="55">
        <f>SUM(AX411:AX430)</f>
        <v>4271611</v>
      </c>
      <c r="AY431" s="55">
        <f aca="true" t="shared" si="73" ref="AY431:BE431">SUM(AY411:AY430)</f>
        <v>227406</v>
      </c>
      <c r="AZ431" s="55">
        <f t="shared" si="73"/>
        <v>409327</v>
      </c>
      <c r="BA431" s="55">
        <f t="shared" si="73"/>
        <v>363248</v>
      </c>
      <c r="BB431" s="55">
        <f t="shared" si="73"/>
        <v>1273466</v>
      </c>
      <c r="BC431" s="55">
        <f t="shared" si="73"/>
        <v>-93727</v>
      </c>
      <c r="BD431" s="55">
        <f t="shared" si="73"/>
        <v>1179739</v>
      </c>
      <c r="BE431" s="55">
        <f t="shared" si="73"/>
        <v>363251</v>
      </c>
    </row>
    <row r="432" spans="1:57" ht="15">
      <c r="A432" s="57" t="s">
        <v>1375</v>
      </c>
      <c r="B432" s="58"/>
      <c r="C432" s="58"/>
      <c r="D432" s="58"/>
      <c r="E432" s="42"/>
      <c r="F432" s="5"/>
      <c r="G432" s="5"/>
      <c r="H432" s="5"/>
      <c r="I432" s="5"/>
      <c r="J432" s="5"/>
      <c r="K432" s="5"/>
      <c r="L432" s="5"/>
      <c r="M432" s="5"/>
      <c r="N432" s="5"/>
      <c r="O432" s="5"/>
      <c r="Q432" s="5"/>
      <c r="R432" s="5"/>
      <c r="S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40"/>
      <c r="AU432" s="5"/>
      <c r="AV432" s="5"/>
      <c r="AW432" s="5"/>
      <c r="AX432" s="5"/>
      <c r="AY432" s="5"/>
      <c r="AZ432" s="5"/>
      <c r="BA432" s="5"/>
      <c r="BB432" s="5"/>
      <c r="BD432" s="5">
        <v>0</v>
      </c>
      <c r="BE432" s="5"/>
    </row>
    <row r="433" spans="1:57" ht="15">
      <c r="A433" s="42" t="s">
        <v>1493</v>
      </c>
      <c r="B433" s="42" t="s">
        <v>1494</v>
      </c>
      <c r="C433" s="42"/>
      <c r="D433" s="43"/>
      <c r="E433" s="42" t="s">
        <v>1495</v>
      </c>
      <c r="F433" s="5">
        <v>3655</v>
      </c>
      <c r="G433" s="5">
        <v>183</v>
      </c>
      <c r="H433" s="5">
        <v>329</v>
      </c>
      <c r="I433" s="5">
        <v>1024</v>
      </c>
      <c r="J433" s="5">
        <v>328</v>
      </c>
      <c r="K433" s="5"/>
      <c r="L433" s="5"/>
      <c r="M433" s="5"/>
      <c r="N433" s="5"/>
      <c r="O433" s="5"/>
      <c r="P433" s="5">
        <v>32</v>
      </c>
      <c r="Q433" s="5">
        <v>2</v>
      </c>
      <c r="R433" s="5">
        <v>3</v>
      </c>
      <c r="S433" s="5">
        <v>10</v>
      </c>
      <c r="T433" s="5">
        <v>1</v>
      </c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40"/>
      <c r="AU433" s="5"/>
      <c r="AV433" s="5">
        <v>3687</v>
      </c>
      <c r="AW433" s="5"/>
      <c r="AX433" s="5">
        <f>AV433-AW433</f>
        <v>3687</v>
      </c>
      <c r="AY433" s="5">
        <v>185</v>
      </c>
      <c r="AZ433" s="5">
        <v>332</v>
      </c>
      <c r="BA433" s="5">
        <f>AZ433-AS433</f>
        <v>332</v>
      </c>
      <c r="BB433" s="5">
        <v>1034</v>
      </c>
      <c r="BD433" s="5">
        <v>1034</v>
      </c>
      <c r="BE433" s="5">
        <f>J433+O433+T433+Y433+AD433+AK433+AP433</f>
        <v>329</v>
      </c>
    </row>
    <row r="434" spans="1:57" ht="15">
      <c r="A434" s="42" t="s">
        <v>1493</v>
      </c>
      <c r="B434" s="42" t="s">
        <v>1496</v>
      </c>
      <c r="C434" s="42"/>
      <c r="D434" s="43"/>
      <c r="E434" s="42" t="s">
        <v>1497</v>
      </c>
      <c r="F434" s="5">
        <v>87111</v>
      </c>
      <c r="G434" s="5">
        <v>4356</v>
      </c>
      <c r="H434" s="5">
        <v>7840</v>
      </c>
      <c r="I434" s="5">
        <v>24392</v>
      </c>
      <c r="J434" s="5">
        <v>7839</v>
      </c>
      <c r="K434" s="5">
        <v>11568</v>
      </c>
      <c r="L434" s="5">
        <v>578</v>
      </c>
      <c r="M434" s="5">
        <v>1041</v>
      </c>
      <c r="N434" s="5">
        <v>3238</v>
      </c>
      <c r="O434" s="5">
        <v>1043</v>
      </c>
      <c r="P434" s="5">
        <v>157779</v>
      </c>
      <c r="Q434" s="5">
        <v>7889</v>
      </c>
      <c r="R434" s="5">
        <v>14200</v>
      </c>
      <c r="S434" s="5">
        <v>44178</v>
      </c>
      <c r="T434" s="5">
        <v>14201</v>
      </c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40"/>
      <c r="AU434" s="5"/>
      <c r="AV434" s="5">
        <v>256458</v>
      </c>
      <c r="AW434" s="5"/>
      <c r="AX434" s="5">
        <f>AV434-AW434</f>
        <v>256458</v>
      </c>
      <c r="AY434" s="5">
        <v>12823</v>
      </c>
      <c r="AZ434" s="5">
        <v>23081</v>
      </c>
      <c r="BA434" s="5">
        <f>AZ434-AS434</f>
        <v>23081</v>
      </c>
      <c r="BB434" s="5">
        <v>71808</v>
      </c>
      <c r="BD434" s="5">
        <v>71808</v>
      </c>
      <c r="BE434" s="5">
        <f>J434+O434+T434+Y434+AD434+AK434+AP434</f>
        <v>23083</v>
      </c>
    </row>
    <row r="435" spans="1:57" ht="15">
      <c r="A435" s="52"/>
      <c r="B435" s="52"/>
      <c r="C435" s="52"/>
      <c r="D435" s="53"/>
      <c r="E435" s="54" t="s">
        <v>1353</v>
      </c>
      <c r="F435" s="55">
        <v>90766</v>
      </c>
      <c r="G435" s="55">
        <v>4539</v>
      </c>
      <c r="H435" s="55">
        <v>8169</v>
      </c>
      <c r="I435" s="55">
        <v>25416</v>
      </c>
      <c r="J435" s="55">
        <v>8167</v>
      </c>
      <c r="K435" s="55">
        <v>11568</v>
      </c>
      <c r="L435" s="55">
        <v>578</v>
      </c>
      <c r="M435" s="55">
        <v>1041</v>
      </c>
      <c r="N435" s="55">
        <v>3238</v>
      </c>
      <c r="O435" s="55">
        <v>1043</v>
      </c>
      <c r="P435" s="55">
        <v>157811</v>
      </c>
      <c r="Q435" s="55">
        <v>7891</v>
      </c>
      <c r="R435" s="55">
        <v>14203</v>
      </c>
      <c r="S435" s="55">
        <v>44188</v>
      </c>
      <c r="T435" s="55">
        <v>14202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5">
        <v>0</v>
      </c>
      <c r="AL435" s="55">
        <v>0</v>
      </c>
      <c r="AM435" s="55">
        <v>0</v>
      </c>
      <c r="AN435" s="55">
        <v>0</v>
      </c>
      <c r="AO435" s="55">
        <v>0</v>
      </c>
      <c r="AP435" s="55">
        <v>0</v>
      </c>
      <c r="AQ435" s="55">
        <v>0</v>
      </c>
      <c r="AR435" s="55">
        <v>0</v>
      </c>
      <c r="AS435" s="55">
        <v>0</v>
      </c>
      <c r="AT435" s="55">
        <v>0</v>
      </c>
      <c r="AU435" s="55">
        <v>0</v>
      </c>
      <c r="AV435" s="55">
        <v>260145</v>
      </c>
      <c r="AW435" s="55">
        <v>0</v>
      </c>
      <c r="AX435" s="55">
        <f>SUM(AX433:AX434)</f>
        <v>260145</v>
      </c>
      <c r="AY435" s="55">
        <f aca="true" t="shared" si="74" ref="AY435:BE435">SUM(AY433:AY434)</f>
        <v>13008</v>
      </c>
      <c r="AZ435" s="55">
        <f t="shared" si="74"/>
        <v>23413</v>
      </c>
      <c r="BA435" s="55">
        <f t="shared" si="74"/>
        <v>23413</v>
      </c>
      <c r="BB435" s="55">
        <f t="shared" si="74"/>
        <v>72842</v>
      </c>
      <c r="BC435" s="55">
        <f t="shared" si="74"/>
        <v>0</v>
      </c>
      <c r="BD435" s="55">
        <f t="shared" si="74"/>
        <v>72842</v>
      </c>
      <c r="BE435" s="55">
        <f t="shared" si="74"/>
        <v>23412</v>
      </c>
    </row>
    <row r="436" spans="1:57" ht="15">
      <c r="A436" s="57" t="s">
        <v>1376</v>
      </c>
      <c r="B436" s="58"/>
      <c r="C436" s="58"/>
      <c r="D436" s="58"/>
      <c r="E436" s="42"/>
      <c r="F436" s="5"/>
      <c r="G436" s="5"/>
      <c r="H436" s="5"/>
      <c r="I436" s="5"/>
      <c r="J436" s="5"/>
      <c r="K436" s="5"/>
      <c r="L436" s="5"/>
      <c r="M436" s="5"/>
      <c r="N436" s="5"/>
      <c r="O436" s="5"/>
      <c r="Q436" s="5"/>
      <c r="R436" s="5"/>
      <c r="S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40"/>
      <c r="AU436" s="5"/>
      <c r="AV436" s="5"/>
      <c r="AW436" s="5"/>
      <c r="AX436" s="5"/>
      <c r="AY436" s="5"/>
      <c r="AZ436" s="5"/>
      <c r="BA436" s="5"/>
      <c r="BB436" s="5"/>
      <c r="BD436" s="5">
        <v>0</v>
      </c>
      <c r="BE436" s="5"/>
    </row>
    <row r="437" spans="1:57" ht="15">
      <c r="A437" s="42" t="s">
        <v>1498</v>
      </c>
      <c r="B437" s="42" t="s">
        <v>1499</v>
      </c>
      <c r="C437" s="42"/>
      <c r="D437" s="43"/>
      <c r="E437" s="42" t="s">
        <v>1500</v>
      </c>
      <c r="F437" s="5">
        <v>13728</v>
      </c>
      <c r="G437" s="5">
        <v>686</v>
      </c>
      <c r="H437" s="5">
        <v>1236</v>
      </c>
      <c r="I437" s="5">
        <v>3844</v>
      </c>
      <c r="J437" s="5">
        <v>1232</v>
      </c>
      <c r="K437" s="5"/>
      <c r="L437" s="5"/>
      <c r="M437" s="5"/>
      <c r="N437" s="5"/>
      <c r="O437" s="5"/>
      <c r="P437" s="5">
        <v>409</v>
      </c>
      <c r="Q437" s="5">
        <v>20</v>
      </c>
      <c r="R437" s="5">
        <v>37</v>
      </c>
      <c r="S437" s="5">
        <v>114</v>
      </c>
      <c r="T437" s="5">
        <v>36</v>
      </c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40"/>
      <c r="AU437" s="5"/>
      <c r="AV437" s="5">
        <v>14137</v>
      </c>
      <c r="AW437" s="5"/>
      <c r="AX437" s="5">
        <f aca="true" t="shared" si="75" ref="AX437:AX449">AV437-AW437</f>
        <v>14137</v>
      </c>
      <c r="AY437" s="5">
        <v>706</v>
      </c>
      <c r="AZ437" s="5">
        <v>1273</v>
      </c>
      <c r="BA437" s="5">
        <f aca="true" t="shared" si="76" ref="BA437:BA449">AZ437-AS437</f>
        <v>1273</v>
      </c>
      <c r="BB437" s="5">
        <v>3958</v>
      </c>
      <c r="BD437" s="5">
        <v>3958</v>
      </c>
      <c r="BE437" s="5">
        <f aca="true" t="shared" si="77" ref="BE437:BE449">J437+O437+T437+Y437+AD437+AK437+AP437</f>
        <v>1268</v>
      </c>
    </row>
    <row r="438" spans="1:57" ht="15">
      <c r="A438" s="42" t="s">
        <v>1498</v>
      </c>
      <c r="B438" s="42" t="s">
        <v>1536</v>
      </c>
      <c r="C438" s="42"/>
      <c r="D438" s="43"/>
      <c r="E438" s="42" t="s">
        <v>1537</v>
      </c>
      <c r="F438" s="5">
        <v>19346</v>
      </c>
      <c r="G438" s="5">
        <v>967</v>
      </c>
      <c r="H438" s="5">
        <v>1741</v>
      </c>
      <c r="I438" s="5">
        <v>5416</v>
      </c>
      <c r="J438" s="5">
        <v>1743</v>
      </c>
      <c r="K438" s="5">
        <v>123396</v>
      </c>
      <c r="L438" s="5">
        <v>6170</v>
      </c>
      <c r="M438" s="5">
        <v>11106</v>
      </c>
      <c r="N438" s="5">
        <v>34552</v>
      </c>
      <c r="O438" s="5">
        <v>11102</v>
      </c>
      <c r="P438" s="5">
        <v>35970</v>
      </c>
      <c r="Q438" s="5">
        <v>1799</v>
      </c>
      <c r="R438" s="5">
        <v>3237</v>
      </c>
      <c r="S438" s="5">
        <v>10072</v>
      </c>
      <c r="T438" s="5">
        <v>3239</v>
      </c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40"/>
      <c r="AU438" s="5"/>
      <c r="AV438" s="5">
        <v>178712</v>
      </c>
      <c r="AW438" s="5"/>
      <c r="AX438" s="5">
        <f t="shared" si="75"/>
        <v>178712</v>
      </c>
      <c r="AY438" s="5">
        <v>8936</v>
      </c>
      <c r="AZ438" s="5">
        <v>16084</v>
      </c>
      <c r="BA438" s="5">
        <f t="shared" si="76"/>
        <v>16084</v>
      </c>
      <c r="BB438" s="5">
        <v>50040</v>
      </c>
      <c r="BD438" s="5">
        <v>50040</v>
      </c>
      <c r="BE438" s="5">
        <f t="shared" si="77"/>
        <v>16084</v>
      </c>
    </row>
    <row r="439" spans="1:57" ht="15">
      <c r="A439" s="42" t="s">
        <v>1498</v>
      </c>
      <c r="B439" s="42" t="s">
        <v>1538</v>
      </c>
      <c r="C439" s="42"/>
      <c r="D439" s="43"/>
      <c r="E439" s="42" t="s">
        <v>1539</v>
      </c>
      <c r="F439" s="5">
        <v>14056</v>
      </c>
      <c r="G439" s="5">
        <v>703</v>
      </c>
      <c r="H439" s="5">
        <v>1265</v>
      </c>
      <c r="I439" s="5">
        <v>3936</v>
      </c>
      <c r="J439" s="5">
        <v>1265</v>
      </c>
      <c r="K439" s="5"/>
      <c r="L439" s="5"/>
      <c r="M439" s="5"/>
      <c r="N439" s="5"/>
      <c r="O439" s="5"/>
      <c r="P439" s="5">
        <v>32662</v>
      </c>
      <c r="Q439" s="5">
        <v>1633</v>
      </c>
      <c r="R439" s="5">
        <v>2940</v>
      </c>
      <c r="S439" s="5">
        <v>9146</v>
      </c>
      <c r="T439" s="5">
        <v>2936</v>
      </c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40"/>
      <c r="AU439" s="5"/>
      <c r="AV439" s="5">
        <v>46718</v>
      </c>
      <c r="AW439" s="5"/>
      <c r="AX439" s="5">
        <f t="shared" si="75"/>
        <v>46718</v>
      </c>
      <c r="AY439" s="5">
        <v>2336</v>
      </c>
      <c r="AZ439" s="5">
        <v>4205</v>
      </c>
      <c r="BA439" s="5">
        <f t="shared" si="76"/>
        <v>4205</v>
      </c>
      <c r="BB439" s="5">
        <v>13082</v>
      </c>
      <c r="BD439" s="5">
        <v>13082</v>
      </c>
      <c r="BE439" s="5">
        <f t="shared" si="77"/>
        <v>4201</v>
      </c>
    </row>
    <row r="440" spans="1:57" s="49" customFormat="1" ht="15">
      <c r="A440" s="42" t="s">
        <v>1498</v>
      </c>
      <c r="B440" s="42" t="s">
        <v>1540</v>
      </c>
      <c r="C440" s="42"/>
      <c r="D440" s="43"/>
      <c r="E440" s="42" t="s">
        <v>1541</v>
      </c>
      <c r="F440" s="5">
        <v>103436</v>
      </c>
      <c r="G440" s="5">
        <v>5172</v>
      </c>
      <c r="H440" s="5">
        <v>9309</v>
      </c>
      <c r="I440" s="5">
        <v>28962</v>
      </c>
      <c r="J440" s="5">
        <v>9311</v>
      </c>
      <c r="K440" s="5">
        <v>126503</v>
      </c>
      <c r="L440" s="5">
        <v>6325</v>
      </c>
      <c r="M440" s="5">
        <v>11385</v>
      </c>
      <c r="N440" s="5">
        <v>35420</v>
      </c>
      <c r="O440" s="5">
        <v>11388</v>
      </c>
      <c r="P440" s="5">
        <v>140877</v>
      </c>
      <c r="Q440" s="5">
        <v>7044</v>
      </c>
      <c r="R440" s="5">
        <v>12679</v>
      </c>
      <c r="S440" s="5">
        <v>39446</v>
      </c>
      <c r="T440" s="5">
        <v>12678</v>
      </c>
      <c r="U440" s="5">
        <v>362248</v>
      </c>
      <c r="V440" s="5">
        <v>18112</v>
      </c>
      <c r="W440" s="5">
        <v>32602</v>
      </c>
      <c r="X440" s="5">
        <v>101428</v>
      </c>
      <c r="Y440" s="5">
        <v>32606</v>
      </c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40"/>
      <c r="AU440" s="5"/>
      <c r="AV440" s="5">
        <v>733064</v>
      </c>
      <c r="AW440" s="5"/>
      <c r="AX440" s="5">
        <f t="shared" si="75"/>
        <v>733064</v>
      </c>
      <c r="AY440" s="5">
        <v>36653</v>
      </c>
      <c r="AZ440" s="5">
        <v>65975</v>
      </c>
      <c r="BA440" s="5">
        <f t="shared" si="76"/>
        <v>65975</v>
      </c>
      <c r="BB440" s="5">
        <v>205256</v>
      </c>
      <c r="BC440" s="8"/>
      <c r="BD440" s="5">
        <v>205256</v>
      </c>
      <c r="BE440" s="5">
        <f t="shared" si="77"/>
        <v>65983</v>
      </c>
    </row>
    <row r="441" spans="1:57" ht="15">
      <c r="A441" s="42" t="s">
        <v>1498</v>
      </c>
      <c r="B441" s="47" t="s">
        <v>1542</v>
      </c>
      <c r="C441" s="47"/>
      <c r="D441" s="48"/>
      <c r="E441" s="42" t="s">
        <v>1543</v>
      </c>
      <c r="F441" s="5">
        <v>5043</v>
      </c>
      <c r="G441" s="5">
        <v>252</v>
      </c>
      <c r="H441" s="5">
        <v>454</v>
      </c>
      <c r="I441" s="5">
        <v>1412</v>
      </c>
      <c r="J441" s="5">
        <v>453</v>
      </c>
      <c r="K441" s="5"/>
      <c r="L441" s="5"/>
      <c r="M441" s="5"/>
      <c r="N441" s="5"/>
      <c r="O441" s="5"/>
      <c r="P441" s="5">
        <v>6618</v>
      </c>
      <c r="Q441" s="5">
        <v>331</v>
      </c>
      <c r="R441" s="5">
        <v>596</v>
      </c>
      <c r="S441" s="5">
        <v>1854</v>
      </c>
      <c r="T441" s="5">
        <v>592</v>
      </c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>
        <v>1842</v>
      </c>
      <c r="AF441" s="5">
        <v>216</v>
      </c>
      <c r="AG441" s="5">
        <v>1626</v>
      </c>
      <c r="AH441" s="5">
        <v>81</v>
      </c>
      <c r="AI441" s="5">
        <v>146</v>
      </c>
      <c r="AJ441" s="5">
        <v>454</v>
      </c>
      <c r="AK441" s="5">
        <v>150</v>
      </c>
      <c r="AL441" s="5"/>
      <c r="AM441" s="5"/>
      <c r="AN441" s="5"/>
      <c r="AO441" s="5"/>
      <c r="AP441" s="5"/>
      <c r="AQ441" s="5"/>
      <c r="AR441" s="5"/>
      <c r="AS441" s="5"/>
      <c r="AT441" s="40"/>
      <c r="AU441" s="5"/>
      <c r="AV441" s="5">
        <v>13287</v>
      </c>
      <c r="AW441" s="5"/>
      <c r="AX441" s="5">
        <f t="shared" si="75"/>
        <v>13287</v>
      </c>
      <c r="AY441" s="5">
        <v>664</v>
      </c>
      <c r="AZ441" s="5">
        <v>1196</v>
      </c>
      <c r="BA441" s="5">
        <f t="shared" si="76"/>
        <v>1196</v>
      </c>
      <c r="BB441" s="5">
        <v>3720</v>
      </c>
      <c r="BD441" s="5">
        <v>3720</v>
      </c>
      <c r="BE441" s="5">
        <f t="shared" si="77"/>
        <v>1195</v>
      </c>
    </row>
    <row r="442" spans="1:57" ht="15">
      <c r="A442" s="42" t="s">
        <v>1498</v>
      </c>
      <c r="B442" s="42" t="s">
        <v>1544</v>
      </c>
      <c r="C442" s="42"/>
      <c r="D442" s="43"/>
      <c r="E442" s="42" t="s">
        <v>1545</v>
      </c>
      <c r="F442" s="5">
        <v>42372</v>
      </c>
      <c r="G442" s="5">
        <v>2119</v>
      </c>
      <c r="H442" s="5">
        <v>3813</v>
      </c>
      <c r="I442" s="5">
        <v>11864</v>
      </c>
      <c r="J442" s="5">
        <v>3817</v>
      </c>
      <c r="K442" s="5">
        <v>92068</v>
      </c>
      <c r="L442" s="5">
        <v>4603</v>
      </c>
      <c r="M442" s="5">
        <v>8286</v>
      </c>
      <c r="N442" s="5">
        <v>25778</v>
      </c>
      <c r="O442" s="5">
        <v>8288</v>
      </c>
      <c r="P442" s="5">
        <v>87731</v>
      </c>
      <c r="Q442" s="5">
        <v>4387</v>
      </c>
      <c r="R442" s="5">
        <v>7896</v>
      </c>
      <c r="S442" s="5">
        <v>24566</v>
      </c>
      <c r="T442" s="5">
        <v>7893</v>
      </c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40"/>
      <c r="AU442" s="5"/>
      <c r="AV442" s="5">
        <v>222171</v>
      </c>
      <c r="AW442" s="5"/>
      <c r="AX442" s="5">
        <f t="shared" si="75"/>
        <v>222171</v>
      </c>
      <c r="AY442" s="5">
        <v>11109</v>
      </c>
      <c r="AZ442" s="5">
        <v>19995</v>
      </c>
      <c r="BA442" s="5">
        <f t="shared" si="76"/>
        <v>19995</v>
      </c>
      <c r="BB442" s="5">
        <v>62208</v>
      </c>
      <c r="BD442" s="5">
        <v>62208</v>
      </c>
      <c r="BE442" s="5">
        <f t="shared" si="77"/>
        <v>19998</v>
      </c>
    </row>
    <row r="443" spans="1:57" ht="15">
      <c r="A443" s="42" t="s">
        <v>1498</v>
      </c>
      <c r="B443" s="42" t="s">
        <v>1546</v>
      </c>
      <c r="C443" s="42"/>
      <c r="D443" s="43"/>
      <c r="E443" s="42" t="s">
        <v>1547</v>
      </c>
      <c r="F443" s="5">
        <v>10852</v>
      </c>
      <c r="G443" s="5">
        <v>543</v>
      </c>
      <c r="H443" s="5">
        <v>977</v>
      </c>
      <c r="I443" s="5">
        <v>3040</v>
      </c>
      <c r="J443" s="5">
        <v>973</v>
      </c>
      <c r="K443" s="5">
        <v>1343</v>
      </c>
      <c r="L443" s="5">
        <v>67</v>
      </c>
      <c r="M443" s="5">
        <v>121</v>
      </c>
      <c r="N443" s="5">
        <v>376</v>
      </c>
      <c r="O443" s="5">
        <v>120</v>
      </c>
      <c r="P443" s="5">
        <v>117</v>
      </c>
      <c r="Q443" s="5">
        <v>6</v>
      </c>
      <c r="R443" s="5">
        <v>11</v>
      </c>
      <c r="S443" s="5">
        <v>34</v>
      </c>
      <c r="T443" s="5">
        <v>6</v>
      </c>
      <c r="U443" s="5">
        <v>362248</v>
      </c>
      <c r="V443" s="5">
        <v>18112</v>
      </c>
      <c r="W443" s="5">
        <v>32602</v>
      </c>
      <c r="X443" s="5">
        <v>101428</v>
      </c>
      <c r="Y443" s="5">
        <v>32606</v>
      </c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40"/>
      <c r="AU443" s="5"/>
      <c r="AV443" s="5">
        <v>374560</v>
      </c>
      <c r="AW443" s="5"/>
      <c r="AX443" s="5">
        <f t="shared" si="75"/>
        <v>374560</v>
      </c>
      <c r="AY443" s="5">
        <v>18728</v>
      </c>
      <c r="AZ443" s="5">
        <v>33711</v>
      </c>
      <c r="BA443" s="5">
        <f t="shared" si="76"/>
        <v>33711</v>
      </c>
      <c r="BB443" s="5">
        <v>104878</v>
      </c>
      <c r="BC443" s="8">
        <v>-1534</v>
      </c>
      <c r="BD443" s="5">
        <v>103344</v>
      </c>
      <c r="BE443" s="5">
        <f t="shared" si="77"/>
        <v>33705</v>
      </c>
    </row>
    <row r="444" spans="1:57" ht="15">
      <c r="A444" s="42" t="s">
        <v>1498</v>
      </c>
      <c r="B444" s="42" t="s">
        <v>1548</v>
      </c>
      <c r="C444" s="42"/>
      <c r="D444" s="43"/>
      <c r="E444" s="42" t="s">
        <v>1549</v>
      </c>
      <c r="F444" s="5">
        <v>21625</v>
      </c>
      <c r="G444" s="5">
        <v>1081</v>
      </c>
      <c r="H444" s="5">
        <v>1946</v>
      </c>
      <c r="I444" s="5">
        <v>6054</v>
      </c>
      <c r="J444" s="5">
        <v>1949</v>
      </c>
      <c r="K444" s="5">
        <v>119963</v>
      </c>
      <c r="L444" s="5">
        <v>5998</v>
      </c>
      <c r="M444" s="5">
        <v>10797</v>
      </c>
      <c r="N444" s="5">
        <v>33590</v>
      </c>
      <c r="O444" s="5">
        <v>10794</v>
      </c>
      <c r="P444" s="5">
        <v>33163</v>
      </c>
      <c r="Q444" s="5">
        <v>1658</v>
      </c>
      <c r="R444" s="5">
        <v>2985</v>
      </c>
      <c r="S444" s="5">
        <v>9286</v>
      </c>
      <c r="T444" s="5">
        <v>2982</v>
      </c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40"/>
      <c r="AU444" s="5"/>
      <c r="AV444" s="5">
        <v>174751</v>
      </c>
      <c r="AW444" s="5"/>
      <c r="AX444" s="5">
        <f t="shared" si="75"/>
        <v>174751</v>
      </c>
      <c r="AY444" s="5">
        <v>8737</v>
      </c>
      <c r="AZ444" s="5">
        <v>15728</v>
      </c>
      <c r="BA444" s="5">
        <f t="shared" si="76"/>
        <v>15728</v>
      </c>
      <c r="BB444" s="5">
        <v>48930</v>
      </c>
      <c r="BD444" s="5">
        <v>48930</v>
      </c>
      <c r="BE444" s="5">
        <f t="shared" si="77"/>
        <v>15725</v>
      </c>
    </row>
    <row r="445" spans="1:57" ht="15">
      <c r="A445" s="42" t="s">
        <v>1498</v>
      </c>
      <c r="B445" s="42" t="s">
        <v>1550</v>
      </c>
      <c r="C445" s="42"/>
      <c r="D445" s="43"/>
      <c r="E445" s="42" t="s">
        <v>1551</v>
      </c>
      <c r="F445" s="5">
        <v>310855</v>
      </c>
      <c r="G445" s="5">
        <v>15543</v>
      </c>
      <c r="H445" s="5">
        <v>27977</v>
      </c>
      <c r="I445" s="5">
        <v>87040</v>
      </c>
      <c r="J445" s="5">
        <v>27976</v>
      </c>
      <c r="K445" s="5">
        <v>31275</v>
      </c>
      <c r="L445" s="5">
        <v>1564</v>
      </c>
      <c r="M445" s="5">
        <v>2815</v>
      </c>
      <c r="N445" s="5">
        <v>8758</v>
      </c>
      <c r="O445" s="5">
        <v>2812</v>
      </c>
      <c r="P445" s="5">
        <v>409862</v>
      </c>
      <c r="Q445" s="5">
        <v>20493</v>
      </c>
      <c r="R445" s="5">
        <v>36888</v>
      </c>
      <c r="S445" s="5">
        <v>114762</v>
      </c>
      <c r="T445" s="5">
        <v>36884</v>
      </c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40"/>
      <c r="AU445" s="5"/>
      <c r="AV445" s="5">
        <v>751992</v>
      </c>
      <c r="AW445" s="5"/>
      <c r="AX445" s="5">
        <f t="shared" si="75"/>
        <v>751992</v>
      </c>
      <c r="AY445" s="5">
        <v>37600</v>
      </c>
      <c r="AZ445" s="5">
        <v>67680</v>
      </c>
      <c r="BA445" s="5">
        <f t="shared" si="76"/>
        <v>67680</v>
      </c>
      <c r="BB445" s="5">
        <v>210560</v>
      </c>
      <c r="BD445" s="5">
        <v>210560</v>
      </c>
      <c r="BE445" s="5">
        <f t="shared" si="77"/>
        <v>67672</v>
      </c>
    </row>
    <row r="446" spans="1:57" ht="15">
      <c r="A446" s="42" t="s">
        <v>1498</v>
      </c>
      <c r="B446" s="42" t="s">
        <v>1552</v>
      </c>
      <c r="C446" s="42"/>
      <c r="D446" s="43"/>
      <c r="E446" s="42" t="s">
        <v>1553</v>
      </c>
      <c r="F446" s="5">
        <v>118177</v>
      </c>
      <c r="G446" s="5">
        <v>5909</v>
      </c>
      <c r="H446" s="5">
        <v>10636</v>
      </c>
      <c r="I446" s="5">
        <v>33090</v>
      </c>
      <c r="J446" s="5">
        <v>10635</v>
      </c>
      <c r="K446" s="5">
        <v>7986</v>
      </c>
      <c r="L446" s="5">
        <v>399</v>
      </c>
      <c r="M446" s="5">
        <v>719</v>
      </c>
      <c r="N446" s="5">
        <v>2236</v>
      </c>
      <c r="O446" s="5">
        <v>717</v>
      </c>
      <c r="P446" s="5">
        <v>144505</v>
      </c>
      <c r="Q446" s="5">
        <v>7225</v>
      </c>
      <c r="R446" s="5">
        <v>13005</v>
      </c>
      <c r="S446" s="5">
        <v>40460</v>
      </c>
      <c r="T446" s="5">
        <v>13010</v>
      </c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40"/>
      <c r="AU446" s="5"/>
      <c r="AV446" s="5">
        <v>270668</v>
      </c>
      <c r="AW446" s="5"/>
      <c r="AX446" s="5">
        <f t="shared" si="75"/>
        <v>270668</v>
      </c>
      <c r="AY446" s="5">
        <v>13533</v>
      </c>
      <c r="AZ446" s="5">
        <v>24360</v>
      </c>
      <c r="BA446" s="5">
        <f t="shared" si="76"/>
        <v>24360</v>
      </c>
      <c r="BB446" s="5">
        <v>75786</v>
      </c>
      <c r="BD446" s="5">
        <v>75786</v>
      </c>
      <c r="BE446" s="5">
        <f t="shared" si="77"/>
        <v>24362</v>
      </c>
    </row>
    <row r="447" spans="1:57" ht="15">
      <c r="A447" s="42" t="s">
        <v>1498</v>
      </c>
      <c r="B447" s="42" t="s">
        <v>150</v>
      </c>
      <c r="C447" s="42"/>
      <c r="D447" s="43"/>
      <c r="E447" s="42" t="s">
        <v>151</v>
      </c>
      <c r="F447" s="5">
        <v>24389</v>
      </c>
      <c r="G447" s="5">
        <v>1219</v>
      </c>
      <c r="H447" s="5">
        <v>2195</v>
      </c>
      <c r="I447" s="5">
        <v>6828</v>
      </c>
      <c r="J447" s="5">
        <v>2196</v>
      </c>
      <c r="K447" s="5">
        <v>43767</v>
      </c>
      <c r="L447" s="5">
        <v>2188</v>
      </c>
      <c r="M447" s="5">
        <v>3939</v>
      </c>
      <c r="N447" s="5">
        <v>12254</v>
      </c>
      <c r="O447" s="5">
        <v>3940</v>
      </c>
      <c r="P447" s="5">
        <v>37564</v>
      </c>
      <c r="Q447" s="5">
        <v>1878</v>
      </c>
      <c r="R447" s="5">
        <v>3381</v>
      </c>
      <c r="S447" s="5">
        <v>10518</v>
      </c>
      <c r="T447" s="5">
        <v>3379</v>
      </c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40"/>
      <c r="AU447" s="5"/>
      <c r="AV447" s="5">
        <v>105720</v>
      </c>
      <c r="AW447" s="5"/>
      <c r="AX447" s="5">
        <f t="shared" si="75"/>
        <v>105720</v>
      </c>
      <c r="AY447" s="5">
        <v>5285</v>
      </c>
      <c r="AZ447" s="5">
        <v>9515</v>
      </c>
      <c r="BA447" s="5">
        <f t="shared" si="76"/>
        <v>9515</v>
      </c>
      <c r="BB447" s="5">
        <v>29600</v>
      </c>
      <c r="BD447" s="5">
        <v>29600</v>
      </c>
      <c r="BE447" s="5">
        <f t="shared" si="77"/>
        <v>9515</v>
      </c>
    </row>
    <row r="448" spans="1:57" ht="15">
      <c r="A448" s="42" t="s">
        <v>1498</v>
      </c>
      <c r="B448" s="42" t="s">
        <v>152</v>
      </c>
      <c r="C448" s="42"/>
      <c r="D448" s="43"/>
      <c r="E448" s="42" t="s">
        <v>153</v>
      </c>
      <c r="F448" s="5">
        <v>3046</v>
      </c>
      <c r="G448" s="5">
        <v>152</v>
      </c>
      <c r="H448" s="5">
        <v>274</v>
      </c>
      <c r="I448" s="5">
        <v>852</v>
      </c>
      <c r="J448" s="5">
        <v>276</v>
      </c>
      <c r="K448" s="5">
        <v>95663</v>
      </c>
      <c r="L448" s="5">
        <v>4783</v>
      </c>
      <c r="M448" s="5">
        <v>8610</v>
      </c>
      <c r="N448" s="5">
        <v>26786</v>
      </c>
      <c r="O448" s="5">
        <v>8607</v>
      </c>
      <c r="P448" s="5">
        <v>34088</v>
      </c>
      <c r="Q448" s="5">
        <v>1704</v>
      </c>
      <c r="R448" s="5">
        <v>3068</v>
      </c>
      <c r="S448" s="5">
        <v>9544</v>
      </c>
      <c r="T448" s="5">
        <v>3068</v>
      </c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40"/>
      <c r="AU448" s="5"/>
      <c r="AV448" s="5">
        <v>132797</v>
      </c>
      <c r="AW448" s="5"/>
      <c r="AX448" s="5">
        <f t="shared" si="75"/>
        <v>132797</v>
      </c>
      <c r="AY448" s="5">
        <v>6639</v>
      </c>
      <c r="AZ448" s="5">
        <v>11952</v>
      </c>
      <c r="BA448" s="5">
        <f t="shared" si="76"/>
        <v>11952</v>
      </c>
      <c r="BB448" s="5">
        <v>37182</v>
      </c>
      <c r="BD448" s="5">
        <v>37182</v>
      </c>
      <c r="BE448" s="5">
        <f t="shared" si="77"/>
        <v>11951</v>
      </c>
    </row>
    <row r="449" spans="1:57" ht="15">
      <c r="A449" s="42" t="s">
        <v>1498</v>
      </c>
      <c r="B449" s="42" t="s">
        <v>154</v>
      </c>
      <c r="C449" s="42"/>
      <c r="D449" s="43"/>
      <c r="E449" s="42" t="s">
        <v>155</v>
      </c>
      <c r="F449" s="5">
        <v>19743</v>
      </c>
      <c r="G449" s="5">
        <v>987</v>
      </c>
      <c r="H449" s="5">
        <v>1777</v>
      </c>
      <c r="I449" s="5">
        <v>5528</v>
      </c>
      <c r="J449" s="5">
        <v>1776</v>
      </c>
      <c r="K449" s="5">
        <v>120325</v>
      </c>
      <c r="L449" s="5">
        <v>6016</v>
      </c>
      <c r="M449" s="5">
        <v>10829</v>
      </c>
      <c r="N449" s="5">
        <v>33690</v>
      </c>
      <c r="O449" s="5">
        <v>10832</v>
      </c>
      <c r="P449" s="5">
        <v>10379</v>
      </c>
      <c r="Q449" s="5">
        <v>519</v>
      </c>
      <c r="R449" s="5">
        <v>934</v>
      </c>
      <c r="S449" s="5">
        <v>2906</v>
      </c>
      <c r="T449" s="5">
        <v>935</v>
      </c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40"/>
      <c r="AU449" s="5"/>
      <c r="AV449" s="5">
        <v>150447</v>
      </c>
      <c r="AW449" s="5"/>
      <c r="AX449" s="5">
        <f t="shared" si="75"/>
        <v>150447</v>
      </c>
      <c r="AY449" s="5">
        <v>7522</v>
      </c>
      <c r="AZ449" s="5">
        <v>13540</v>
      </c>
      <c r="BA449" s="5">
        <f t="shared" si="76"/>
        <v>13540</v>
      </c>
      <c r="BB449" s="5">
        <v>42124</v>
      </c>
      <c r="BD449" s="5">
        <v>42124</v>
      </c>
      <c r="BE449" s="5">
        <f t="shared" si="77"/>
        <v>13543</v>
      </c>
    </row>
    <row r="450" spans="1:57" ht="15">
      <c r="A450" s="52"/>
      <c r="B450" s="52"/>
      <c r="C450" s="52"/>
      <c r="D450" s="53"/>
      <c r="E450" s="54" t="s">
        <v>1353</v>
      </c>
      <c r="F450" s="55">
        <v>706668</v>
      </c>
      <c r="G450" s="55">
        <v>35333</v>
      </c>
      <c r="H450" s="55">
        <v>63600</v>
      </c>
      <c r="I450" s="55">
        <v>197866</v>
      </c>
      <c r="J450" s="55">
        <v>63602</v>
      </c>
      <c r="K450" s="55">
        <v>762289</v>
      </c>
      <c r="L450" s="55">
        <v>38113</v>
      </c>
      <c r="M450" s="55">
        <v>68607</v>
      </c>
      <c r="N450" s="55">
        <v>213440</v>
      </c>
      <c r="O450" s="55">
        <v>68600</v>
      </c>
      <c r="P450" s="55">
        <v>973945</v>
      </c>
      <c r="Q450" s="55">
        <v>48697</v>
      </c>
      <c r="R450" s="55">
        <v>87657</v>
      </c>
      <c r="S450" s="55">
        <v>272708</v>
      </c>
      <c r="T450" s="55">
        <v>87638</v>
      </c>
      <c r="U450" s="55">
        <v>724496</v>
      </c>
      <c r="V450" s="55">
        <v>36224</v>
      </c>
      <c r="W450" s="55">
        <v>65204</v>
      </c>
      <c r="X450" s="55">
        <v>202856</v>
      </c>
      <c r="Y450" s="55">
        <v>65212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1842</v>
      </c>
      <c r="AF450" s="55">
        <v>216</v>
      </c>
      <c r="AG450" s="55">
        <v>1626</v>
      </c>
      <c r="AH450" s="55">
        <v>81</v>
      </c>
      <c r="AI450" s="55">
        <v>146</v>
      </c>
      <c r="AJ450" s="55">
        <v>454</v>
      </c>
      <c r="AK450" s="55">
        <v>150</v>
      </c>
      <c r="AL450" s="55">
        <v>0</v>
      </c>
      <c r="AM450" s="55">
        <v>0</v>
      </c>
      <c r="AN450" s="55">
        <v>0</v>
      </c>
      <c r="AO450" s="55">
        <v>0</v>
      </c>
      <c r="AP450" s="55">
        <v>0</v>
      </c>
      <c r="AQ450" s="55">
        <v>0</v>
      </c>
      <c r="AR450" s="55">
        <v>0</v>
      </c>
      <c r="AS450" s="55">
        <v>0</v>
      </c>
      <c r="AT450" s="55">
        <v>0</v>
      </c>
      <c r="AU450" s="55">
        <v>0</v>
      </c>
      <c r="AV450" s="55">
        <v>3169024</v>
      </c>
      <c r="AW450" s="55">
        <v>0</v>
      </c>
      <c r="AX450" s="55">
        <f>SUM(AX437:AX449)</f>
        <v>3169024</v>
      </c>
      <c r="AY450" s="55">
        <f aca="true" t="shared" si="78" ref="AY450:BE450">SUM(AY437:AY449)</f>
        <v>158448</v>
      </c>
      <c r="AZ450" s="55">
        <f t="shared" si="78"/>
        <v>285214</v>
      </c>
      <c r="BA450" s="55">
        <f t="shared" si="78"/>
        <v>285214</v>
      </c>
      <c r="BB450" s="55">
        <f t="shared" si="78"/>
        <v>887324</v>
      </c>
      <c r="BC450" s="55">
        <f t="shared" si="78"/>
        <v>-1534</v>
      </c>
      <c r="BD450" s="55">
        <f t="shared" si="78"/>
        <v>885790</v>
      </c>
      <c r="BE450" s="55">
        <f t="shared" si="78"/>
        <v>285202</v>
      </c>
    </row>
    <row r="451" spans="1:57" ht="15">
      <c r="A451" s="57" t="s">
        <v>1377</v>
      </c>
      <c r="B451" s="64"/>
      <c r="C451" s="64"/>
      <c r="D451" s="64"/>
      <c r="E451" s="42"/>
      <c r="F451" s="5"/>
      <c r="G451" s="5"/>
      <c r="H451" s="5"/>
      <c r="I451" s="5"/>
      <c r="J451" s="5"/>
      <c r="K451" s="5"/>
      <c r="L451" s="5"/>
      <c r="M451" s="5"/>
      <c r="N451" s="5"/>
      <c r="O451" s="5"/>
      <c r="Q451" s="5"/>
      <c r="R451" s="5"/>
      <c r="S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40"/>
      <c r="AU451" s="5"/>
      <c r="AV451" s="5"/>
      <c r="AW451" s="5"/>
      <c r="AX451" s="5"/>
      <c r="AY451" s="5"/>
      <c r="AZ451" s="5"/>
      <c r="BA451" s="5"/>
      <c r="BB451" s="5"/>
      <c r="BD451" s="5"/>
      <c r="BE451" s="5"/>
    </row>
    <row r="452" spans="1:57" ht="15">
      <c r="A452" s="42" t="s">
        <v>1972</v>
      </c>
      <c r="B452" s="42" t="s">
        <v>156</v>
      </c>
      <c r="C452" s="42"/>
      <c r="D452" s="43"/>
      <c r="E452" s="42" t="s">
        <v>157</v>
      </c>
      <c r="F452" s="5">
        <v>167937</v>
      </c>
      <c r="G452" s="5">
        <v>8397</v>
      </c>
      <c r="H452" s="5">
        <v>15114</v>
      </c>
      <c r="I452" s="5">
        <v>47022</v>
      </c>
      <c r="J452" s="5">
        <v>15117</v>
      </c>
      <c r="K452" s="5">
        <v>47412</v>
      </c>
      <c r="L452" s="5">
        <v>2371</v>
      </c>
      <c r="M452" s="5">
        <v>4267</v>
      </c>
      <c r="N452" s="5">
        <v>13276</v>
      </c>
      <c r="O452" s="5">
        <v>4267</v>
      </c>
      <c r="P452" s="5">
        <v>986</v>
      </c>
      <c r="Q452" s="5">
        <v>49</v>
      </c>
      <c r="R452" s="5">
        <v>89</v>
      </c>
      <c r="S452" s="5">
        <v>276</v>
      </c>
      <c r="T452" s="5">
        <v>87</v>
      </c>
      <c r="U452" s="5">
        <v>362248</v>
      </c>
      <c r="V452" s="5">
        <v>18112</v>
      </c>
      <c r="W452" s="5">
        <v>32602</v>
      </c>
      <c r="X452" s="5">
        <v>101428</v>
      </c>
      <c r="Y452" s="5">
        <v>32606</v>
      </c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>
        <v>342412</v>
      </c>
      <c r="AR452" s="5">
        <v>95876</v>
      </c>
      <c r="AS452" s="5">
        <v>30817</v>
      </c>
      <c r="AT452" s="40">
        <v>157510</v>
      </c>
      <c r="AU452" s="5">
        <v>184902</v>
      </c>
      <c r="AV452" s="5">
        <v>920995</v>
      </c>
      <c r="AW452" s="5">
        <v>184902</v>
      </c>
      <c r="AX452" s="5">
        <f aca="true" t="shared" si="79" ref="AX452:AX472">AV452-AW452</f>
        <v>736093</v>
      </c>
      <c r="AY452" s="5">
        <v>46050</v>
      </c>
      <c r="AZ452" s="5">
        <v>82889</v>
      </c>
      <c r="BA452" s="5">
        <f aca="true" t="shared" si="80" ref="BA452:BA472">AZ452-AS452</f>
        <v>52072</v>
      </c>
      <c r="BB452" s="5">
        <v>257878</v>
      </c>
      <c r="BD452" s="5">
        <v>257878</v>
      </c>
      <c r="BE452" s="5">
        <f aca="true" t="shared" si="81" ref="BE452:BE472">J452+O452+T452+Y452+AD452+AK452+AP452</f>
        <v>52077</v>
      </c>
    </row>
    <row r="453" spans="1:57" ht="15">
      <c r="A453" s="42" t="s">
        <v>1972</v>
      </c>
      <c r="B453" s="42" t="s">
        <v>158</v>
      </c>
      <c r="C453" s="42"/>
      <c r="D453" s="43"/>
      <c r="E453" s="42" t="s">
        <v>159</v>
      </c>
      <c r="F453" s="5">
        <v>171334</v>
      </c>
      <c r="G453" s="5">
        <v>8567</v>
      </c>
      <c r="H453" s="5">
        <v>15420</v>
      </c>
      <c r="I453" s="5">
        <v>47974</v>
      </c>
      <c r="J453" s="5">
        <v>15420</v>
      </c>
      <c r="K453" s="5"/>
      <c r="L453" s="5"/>
      <c r="M453" s="5"/>
      <c r="N453" s="5"/>
      <c r="O453" s="5"/>
      <c r="P453" s="5">
        <v>394196</v>
      </c>
      <c r="Q453" s="5">
        <v>19710</v>
      </c>
      <c r="R453" s="5">
        <v>35478</v>
      </c>
      <c r="S453" s="5">
        <v>110376</v>
      </c>
      <c r="T453" s="5">
        <v>35474</v>
      </c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>
        <v>245072</v>
      </c>
      <c r="AF453" s="5">
        <v>28695</v>
      </c>
      <c r="AG453" s="5">
        <v>216377</v>
      </c>
      <c r="AH453" s="5">
        <v>10819</v>
      </c>
      <c r="AI453" s="5">
        <v>19474</v>
      </c>
      <c r="AJ453" s="5">
        <v>60586</v>
      </c>
      <c r="AK453" s="5">
        <v>19473</v>
      </c>
      <c r="AL453" s="5"/>
      <c r="AM453" s="5"/>
      <c r="AN453" s="5"/>
      <c r="AO453" s="5"/>
      <c r="AP453" s="5"/>
      <c r="AQ453" s="5"/>
      <c r="AR453" s="5"/>
      <c r="AS453" s="5"/>
      <c r="AT453" s="40"/>
      <c r="AU453" s="5"/>
      <c r="AV453" s="5">
        <v>781907</v>
      </c>
      <c r="AW453" s="5"/>
      <c r="AX453" s="5">
        <f t="shared" si="79"/>
        <v>781907</v>
      </c>
      <c r="AY453" s="5">
        <v>39096</v>
      </c>
      <c r="AZ453" s="5">
        <v>70372</v>
      </c>
      <c r="BA453" s="5">
        <f t="shared" si="80"/>
        <v>70372</v>
      </c>
      <c r="BB453" s="5">
        <v>218936</v>
      </c>
      <c r="BD453" s="5">
        <v>218936</v>
      </c>
      <c r="BE453" s="5">
        <f t="shared" si="81"/>
        <v>70367</v>
      </c>
    </row>
    <row r="454" spans="1:57" ht="15">
      <c r="A454" s="42" t="s">
        <v>1972</v>
      </c>
      <c r="B454" s="42" t="s">
        <v>160</v>
      </c>
      <c r="C454" s="42"/>
      <c r="D454" s="43"/>
      <c r="E454" s="42" t="s">
        <v>161</v>
      </c>
      <c r="F454" s="5">
        <v>12521</v>
      </c>
      <c r="G454" s="5">
        <v>626</v>
      </c>
      <c r="H454" s="5">
        <v>1127</v>
      </c>
      <c r="I454" s="5">
        <v>3506</v>
      </c>
      <c r="J454" s="5">
        <v>1126</v>
      </c>
      <c r="K454" s="5"/>
      <c r="L454" s="5"/>
      <c r="M454" s="5"/>
      <c r="N454" s="5"/>
      <c r="O454" s="5"/>
      <c r="P454" s="5">
        <v>26641</v>
      </c>
      <c r="Q454" s="5">
        <v>1332</v>
      </c>
      <c r="R454" s="5">
        <v>2398</v>
      </c>
      <c r="S454" s="5">
        <v>7460</v>
      </c>
      <c r="T454" s="5">
        <v>2395</v>
      </c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40"/>
      <c r="AU454" s="5"/>
      <c r="AV454" s="5">
        <v>39162</v>
      </c>
      <c r="AW454" s="5"/>
      <c r="AX454" s="5">
        <f t="shared" si="79"/>
        <v>39162</v>
      </c>
      <c r="AY454" s="5">
        <v>1958</v>
      </c>
      <c r="AZ454" s="5">
        <v>3525</v>
      </c>
      <c r="BA454" s="5">
        <f t="shared" si="80"/>
        <v>3525</v>
      </c>
      <c r="BB454" s="5">
        <v>10966</v>
      </c>
      <c r="BD454" s="5">
        <v>10966</v>
      </c>
      <c r="BE454" s="5">
        <f t="shared" si="81"/>
        <v>3521</v>
      </c>
    </row>
    <row r="455" spans="1:57" ht="15">
      <c r="A455" s="42" t="s">
        <v>1972</v>
      </c>
      <c r="B455" s="42" t="s">
        <v>162</v>
      </c>
      <c r="C455" s="42"/>
      <c r="D455" s="43"/>
      <c r="E455" s="42" t="s">
        <v>163</v>
      </c>
      <c r="F455" s="5">
        <v>7005</v>
      </c>
      <c r="G455" s="5">
        <v>350</v>
      </c>
      <c r="H455" s="5">
        <v>630</v>
      </c>
      <c r="I455" s="5">
        <v>1960</v>
      </c>
      <c r="J455" s="5">
        <v>635</v>
      </c>
      <c r="K455" s="5"/>
      <c r="L455" s="5"/>
      <c r="M455" s="5"/>
      <c r="N455" s="5"/>
      <c r="O455" s="5"/>
      <c r="P455" s="5">
        <v>15291</v>
      </c>
      <c r="Q455" s="5">
        <v>765</v>
      </c>
      <c r="R455" s="5">
        <v>1376</v>
      </c>
      <c r="S455" s="5">
        <v>4282</v>
      </c>
      <c r="T455" s="5">
        <v>1377</v>
      </c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40"/>
      <c r="AU455" s="5"/>
      <c r="AV455" s="5">
        <v>22296</v>
      </c>
      <c r="AW455" s="5"/>
      <c r="AX455" s="5">
        <f t="shared" si="79"/>
        <v>22296</v>
      </c>
      <c r="AY455" s="5">
        <v>1115</v>
      </c>
      <c r="AZ455" s="5">
        <v>2006</v>
      </c>
      <c r="BA455" s="5">
        <f t="shared" si="80"/>
        <v>2006</v>
      </c>
      <c r="BB455" s="5">
        <v>6242</v>
      </c>
      <c r="BD455" s="5">
        <v>6242</v>
      </c>
      <c r="BE455" s="5">
        <f t="shared" si="81"/>
        <v>2012</v>
      </c>
    </row>
    <row r="456" spans="1:57" ht="15">
      <c r="A456" s="42" t="s">
        <v>1972</v>
      </c>
      <c r="B456" s="47" t="s">
        <v>164</v>
      </c>
      <c r="C456" s="47"/>
      <c r="D456" s="48"/>
      <c r="E456" s="42" t="s">
        <v>165</v>
      </c>
      <c r="F456" s="5">
        <v>59699</v>
      </c>
      <c r="G456" s="5">
        <v>2985</v>
      </c>
      <c r="H456" s="5">
        <v>5373</v>
      </c>
      <c r="I456" s="5">
        <v>16716</v>
      </c>
      <c r="J456" s="5">
        <v>5372</v>
      </c>
      <c r="K456" s="5">
        <v>125826</v>
      </c>
      <c r="L456" s="5">
        <v>6291</v>
      </c>
      <c r="M456" s="5">
        <v>11324</v>
      </c>
      <c r="N456" s="5">
        <v>35230</v>
      </c>
      <c r="O456" s="5">
        <v>11328</v>
      </c>
      <c r="P456" s="5">
        <v>202867</v>
      </c>
      <c r="Q456" s="5">
        <v>10143</v>
      </c>
      <c r="R456" s="5">
        <v>18258</v>
      </c>
      <c r="S456" s="5">
        <v>56802</v>
      </c>
      <c r="T456" s="5">
        <v>18259</v>
      </c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40"/>
      <c r="AU456" s="5"/>
      <c r="AV456" s="5">
        <v>388392</v>
      </c>
      <c r="AW456" s="5"/>
      <c r="AX456" s="5">
        <f t="shared" si="79"/>
        <v>388392</v>
      </c>
      <c r="AY456" s="5">
        <v>19419</v>
      </c>
      <c r="AZ456" s="5">
        <v>34955</v>
      </c>
      <c r="BA456" s="5">
        <f t="shared" si="80"/>
        <v>34955</v>
      </c>
      <c r="BB456" s="5">
        <v>108748</v>
      </c>
      <c r="BD456" s="5">
        <v>108748</v>
      </c>
      <c r="BE456" s="5">
        <f t="shared" si="81"/>
        <v>34959</v>
      </c>
    </row>
    <row r="457" spans="1:57" ht="15">
      <c r="A457" s="42" t="s">
        <v>1972</v>
      </c>
      <c r="B457" s="42" t="s">
        <v>346</v>
      </c>
      <c r="C457" s="42"/>
      <c r="D457" s="43"/>
      <c r="E457" s="42" t="s">
        <v>347</v>
      </c>
      <c r="F457" s="5">
        <v>17395</v>
      </c>
      <c r="G457" s="5">
        <v>870</v>
      </c>
      <c r="H457" s="5">
        <v>1566</v>
      </c>
      <c r="I457" s="5">
        <v>4872</v>
      </c>
      <c r="J457" s="5">
        <v>1561</v>
      </c>
      <c r="K457" s="5"/>
      <c r="L457" s="5"/>
      <c r="M457" s="5"/>
      <c r="N457" s="5"/>
      <c r="O457" s="5"/>
      <c r="P457" s="5">
        <v>36032</v>
      </c>
      <c r="Q457" s="5">
        <v>1802</v>
      </c>
      <c r="R457" s="5">
        <v>3243</v>
      </c>
      <c r="S457" s="5">
        <v>10090</v>
      </c>
      <c r="T457" s="5">
        <v>3241</v>
      </c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40"/>
      <c r="AU457" s="5"/>
      <c r="AV457" s="5">
        <v>53427</v>
      </c>
      <c r="AW457" s="5"/>
      <c r="AX457" s="5">
        <f t="shared" si="79"/>
        <v>53427</v>
      </c>
      <c r="AY457" s="5">
        <v>2672</v>
      </c>
      <c r="AZ457" s="5">
        <v>4809</v>
      </c>
      <c r="BA457" s="5">
        <f t="shared" si="80"/>
        <v>4809</v>
      </c>
      <c r="BB457" s="5">
        <v>14962</v>
      </c>
      <c r="BD457" s="5">
        <v>14962</v>
      </c>
      <c r="BE457" s="5">
        <f t="shared" si="81"/>
        <v>4802</v>
      </c>
    </row>
    <row r="458" spans="1:57" ht="15">
      <c r="A458" s="42" t="s">
        <v>1972</v>
      </c>
      <c r="B458" s="42" t="s">
        <v>348</v>
      </c>
      <c r="C458" s="42"/>
      <c r="D458" s="43"/>
      <c r="E458" s="42" t="s">
        <v>349</v>
      </c>
      <c r="F458" s="5">
        <v>17970</v>
      </c>
      <c r="G458" s="5">
        <v>899</v>
      </c>
      <c r="H458" s="5">
        <v>1617</v>
      </c>
      <c r="I458" s="5">
        <v>5032</v>
      </c>
      <c r="J458" s="5">
        <v>1619</v>
      </c>
      <c r="K458" s="5">
        <v>121048</v>
      </c>
      <c r="L458" s="5">
        <v>6052</v>
      </c>
      <c r="M458" s="5">
        <v>10894</v>
      </c>
      <c r="N458" s="5">
        <v>33892</v>
      </c>
      <c r="O458" s="5">
        <v>10898</v>
      </c>
      <c r="P458" s="5">
        <v>401</v>
      </c>
      <c r="Q458" s="5">
        <v>20</v>
      </c>
      <c r="R458" s="5">
        <v>36</v>
      </c>
      <c r="S458" s="5">
        <v>112</v>
      </c>
      <c r="T458" s="5">
        <v>37</v>
      </c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40"/>
      <c r="AU458" s="5"/>
      <c r="AV458" s="5">
        <v>139419</v>
      </c>
      <c r="AW458" s="5"/>
      <c r="AX458" s="5">
        <f t="shared" si="79"/>
        <v>139419</v>
      </c>
      <c r="AY458" s="5">
        <v>6971</v>
      </c>
      <c r="AZ458" s="5">
        <v>12547</v>
      </c>
      <c r="BA458" s="5">
        <f t="shared" si="80"/>
        <v>12547</v>
      </c>
      <c r="BB458" s="5">
        <v>39036</v>
      </c>
      <c r="BD458" s="5">
        <v>39036</v>
      </c>
      <c r="BE458" s="5">
        <f t="shared" si="81"/>
        <v>12554</v>
      </c>
    </row>
    <row r="459" spans="1:57" ht="15">
      <c r="A459" s="42" t="s">
        <v>1972</v>
      </c>
      <c r="B459" s="42" t="s">
        <v>350</v>
      </c>
      <c r="C459" s="42"/>
      <c r="D459" s="43"/>
      <c r="E459" s="42" t="s">
        <v>351</v>
      </c>
      <c r="F459" s="5">
        <v>100682</v>
      </c>
      <c r="G459" s="5">
        <v>5034</v>
      </c>
      <c r="H459" s="5">
        <v>9061</v>
      </c>
      <c r="I459" s="5">
        <v>28190</v>
      </c>
      <c r="J459" s="5">
        <v>9065</v>
      </c>
      <c r="K459" s="5"/>
      <c r="L459" s="5"/>
      <c r="M459" s="5"/>
      <c r="N459" s="5"/>
      <c r="O459" s="5"/>
      <c r="P459" s="5">
        <v>227740</v>
      </c>
      <c r="Q459" s="5">
        <v>11387</v>
      </c>
      <c r="R459" s="5">
        <v>20497</v>
      </c>
      <c r="S459" s="5">
        <v>63768</v>
      </c>
      <c r="T459" s="5">
        <v>20493</v>
      </c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40"/>
      <c r="AU459" s="5"/>
      <c r="AV459" s="5">
        <v>328422</v>
      </c>
      <c r="AW459" s="5"/>
      <c r="AX459" s="5">
        <f t="shared" si="79"/>
        <v>328422</v>
      </c>
      <c r="AY459" s="5">
        <v>16421</v>
      </c>
      <c r="AZ459" s="5">
        <v>29558</v>
      </c>
      <c r="BA459" s="5">
        <f t="shared" si="80"/>
        <v>29558</v>
      </c>
      <c r="BB459" s="5">
        <v>91958</v>
      </c>
      <c r="BD459" s="5">
        <v>91958</v>
      </c>
      <c r="BE459" s="5">
        <f t="shared" si="81"/>
        <v>29558</v>
      </c>
    </row>
    <row r="460" spans="1:57" ht="15">
      <c r="A460" s="42" t="s">
        <v>1972</v>
      </c>
      <c r="B460" s="42" t="s">
        <v>352</v>
      </c>
      <c r="C460" s="42"/>
      <c r="D460" s="43"/>
      <c r="E460" s="42" t="s">
        <v>353</v>
      </c>
      <c r="F460" s="5">
        <v>160211</v>
      </c>
      <c r="G460" s="5">
        <v>8011</v>
      </c>
      <c r="H460" s="5">
        <v>14419</v>
      </c>
      <c r="I460" s="5">
        <v>44860</v>
      </c>
      <c r="J460" s="5">
        <v>14418</v>
      </c>
      <c r="K460" s="5">
        <v>22475</v>
      </c>
      <c r="L460" s="5">
        <v>1124</v>
      </c>
      <c r="M460" s="5">
        <v>2023</v>
      </c>
      <c r="N460" s="5">
        <v>6294</v>
      </c>
      <c r="O460" s="5">
        <v>2020</v>
      </c>
      <c r="P460" s="5">
        <v>374621</v>
      </c>
      <c r="Q460" s="5">
        <v>18731</v>
      </c>
      <c r="R460" s="5">
        <v>33716</v>
      </c>
      <c r="S460" s="5">
        <v>104894</v>
      </c>
      <c r="T460" s="5">
        <v>33715</v>
      </c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>
        <v>19735</v>
      </c>
      <c r="AF460" s="5">
        <v>2311</v>
      </c>
      <c r="AG460" s="5">
        <v>17424</v>
      </c>
      <c r="AH460" s="5">
        <v>871</v>
      </c>
      <c r="AI460" s="5">
        <v>1568</v>
      </c>
      <c r="AJ460" s="5">
        <v>4878</v>
      </c>
      <c r="AK460" s="5">
        <v>1570</v>
      </c>
      <c r="AL460" s="5"/>
      <c r="AM460" s="5"/>
      <c r="AN460" s="5"/>
      <c r="AO460" s="5"/>
      <c r="AP460" s="5"/>
      <c r="AQ460" s="5">
        <v>123920</v>
      </c>
      <c r="AR460" s="5">
        <v>34698</v>
      </c>
      <c r="AS460" s="5">
        <v>11153</v>
      </c>
      <c r="AT460" s="40">
        <v>57004</v>
      </c>
      <c r="AU460" s="5">
        <v>66916</v>
      </c>
      <c r="AV460" s="5">
        <v>698651</v>
      </c>
      <c r="AW460" s="5">
        <v>66916</v>
      </c>
      <c r="AX460" s="5">
        <f t="shared" si="79"/>
        <v>631735</v>
      </c>
      <c r="AY460" s="5">
        <v>34933</v>
      </c>
      <c r="AZ460" s="5">
        <v>62879</v>
      </c>
      <c r="BA460" s="5">
        <f t="shared" si="80"/>
        <v>51726</v>
      </c>
      <c r="BB460" s="5">
        <v>195624</v>
      </c>
      <c r="BD460" s="5">
        <v>195624</v>
      </c>
      <c r="BE460" s="5">
        <f t="shared" si="81"/>
        <v>51723</v>
      </c>
    </row>
    <row r="461" spans="1:57" ht="15">
      <c r="A461" s="42" t="s">
        <v>1972</v>
      </c>
      <c r="B461" s="42" t="s">
        <v>354</v>
      </c>
      <c r="C461" s="42"/>
      <c r="D461" s="43"/>
      <c r="E461" s="42" t="s">
        <v>355</v>
      </c>
      <c r="F461" s="5">
        <v>14316</v>
      </c>
      <c r="G461" s="5">
        <v>716</v>
      </c>
      <c r="H461" s="5">
        <v>1288</v>
      </c>
      <c r="I461" s="5">
        <v>4008</v>
      </c>
      <c r="J461" s="5">
        <v>1292</v>
      </c>
      <c r="K461" s="5"/>
      <c r="L461" s="5"/>
      <c r="M461" s="5"/>
      <c r="N461" s="5"/>
      <c r="O461" s="5"/>
      <c r="P461" s="5">
        <v>66645</v>
      </c>
      <c r="Q461" s="5">
        <v>3332</v>
      </c>
      <c r="R461" s="5">
        <v>5998</v>
      </c>
      <c r="S461" s="5">
        <v>18660</v>
      </c>
      <c r="T461" s="5">
        <v>5999</v>
      </c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>
        <v>550</v>
      </c>
      <c r="AF461" s="5">
        <v>64</v>
      </c>
      <c r="AG461" s="5">
        <v>486</v>
      </c>
      <c r="AH461" s="5">
        <v>24</v>
      </c>
      <c r="AI461" s="5">
        <v>44</v>
      </c>
      <c r="AJ461" s="5">
        <v>136</v>
      </c>
      <c r="AK461" s="5">
        <v>42</v>
      </c>
      <c r="AL461" s="5"/>
      <c r="AM461" s="5"/>
      <c r="AN461" s="5"/>
      <c r="AO461" s="5"/>
      <c r="AP461" s="5"/>
      <c r="AQ461" s="5"/>
      <c r="AR461" s="5"/>
      <c r="AS461" s="5"/>
      <c r="AT461" s="40"/>
      <c r="AU461" s="5"/>
      <c r="AV461" s="5">
        <v>81447</v>
      </c>
      <c r="AW461" s="5"/>
      <c r="AX461" s="5">
        <f t="shared" si="79"/>
        <v>81447</v>
      </c>
      <c r="AY461" s="5">
        <v>4072</v>
      </c>
      <c r="AZ461" s="5">
        <v>7330</v>
      </c>
      <c r="BA461" s="5">
        <f t="shared" si="80"/>
        <v>7330</v>
      </c>
      <c r="BB461" s="5">
        <v>22804</v>
      </c>
      <c r="BD461" s="5">
        <v>22804</v>
      </c>
      <c r="BE461" s="5">
        <f t="shared" si="81"/>
        <v>7333</v>
      </c>
    </row>
    <row r="462" spans="1:57" ht="15">
      <c r="A462" s="42" t="s">
        <v>1972</v>
      </c>
      <c r="B462" s="42" t="s">
        <v>356</v>
      </c>
      <c r="C462" s="42"/>
      <c r="D462" s="43"/>
      <c r="E462" s="42" t="s">
        <v>357</v>
      </c>
      <c r="F462" s="5">
        <v>153769</v>
      </c>
      <c r="G462" s="5">
        <v>7688</v>
      </c>
      <c r="H462" s="5">
        <v>13839</v>
      </c>
      <c r="I462" s="5">
        <v>43054</v>
      </c>
      <c r="J462" s="5">
        <v>13842</v>
      </c>
      <c r="K462" s="5">
        <v>10815</v>
      </c>
      <c r="L462" s="5">
        <v>541</v>
      </c>
      <c r="M462" s="5">
        <v>973</v>
      </c>
      <c r="N462" s="5">
        <v>3028</v>
      </c>
      <c r="O462" s="5">
        <v>976</v>
      </c>
      <c r="P462" s="5">
        <v>1012488</v>
      </c>
      <c r="Q462" s="5">
        <v>50624</v>
      </c>
      <c r="R462" s="5">
        <v>91124</v>
      </c>
      <c r="S462" s="5">
        <v>283496</v>
      </c>
      <c r="T462" s="5">
        <v>91124</v>
      </c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>
        <v>168439</v>
      </c>
      <c r="AF462" s="5">
        <v>19722</v>
      </c>
      <c r="AG462" s="5">
        <v>148717</v>
      </c>
      <c r="AH462" s="5">
        <v>7436</v>
      </c>
      <c r="AI462" s="5">
        <v>13385</v>
      </c>
      <c r="AJ462" s="5">
        <v>41642</v>
      </c>
      <c r="AK462" s="5">
        <v>13380</v>
      </c>
      <c r="AL462" s="5"/>
      <c r="AM462" s="5"/>
      <c r="AN462" s="5"/>
      <c r="AO462" s="5"/>
      <c r="AP462" s="5"/>
      <c r="AQ462" s="5"/>
      <c r="AR462" s="5"/>
      <c r="AS462" s="5"/>
      <c r="AT462" s="40"/>
      <c r="AU462" s="5"/>
      <c r="AV462" s="5">
        <v>1325789</v>
      </c>
      <c r="AW462" s="5"/>
      <c r="AX462" s="5">
        <f t="shared" si="79"/>
        <v>1325789</v>
      </c>
      <c r="AY462" s="5">
        <v>66289</v>
      </c>
      <c r="AZ462" s="5">
        <v>119321</v>
      </c>
      <c r="BA462" s="5">
        <f t="shared" si="80"/>
        <v>119321</v>
      </c>
      <c r="BB462" s="5">
        <v>371220</v>
      </c>
      <c r="BD462" s="5">
        <v>371220</v>
      </c>
      <c r="BE462" s="5">
        <f t="shared" si="81"/>
        <v>119322</v>
      </c>
    </row>
    <row r="463" spans="1:57" ht="15">
      <c r="A463" s="42" t="s">
        <v>1972</v>
      </c>
      <c r="B463" s="42" t="s">
        <v>358</v>
      </c>
      <c r="C463" s="42"/>
      <c r="D463" s="43"/>
      <c r="E463" s="42" t="s">
        <v>359</v>
      </c>
      <c r="F463" s="5">
        <v>163888</v>
      </c>
      <c r="G463" s="5">
        <v>8194</v>
      </c>
      <c r="H463" s="5">
        <v>14750</v>
      </c>
      <c r="I463" s="5">
        <v>45888</v>
      </c>
      <c r="J463" s="5">
        <v>14750</v>
      </c>
      <c r="K463" s="5">
        <v>72080</v>
      </c>
      <c r="L463" s="5">
        <v>3604</v>
      </c>
      <c r="M463" s="5">
        <v>6487</v>
      </c>
      <c r="N463" s="5">
        <v>20182</v>
      </c>
      <c r="O463" s="5">
        <v>6489</v>
      </c>
      <c r="P463" s="5">
        <v>83828</v>
      </c>
      <c r="Q463" s="5">
        <v>4191</v>
      </c>
      <c r="R463" s="5">
        <v>7545</v>
      </c>
      <c r="S463" s="5">
        <v>23472</v>
      </c>
      <c r="T463" s="5">
        <v>7541</v>
      </c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>
        <v>165107</v>
      </c>
      <c r="AF463" s="5">
        <v>19332</v>
      </c>
      <c r="AG463" s="5">
        <v>145775</v>
      </c>
      <c r="AH463" s="5">
        <v>7289</v>
      </c>
      <c r="AI463" s="5">
        <v>13120</v>
      </c>
      <c r="AJ463" s="5">
        <v>40818</v>
      </c>
      <c r="AK463" s="5">
        <v>13117</v>
      </c>
      <c r="AL463" s="5"/>
      <c r="AM463" s="5"/>
      <c r="AN463" s="5"/>
      <c r="AO463" s="5"/>
      <c r="AP463" s="5"/>
      <c r="AQ463" s="5">
        <v>202186</v>
      </c>
      <c r="AR463" s="5">
        <v>56612</v>
      </c>
      <c r="AS463" s="5">
        <v>18197</v>
      </c>
      <c r="AT463" s="40">
        <v>93006</v>
      </c>
      <c r="AU463" s="5">
        <v>109180</v>
      </c>
      <c r="AV463" s="5">
        <v>667757</v>
      </c>
      <c r="AW463" s="5">
        <v>109180</v>
      </c>
      <c r="AX463" s="5">
        <f t="shared" si="79"/>
        <v>558577</v>
      </c>
      <c r="AY463" s="5">
        <v>33387</v>
      </c>
      <c r="AZ463" s="5">
        <v>60099</v>
      </c>
      <c r="BA463" s="5">
        <f t="shared" si="80"/>
        <v>41902</v>
      </c>
      <c r="BB463" s="5">
        <v>186972</v>
      </c>
      <c r="BD463" s="5">
        <v>186972</v>
      </c>
      <c r="BE463" s="5">
        <f t="shared" si="81"/>
        <v>41897</v>
      </c>
    </row>
    <row r="464" spans="1:57" ht="15">
      <c r="A464" s="42" t="s">
        <v>1972</v>
      </c>
      <c r="B464" s="42" t="s">
        <v>360</v>
      </c>
      <c r="C464" s="42"/>
      <c r="D464" s="43"/>
      <c r="E464" s="42" t="s">
        <v>361</v>
      </c>
      <c r="F464" s="5">
        <v>4568</v>
      </c>
      <c r="G464" s="5">
        <v>228</v>
      </c>
      <c r="H464" s="5">
        <v>411</v>
      </c>
      <c r="I464" s="5">
        <v>1278</v>
      </c>
      <c r="J464" s="5">
        <v>413</v>
      </c>
      <c r="K464" s="5"/>
      <c r="L464" s="5"/>
      <c r="M464" s="5"/>
      <c r="N464" s="5"/>
      <c r="O464" s="5"/>
      <c r="P464" s="5">
        <v>11066</v>
      </c>
      <c r="Q464" s="5">
        <v>553</v>
      </c>
      <c r="R464" s="5">
        <v>996</v>
      </c>
      <c r="S464" s="5">
        <v>3098</v>
      </c>
      <c r="T464" s="5">
        <v>996</v>
      </c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40"/>
      <c r="AU464" s="5"/>
      <c r="AV464" s="5">
        <v>15634</v>
      </c>
      <c r="AW464" s="5"/>
      <c r="AX464" s="5">
        <f t="shared" si="79"/>
        <v>15634</v>
      </c>
      <c r="AY464" s="5">
        <v>781</v>
      </c>
      <c r="AZ464" s="5">
        <v>1407</v>
      </c>
      <c r="BA464" s="5">
        <f t="shared" si="80"/>
        <v>1407</v>
      </c>
      <c r="BB464" s="5">
        <v>4376</v>
      </c>
      <c r="BD464" s="5">
        <v>4376</v>
      </c>
      <c r="BE464" s="5">
        <f t="shared" si="81"/>
        <v>1409</v>
      </c>
    </row>
    <row r="465" spans="1:57" ht="15">
      <c r="A465" s="42" t="s">
        <v>1972</v>
      </c>
      <c r="B465" s="42" t="s">
        <v>362</v>
      </c>
      <c r="C465" s="42"/>
      <c r="D465" s="43"/>
      <c r="E465" s="42" t="s">
        <v>363</v>
      </c>
      <c r="F465" s="5">
        <v>39900</v>
      </c>
      <c r="G465" s="5">
        <v>1995</v>
      </c>
      <c r="H465" s="5">
        <v>3591</v>
      </c>
      <c r="I465" s="5">
        <v>11172</v>
      </c>
      <c r="J465" s="5">
        <v>3591</v>
      </c>
      <c r="K465" s="5"/>
      <c r="L465" s="5"/>
      <c r="M465" s="5"/>
      <c r="N465" s="5"/>
      <c r="O465" s="5"/>
      <c r="P465" s="5">
        <v>78324</v>
      </c>
      <c r="Q465" s="5">
        <v>3916</v>
      </c>
      <c r="R465" s="5">
        <v>7049</v>
      </c>
      <c r="S465" s="5">
        <v>21930</v>
      </c>
      <c r="T465" s="5">
        <v>7051</v>
      </c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>
        <v>3723</v>
      </c>
      <c r="AF465" s="5">
        <v>436</v>
      </c>
      <c r="AG465" s="5">
        <v>3287</v>
      </c>
      <c r="AH465" s="5">
        <v>164</v>
      </c>
      <c r="AI465" s="5">
        <v>296</v>
      </c>
      <c r="AJ465" s="5">
        <v>920</v>
      </c>
      <c r="AK465" s="5">
        <v>295</v>
      </c>
      <c r="AL465" s="5"/>
      <c r="AM465" s="5"/>
      <c r="AN465" s="5"/>
      <c r="AO465" s="5"/>
      <c r="AP465" s="5"/>
      <c r="AQ465" s="5"/>
      <c r="AR465" s="5"/>
      <c r="AS465" s="5"/>
      <c r="AT465" s="40"/>
      <c r="AU465" s="5"/>
      <c r="AV465" s="5">
        <v>121511</v>
      </c>
      <c r="AW465" s="5"/>
      <c r="AX465" s="5">
        <f t="shared" si="79"/>
        <v>121511</v>
      </c>
      <c r="AY465" s="5">
        <v>6075</v>
      </c>
      <c r="AZ465" s="5">
        <v>10936</v>
      </c>
      <c r="BA465" s="5">
        <f t="shared" si="80"/>
        <v>10936</v>
      </c>
      <c r="BB465" s="5">
        <v>34022</v>
      </c>
      <c r="BD465" s="5">
        <v>34022</v>
      </c>
      <c r="BE465" s="5">
        <f t="shared" si="81"/>
        <v>10937</v>
      </c>
    </row>
    <row r="466" spans="1:57" ht="15">
      <c r="A466" s="42" t="s">
        <v>1972</v>
      </c>
      <c r="B466" s="42" t="s">
        <v>364</v>
      </c>
      <c r="C466" s="42"/>
      <c r="D466" s="43"/>
      <c r="E466" s="42" t="s">
        <v>1424</v>
      </c>
      <c r="F466" s="5">
        <v>7919</v>
      </c>
      <c r="G466" s="5">
        <v>396</v>
      </c>
      <c r="H466" s="5">
        <v>713</v>
      </c>
      <c r="I466" s="5">
        <v>2218</v>
      </c>
      <c r="J466" s="5">
        <v>710</v>
      </c>
      <c r="K466" s="5"/>
      <c r="L466" s="5"/>
      <c r="M466" s="5"/>
      <c r="N466" s="5"/>
      <c r="O466" s="5"/>
      <c r="P466" s="5">
        <v>10133</v>
      </c>
      <c r="Q466" s="5">
        <v>507</v>
      </c>
      <c r="R466" s="5">
        <v>912</v>
      </c>
      <c r="S466" s="5">
        <v>2838</v>
      </c>
      <c r="T466" s="5">
        <v>911</v>
      </c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40"/>
      <c r="AU466" s="5"/>
      <c r="AV466" s="5">
        <v>18052</v>
      </c>
      <c r="AW466" s="5"/>
      <c r="AX466" s="5">
        <f t="shared" si="79"/>
        <v>18052</v>
      </c>
      <c r="AY466" s="5">
        <v>903</v>
      </c>
      <c r="AZ466" s="5">
        <v>1625</v>
      </c>
      <c r="BA466" s="5">
        <f t="shared" si="80"/>
        <v>1625</v>
      </c>
      <c r="BB466" s="5">
        <v>5056</v>
      </c>
      <c r="BD466" s="5">
        <v>5056</v>
      </c>
      <c r="BE466" s="5">
        <f t="shared" si="81"/>
        <v>1621</v>
      </c>
    </row>
    <row r="467" spans="1:57" ht="15">
      <c r="A467" s="42" t="s">
        <v>1972</v>
      </c>
      <c r="B467" s="42" t="s">
        <v>365</v>
      </c>
      <c r="C467" s="42"/>
      <c r="D467" s="43"/>
      <c r="E467" s="42" t="s">
        <v>366</v>
      </c>
      <c r="F467" s="5">
        <v>35941</v>
      </c>
      <c r="G467" s="5">
        <v>1797</v>
      </c>
      <c r="H467" s="5">
        <v>3235</v>
      </c>
      <c r="I467" s="5">
        <v>10064</v>
      </c>
      <c r="J467" s="5">
        <v>3232</v>
      </c>
      <c r="K467" s="5"/>
      <c r="L467" s="5"/>
      <c r="M467" s="5"/>
      <c r="N467" s="5"/>
      <c r="O467" s="5"/>
      <c r="P467" s="5">
        <v>136409</v>
      </c>
      <c r="Q467" s="5">
        <v>6820</v>
      </c>
      <c r="R467" s="5">
        <v>12277</v>
      </c>
      <c r="S467" s="5">
        <v>38194</v>
      </c>
      <c r="T467" s="5">
        <v>12276</v>
      </c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40"/>
      <c r="AU467" s="5"/>
      <c r="AV467" s="5">
        <v>172350</v>
      </c>
      <c r="AW467" s="5"/>
      <c r="AX467" s="5">
        <f t="shared" si="79"/>
        <v>172350</v>
      </c>
      <c r="AY467" s="5">
        <v>8617</v>
      </c>
      <c r="AZ467" s="5">
        <v>15512</v>
      </c>
      <c r="BA467" s="5">
        <f t="shared" si="80"/>
        <v>15512</v>
      </c>
      <c r="BB467" s="5">
        <v>48258</v>
      </c>
      <c r="BD467" s="5">
        <v>48258</v>
      </c>
      <c r="BE467" s="5">
        <f t="shared" si="81"/>
        <v>15508</v>
      </c>
    </row>
    <row r="468" spans="1:57" ht="15">
      <c r="A468" s="42" t="s">
        <v>1972</v>
      </c>
      <c r="B468" s="42" t="s">
        <v>367</v>
      </c>
      <c r="C468" s="42"/>
      <c r="D468" s="43"/>
      <c r="E468" s="42" t="s">
        <v>368</v>
      </c>
      <c r="F468" s="5">
        <v>66716</v>
      </c>
      <c r="G468" s="5">
        <v>3336</v>
      </c>
      <c r="H468" s="5">
        <v>6004</v>
      </c>
      <c r="I468" s="5">
        <v>18680</v>
      </c>
      <c r="J468" s="5">
        <v>6008</v>
      </c>
      <c r="K468" s="5">
        <v>6419</v>
      </c>
      <c r="L468" s="5">
        <v>321</v>
      </c>
      <c r="M468" s="5">
        <v>578</v>
      </c>
      <c r="N468" s="5">
        <v>1798</v>
      </c>
      <c r="O468" s="5">
        <v>575</v>
      </c>
      <c r="P468" s="5">
        <v>131365</v>
      </c>
      <c r="Q468" s="5">
        <v>6568</v>
      </c>
      <c r="R468" s="5">
        <v>11823</v>
      </c>
      <c r="S468" s="5">
        <v>36782</v>
      </c>
      <c r="T468" s="5">
        <v>11822</v>
      </c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>
        <v>12064</v>
      </c>
      <c r="AF468" s="5">
        <v>1413</v>
      </c>
      <c r="AG468" s="5">
        <v>10651</v>
      </c>
      <c r="AH468" s="5">
        <v>533</v>
      </c>
      <c r="AI468" s="5">
        <v>959</v>
      </c>
      <c r="AJ468" s="5">
        <v>2984</v>
      </c>
      <c r="AK468" s="5">
        <v>954</v>
      </c>
      <c r="AL468" s="5"/>
      <c r="AM468" s="5"/>
      <c r="AN468" s="5"/>
      <c r="AO468" s="5"/>
      <c r="AP468" s="5"/>
      <c r="AQ468" s="5"/>
      <c r="AR468" s="5"/>
      <c r="AS468" s="5"/>
      <c r="AT468" s="40"/>
      <c r="AU468" s="5"/>
      <c r="AV468" s="5">
        <v>215151</v>
      </c>
      <c r="AW468" s="5"/>
      <c r="AX468" s="5">
        <f t="shared" si="79"/>
        <v>215151</v>
      </c>
      <c r="AY468" s="5">
        <v>10758</v>
      </c>
      <c r="AZ468" s="5">
        <v>19364</v>
      </c>
      <c r="BA468" s="5">
        <f t="shared" si="80"/>
        <v>19364</v>
      </c>
      <c r="BB468" s="5">
        <v>60244</v>
      </c>
      <c r="BD468" s="5">
        <v>60244</v>
      </c>
      <c r="BE468" s="5">
        <f t="shared" si="81"/>
        <v>19359</v>
      </c>
    </row>
    <row r="469" spans="1:57" ht="15">
      <c r="A469" s="42" t="s">
        <v>1972</v>
      </c>
      <c r="B469" s="47" t="s">
        <v>369</v>
      </c>
      <c r="C469" s="47"/>
      <c r="D469" s="48"/>
      <c r="E469" s="42" t="s">
        <v>370</v>
      </c>
      <c r="F469" s="5">
        <v>48428</v>
      </c>
      <c r="G469" s="5">
        <v>2421</v>
      </c>
      <c r="H469" s="5">
        <v>4359</v>
      </c>
      <c r="I469" s="5">
        <v>13560</v>
      </c>
      <c r="J469" s="5">
        <v>4355</v>
      </c>
      <c r="K469" s="5">
        <v>103304</v>
      </c>
      <c r="L469" s="5">
        <v>5165</v>
      </c>
      <c r="M469" s="5">
        <v>9297</v>
      </c>
      <c r="N469" s="5">
        <v>28924</v>
      </c>
      <c r="O469" s="5">
        <v>9301</v>
      </c>
      <c r="P469" s="5">
        <v>120978</v>
      </c>
      <c r="Q469" s="5">
        <v>6049</v>
      </c>
      <c r="R469" s="5">
        <v>10888</v>
      </c>
      <c r="S469" s="5">
        <v>33874</v>
      </c>
      <c r="T469" s="5">
        <v>10888</v>
      </c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>
        <v>49581</v>
      </c>
      <c r="AF469" s="5">
        <v>5805</v>
      </c>
      <c r="AG469" s="5">
        <v>43776</v>
      </c>
      <c r="AH469" s="5">
        <v>2189</v>
      </c>
      <c r="AI469" s="5">
        <v>3940</v>
      </c>
      <c r="AJ469" s="5">
        <v>12258</v>
      </c>
      <c r="AK469" s="5">
        <v>3938</v>
      </c>
      <c r="AL469" s="5"/>
      <c r="AM469" s="5"/>
      <c r="AN469" s="5"/>
      <c r="AO469" s="5"/>
      <c r="AP469" s="5"/>
      <c r="AQ469" s="5"/>
      <c r="AR469" s="5"/>
      <c r="AS469" s="5"/>
      <c r="AT469" s="40"/>
      <c r="AU469" s="5"/>
      <c r="AV469" s="5">
        <v>316486</v>
      </c>
      <c r="AW469" s="5"/>
      <c r="AX469" s="5">
        <f t="shared" si="79"/>
        <v>316486</v>
      </c>
      <c r="AY469" s="5">
        <v>15824</v>
      </c>
      <c r="AZ469" s="5">
        <v>28484</v>
      </c>
      <c r="BA469" s="5">
        <f t="shared" si="80"/>
        <v>28484</v>
      </c>
      <c r="BB469" s="5">
        <v>88616</v>
      </c>
      <c r="BD469" s="5">
        <v>88616</v>
      </c>
      <c r="BE469" s="5">
        <f t="shared" si="81"/>
        <v>28482</v>
      </c>
    </row>
    <row r="470" spans="1:57" ht="15">
      <c r="A470" s="42" t="s">
        <v>1972</v>
      </c>
      <c r="B470" s="42" t="s">
        <v>371</v>
      </c>
      <c r="C470" s="42"/>
      <c r="D470" s="43"/>
      <c r="E470" s="42" t="s">
        <v>372</v>
      </c>
      <c r="F470" s="5">
        <v>10829</v>
      </c>
      <c r="G470" s="5">
        <v>541</v>
      </c>
      <c r="H470" s="5">
        <v>975</v>
      </c>
      <c r="I470" s="5">
        <v>3032</v>
      </c>
      <c r="J470" s="5">
        <v>972</v>
      </c>
      <c r="K470" s="5"/>
      <c r="L470" s="5"/>
      <c r="M470" s="5"/>
      <c r="N470" s="5"/>
      <c r="O470" s="5"/>
      <c r="P470" s="5">
        <v>31600</v>
      </c>
      <c r="Q470" s="5">
        <v>1580</v>
      </c>
      <c r="R470" s="5">
        <v>2844</v>
      </c>
      <c r="S470" s="5">
        <v>8848</v>
      </c>
      <c r="T470" s="5">
        <v>2844</v>
      </c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40"/>
      <c r="AU470" s="5"/>
      <c r="AV470" s="5">
        <v>42429</v>
      </c>
      <c r="AW470" s="5"/>
      <c r="AX470" s="5">
        <f t="shared" si="79"/>
        <v>42429</v>
      </c>
      <c r="AY470" s="5">
        <v>2121</v>
      </c>
      <c r="AZ470" s="5">
        <v>3819</v>
      </c>
      <c r="BA470" s="5">
        <f t="shared" si="80"/>
        <v>3819</v>
      </c>
      <c r="BB470" s="5">
        <v>11880</v>
      </c>
      <c r="BD470" s="5">
        <v>11880</v>
      </c>
      <c r="BE470" s="5">
        <f t="shared" si="81"/>
        <v>3816</v>
      </c>
    </row>
    <row r="471" spans="1:57" ht="15">
      <c r="A471" s="42" t="s">
        <v>1972</v>
      </c>
      <c r="B471" s="42" t="s">
        <v>373</v>
      </c>
      <c r="C471" s="42"/>
      <c r="D471" s="43"/>
      <c r="E471" s="42" t="s">
        <v>374</v>
      </c>
      <c r="F471" s="5">
        <v>100072</v>
      </c>
      <c r="G471" s="5">
        <v>5004</v>
      </c>
      <c r="H471" s="5">
        <v>9006</v>
      </c>
      <c r="I471" s="5">
        <v>28020</v>
      </c>
      <c r="J471" s="5">
        <v>9010</v>
      </c>
      <c r="K471" s="5">
        <v>105848</v>
      </c>
      <c r="L471" s="5">
        <v>5292</v>
      </c>
      <c r="M471" s="5">
        <v>9526</v>
      </c>
      <c r="N471" s="5">
        <v>29636</v>
      </c>
      <c r="O471" s="5">
        <v>9530</v>
      </c>
      <c r="P471" s="5">
        <v>220671</v>
      </c>
      <c r="Q471" s="5">
        <v>11034</v>
      </c>
      <c r="R471" s="5">
        <v>19860</v>
      </c>
      <c r="S471" s="5">
        <v>61788</v>
      </c>
      <c r="T471" s="5">
        <v>19863</v>
      </c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>
        <v>62592</v>
      </c>
      <c r="AF471" s="5">
        <v>7329</v>
      </c>
      <c r="AG471" s="5">
        <v>55263</v>
      </c>
      <c r="AH471" s="5">
        <v>2763</v>
      </c>
      <c r="AI471" s="5">
        <v>4974</v>
      </c>
      <c r="AJ471" s="5">
        <v>15474</v>
      </c>
      <c r="AK471" s="5">
        <v>4971</v>
      </c>
      <c r="AL471" s="5"/>
      <c r="AM471" s="5"/>
      <c r="AN471" s="5"/>
      <c r="AO471" s="5"/>
      <c r="AP471" s="5"/>
      <c r="AQ471" s="5">
        <v>52177</v>
      </c>
      <c r="AR471" s="5">
        <v>14610</v>
      </c>
      <c r="AS471" s="5">
        <v>4696</v>
      </c>
      <c r="AT471" s="40">
        <v>24002</v>
      </c>
      <c r="AU471" s="5">
        <v>28175</v>
      </c>
      <c r="AV471" s="5">
        <v>534031</v>
      </c>
      <c r="AW471" s="5">
        <v>28175</v>
      </c>
      <c r="AX471" s="5">
        <f t="shared" si="79"/>
        <v>505856</v>
      </c>
      <c r="AY471" s="5">
        <v>26702</v>
      </c>
      <c r="AZ471" s="5">
        <v>48062</v>
      </c>
      <c r="BA471" s="5">
        <f t="shared" si="80"/>
        <v>43366</v>
      </c>
      <c r="BB471" s="5">
        <v>149528</v>
      </c>
      <c r="BD471" s="5">
        <v>149528</v>
      </c>
      <c r="BE471" s="5">
        <f t="shared" si="81"/>
        <v>43374</v>
      </c>
    </row>
    <row r="472" spans="1:57" ht="15">
      <c r="A472" s="42" t="s">
        <v>1972</v>
      </c>
      <c r="B472" s="42" t="s">
        <v>375</v>
      </c>
      <c r="C472" s="42"/>
      <c r="D472" s="43"/>
      <c r="E472" s="42" t="s">
        <v>376</v>
      </c>
      <c r="F472" s="5">
        <v>83026</v>
      </c>
      <c r="G472" s="5">
        <v>4151</v>
      </c>
      <c r="H472" s="5">
        <v>7472</v>
      </c>
      <c r="I472" s="5">
        <v>23246</v>
      </c>
      <c r="J472" s="5">
        <v>7476</v>
      </c>
      <c r="K472" s="5">
        <v>84619</v>
      </c>
      <c r="L472" s="5">
        <v>4231</v>
      </c>
      <c r="M472" s="5">
        <v>7616</v>
      </c>
      <c r="N472" s="5">
        <v>23694</v>
      </c>
      <c r="O472" s="5">
        <v>7613</v>
      </c>
      <c r="P472" s="5">
        <v>128224</v>
      </c>
      <c r="Q472" s="5">
        <v>6411</v>
      </c>
      <c r="R472" s="5">
        <v>11540</v>
      </c>
      <c r="S472" s="5">
        <v>35902</v>
      </c>
      <c r="T472" s="5">
        <v>11542</v>
      </c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40"/>
      <c r="AU472" s="5"/>
      <c r="AV472" s="5">
        <v>295869</v>
      </c>
      <c r="AW472" s="5"/>
      <c r="AX472" s="5">
        <f t="shared" si="79"/>
        <v>295869</v>
      </c>
      <c r="AY472" s="5">
        <v>14793</v>
      </c>
      <c r="AZ472" s="5">
        <v>26628</v>
      </c>
      <c r="BA472" s="5">
        <f t="shared" si="80"/>
        <v>26628</v>
      </c>
      <c r="BB472" s="5">
        <v>82842</v>
      </c>
      <c r="BD472" s="5">
        <v>82842</v>
      </c>
      <c r="BE472" s="5">
        <f t="shared" si="81"/>
        <v>26631</v>
      </c>
    </row>
    <row r="473" spans="1:57" ht="15">
      <c r="A473" s="52"/>
      <c r="B473" s="65"/>
      <c r="C473" s="65"/>
      <c r="D473" s="66"/>
      <c r="E473" s="54" t="s">
        <v>1353</v>
      </c>
      <c r="F473" s="55">
        <v>1444126</v>
      </c>
      <c r="G473" s="55">
        <v>72206</v>
      </c>
      <c r="H473" s="55">
        <v>129970</v>
      </c>
      <c r="I473" s="55">
        <v>404352</v>
      </c>
      <c r="J473" s="55">
        <v>129984</v>
      </c>
      <c r="K473" s="55">
        <v>699846</v>
      </c>
      <c r="L473" s="55">
        <v>34992</v>
      </c>
      <c r="M473" s="55">
        <v>62985</v>
      </c>
      <c r="N473" s="55">
        <v>195954</v>
      </c>
      <c r="O473" s="55">
        <v>62997</v>
      </c>
      <c r="P473" s="55">
        <v>3310506</v>
      </c>
      <c r="Q473" s="55">
        <v>165524</v>
      </c>
      <c r="R473" s="55">
        <v>297947</v>
      </c>
      <c r="S473" s="55">
        <v>926942</v>
      </c>
      <c r="T473" s="55">
        <v>297935</v>
      </c>
      <c r="U473" s="55">
        <v>362248</v>
      </c>
      <c r="V473" s="55">
        <v>18112</v>
      </c>
      <c r="W473" s="55">
        <v>32602</v>
      </c>
      <c r="X473" s="55">
        <v>101428</v>
      </c>
      <c r="Y473" s="55">
        <v>32606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726863</v>
      </c>
      <c r="AF473" s="55">
        <v>85107</v>
      </c>
      <c r="AG473" s="55">
        <v>641756</v>
      </c>
      <c r="AH473" s="55">
        <v>32088</v>
      </c>
      <c r="AI473" s="55">
        <v>57760</v>
      </c>
      <c r="AJ473" s="55">
        <v>179696</v>
      </c>
      <c r="AK473" s="55">
        <v>57740</v>
      </c>
      <c r="AL473" s="55">
        <v>0</v>
      </c>
      <c r="AM473" s="55">
        <v>0</v>
      </c>
      <c r="AN473" s="55">
        <v>0</v>
      </c>
      <c r="AO473" s="55">
        <v>0</v>
      </c>
      <c r="AP473" s="55">
        <v>0</v>
      </c>
      <c r="AQ473" s="55">
        <v>720695</v>
      </c>
      <c r="AR473" s="55">
        <v>201796</v>
      </c>
      <c r="AS473" s="55">
        <v>64863</v>
      </c>
      <c r="AT473" s="56">
        <v>331522</v>
      </c>
      <c r="AU473" s="55">
        <v>389173</v>
      </c>
      <c r="AV473" s="55">
        <v>7179177</v>
      </c>
      <c r="AW473" s="55">
        <v>389173</v>
      </c>
      <c r="AX473" s="55">
        <f>SUM(AX452:AX472)</f>
        <v>6790004</v>
      </c>
      <c r="AY473" s="55">
        <f aca="true" t="shared" si="82" ref="AY473:BE473">SUM(AY452:AY472)</f>
        <v>358957</v>
      </c>
      <c r="AZ473" s="55">
        <f t="shared" si="82"/>
        <v>646127</v>
      </c>
      <c r="BA473" s="55">
        <f t="shared" si="82"/>
        <v>581264</v>
      </c>
      <c r="BB473" s="55">
        <f t="shared" si="82"/>
        <v>2010168</v>
      </c>
      <c r="BC473" s="55">
        <f t="shared" si="82"/>
        <v>0</v>
      </c>
      <c r="BD473" s="55">
        <f t="shared" si="82"/>
        <v>2010168</v>
      </c>
      <c r="BE473" s="55">
        <f t="shared" si="82"/>
        <v>581262</v>
      </c>
    </row>
    <row r="474" spans="1:57" ht="15">
      <c r="A474" s="57" t="s">
        <v>1378</v>
      </c>
      <c r="B474" s="58"/>
      <c r="C474" s="58"/>
      <c r="D474" s="58"/>
      <c r="E474" s="42"/>
      <c r="F474" s="5"/>
      <c r="G474" s="5"/>
      <c r="H474" s="5"/>
      <c r="I474" s="5"/>
      <c r="J474" s="5"/>
      <c r="K474" s="5"/>
      <c r="L474" s="5"/>
      <c r="M474" s="5"/>
      <c r="N474" s="5"/>
      <c r="O474" s="5"/>
      <c r="Q474" s="5"/>
      <c r="R474" s="5"/>
      <c r="S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40"/>
      <c r="AU474" s="5"/>
      <c r="AV474" s="5"/>
      <c r="AW474" s="5"/>
      <c r="AX474" s="5"/>
      <c r="AY474" s="5"/>
      <c r="AZ474" s="5"/>
      <c r="BA474" s="5"/>
      <c r="BB474" s="5"/>
      <c r="BD474" s="5"/>
      <c r="BE474" s="5"/>
    </row>
    <row r="475" spans="1:57" s="49" customFormat="1" ht="15">
      <c r="A475" s="42" t="s">
        <v>1926</v>
      </c>
      <c r="B475" s="42" t="s">
        <v>377</v>
      </c>
      <c r="C475" s="42"/>
      <c r="D475" s="43"/>
      <c r="E475" s="42" t="s">
        <v>378</v>
      </c>
      <c r="F475" s="5">
        <v>20452</v>
      </c>
      <c r="G475" s="5">
        <v>1023</v>
      </c>
      <c r="H475" s="5">
        <v>1841</v>
      </c>
      <c r="I475" s="5">
        <v>5728</v>
      </c>
      <c r="J475" s="5">
        <v>1837</v>
      </c>
      <c r="K475" s="5"/>
      <c r="L475" s="5"/>
      <c r="M475" s="5"/>
      <c r="N475" s="5"/>
      <c r="O475" s="5"/>
      <c r="P475" s="5">
        <v>58</v>
      </c>
      <c r="Q475" s="5">
        <v>3</v>
      </c>
      <c r="R475" s="5">
        <v>5</v>
      </c>
      <c r="S475" s="5">
        <v>16</v>
      </c>
      <c r="T475" s="5">
        <v>7</v>
      </c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40"/>
      <c r="AU475" s="5"/>
      <c r="AV475" s="5">
        <v>20510</v>
      </c>
      <c r="AW475" s="5"/>
      <c r="AX475" s="5">
        <f>AV475-AW475</f>
        <v>20510</v>
      </c>
      <c r="AY475" s="5">
        <v>1026</v>
      </c>
      <c r="AZ475" s="5">
        <v>1846</v>
      </c>
      <c r="BA475" s="5">
        <f>AZ475-AS475</f>
        <v>1846</v>
      </c>
      <c r="BB475" s="5">
        <v>5744</v>
      </c>
      <c r="BC475" s="8"/>
      <c r="BD475" s="5">
        <v>5744</v>
      </c>
      <c r="BE475" s="5">
        <f>J475+O475+T475+Y475+AD475+AK475+AP475</f>
        <v>1844</v>
      </c>
    </row>
    <row r="476" spans="1:57" ht="15">
      <c r="A476" s="42" t="s">
        <v>1926</v>
      </c>
      <c r="B476" s="42" t="s">
        <v>379</v>
      </c>
      <c r="C476" s="42"/>
      <c r="D476" s="43"/>
      <c r="E476" s="42" t="s">
        <v>380</v>
      </c>
      <c r="F476" s="5">
        <v>10818</v>
      </c>
      <c r="G476" s="5">
        <v>541</v>
      </c>
      <c r="H476" s="5">
        <v>974</v>
      </c>
      <c r="I476" s="5">
        <v>3030</v>
      </c>
      <c r="J476" s="5">
        <v>970</v>
      </c>
      <c r="K476" s="5">
        <v>122396</v>
      </c>
      <c r="L476" s="5">
        <v>6120</v>
      </c>
      <c r="M476" s="5">
        <v>11016</v>
      </c>
      <c r="N476" s="5">
        <v>34272</v>
      </c>
      <c r="O476" s="5">
        <v>11012</v>
      </c>
      <c r="P476" s="5">
        <v>17145</v>
      </c>
      <c r="Q476" s="5">
        <v>857</v>
      </c>
      <c r="R476" s="5">
        <v>1543</v>
      </c>
      <c r="S476" s="5">
        <v>4800</v>
      </c>
      <c r="T476" s="5">
        <v>1544</v>
      </c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40"/>
      <c r="AU476" s="5"/>
      <c r="AV476" s="5">
        <v>150359</v>
      </c>
      <c r="AW476" s="5"/>
      <c r="AX476" s="5">
        <f>AV476-AW476</f>
        <v>150359</v>
      </c>
      <c r="AY476" s="5">
        <v>7518</v>
      </c>
      <c r="AZ476" s="5">
        <v>13533</v>
      </c>
      <c r="BA476" s="5">
        <f>AZ476-AS476</f>
        <v>13533</v>
      </c>
      <c r="BB476" s="5">
        <v>42102</v>
      </c>
      <c r="BD476" s="5">
        <v>42102</v>
      </c>
      <c r="BE476" s="5">
        <f>J476+O476+T476+Y476+AD476+AK476+AP476</f>
        <v>13526</v>
      </c>
    </row>
    <row r="477" spans="1:57" ht="15">
      <c r="A477" s="42" t="s">
        <v>1926</v>
      </c>
      <c r="B477" s="42" t="s">
        <v>381</v>
      </c>
      <c r="C477" s="42"/>
      <c r="D477" s="43"/>
      <c r="E477" s="42" t="s">
        <v>382</v>
      </c>
      <c r="F477" s="5">
        <v>37644</v>
      </c>
      <c r="G477" s="5">
        <v>1882</v>
      </c>
      <c r="H477" s="5">
        <v>3388</v>
      </c>
      <c r="I477" s="5">
        <v>10540</v>
      </c>
      <c r="J477" s="5">
        <v>3388</v>
      </c>
      <c r="K477" s="5">
        <v>96083</v>
      </c>
      <c r="L477" s="5">
        <v>4804</v>
      </c>
      <c r="M477" s="5">
        <v>8647</v>
      </c>
      <c r="N477" s="5">
        <v>26902</v>
      </c>
      <c r="O477" s="5">
        <v>8652</v>
      </c>
      <c r="P477" s="5">
        <v>73393</v>
      </c>
      <c r="Q477" s="5">
        <v>3670</v>
      </c>
      <c r="R477" s="5">
        <v>6605</v>
      </c>
      <c r="S477" s="5">
        <v>20550</v>
      </c>
      <c r="T477" s="5">
        <v>6608</v>
      </c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>
        <v>24355</v>
      </c>
      <c r="AF477" s="5">
        <v>2852</v>
      </c>
      <c r="AG477" s="5">
        <v>21503</v>
      </c>
      <c r="AH477" s="5">
        <v>1075</v>
      </c>
      <c r="AI477" s="5">
        <v>1935</v>
      </c>
      <c r="AJ477" s="5">
        <v>6020</v>
      </c>
      <c r="AK477" s="5">
        <v>1938</v>
      </c>
      <c r="AL477" s="5"/>
      <c r="AM477" s="5"/>
      <c r="AN477" s="5"/>
      <c r="AO477" s="5"/>
      <c r="AP477" s="5"/>
      <c r="AQ477" s="5"/>
      <c r="AR477" s="5"/>
      <c r="AS477" s="5"/>
      <c r="AT477" s="40"/>
      <c r="AU477" s="5"/>
      <c r="AV477" s="5">
        <v>228623</v>
      </c>
      <c r="AW477" s="5"/>
      <c r="AX477" s="5">
        <f>AV477-AW477</f>
        <v>228623</v>
      </c>
      <c r="AY477" s="5">
        <v>11431</v>
      </c>
      <c r="AZ477" s="5">
        <v>20575</v>
      </c>
      <c r="BA477" s="5">
        <f>AZ477-AS477</f>
        <v>20575</v>
      </c>
      <c r="BB477" s="5">
        <v>64012</v>
      </c>
      <c r="BD477" s="5">
        <v>64012</v>
      </c>
      <c r="BE477" s="5">
        <f>J477+O477+T477+Y477+AD477+AK477+AP477</f>
        <v>20586</v>
      </c>
    </row>
    <row r="478" spans="1:57" ht="15">
      <c r="A478" s="42" t="s">
        <v>1926</v>
      </c>
      <c r="B478" s="42" t="s">
        <v>383</v>
      </c>
      <c r="C478" s="42"/>
      <c r="D478" s="43"/>
      <c r="E478" s="42" t="s">
        <v>384</v>
      </c>
      <c r="F478" s="5">
        <v>32930</v>
      </c>
      <c r="G478" s="5">
        <v>1647</v>
      </c>
      <c r="H478" s="5">
        <v>2964</v>
      </c>
      <c r="I478" s="5">
        <v>9222</v>
      </c>
      <c r="J478" s="5">
        <v>2960</v>
      </c>
      <c r="K478" s="5">
        <v>119174</v>
      </c>
      <c r="L478" s="5">
        <v>5959</v>
      </c>
      <c r="M478" s="5">
        <v>10726</v>
      </c>
      <c r="N478" s="5">
        <v>33370</v>
      </c>
      <c r="O478" s="5">
        <v>10722</v>
      </c>
      <c r="P478" s="5">
        <v>41490</v>
      </c>
      <c r="Q478" s="5">
        <v>2075</v>
      </c>
      <c r="R478" s="5">
        <v>3734</v>
      </c>
      <c r="S478" s="5">
        <v>11618</v>
      </c>
      <c r="T478" s="5">
        <v>3734</v>
      </c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40"/>
      <c r="AU478" s="5"/>
      <c r="AV478" s="5">
        <v>193594</v>
      </c>
      <c r="AW478" s="5"/>
      <c r="AX478" s="5">
        <f>AV478-AW478</f>
        <v>193594</v>
      </c>
      <c r="AY478" s="5">
        <v>9681</v>
      </c>
      <c r="AZ478" s="5">
        <v>17424</v>
      </c>
      <c r="BA478" s="5">
        <f>AZ478-AS478</f>
        <v>17424</v>
      </c>
      <c r="BB478" s="5">
        <v>54210</v>
      </c>
      <c r="BD478" s="5">
        <v>54210</v>
      </c>
      <c r="BE478" s="5">
        <f>J478+O478+T478+Y478+AD478+AK478+AP478</f>
        <v>17416</v>
      </c>
    </row>
    <row r="479" spans="1:57" ht="15">
      <c r="A479" s="52"/>
      <c r="B479" s="52"/>
      <c r="C479" s="52"/>
      <c r="D479" s="53"/>
      <c r="E479" s="54" t="s">
        <v>1353</v>
      </c>
      <c r="F479" s="55">
        <v>101844</v>
      </c>
      <c r="G479" s="55">
        <v>5093</v>
      </c>
      <c r="H479" s="55">
        <v>9167</v>
      </c>
      <c r="I479" s="55">
        <v>28520</v>
      </c>
      <c r="J479" s="55">
        <v>9155</v>
      </c>
      <c r="K479" s="55">
        <v>337653</v>
      </c>
      <c r="L479" s="55">
        <v>16883</v>
      </c>
      <c r="M479" s="55">
        <v>30389</v>
      </c>
      <c r="N479" s="55">
        <v>94544</v>
      </c>
      <c r="O479" s="55">
        <v>30386</v>
      </c>
      <c r="P479" s="55">
        <v>132086</v>
      </c>
      <c r="Q479" s="55">
        <v>6605</v>
      </c>
      <c r="R479" s="55">
        <v>11887</v>
      </c>
      <c r="S479" s="55">
        <v>36984</v>
      </c>
      <c r="T479" s="55">
        <v>11893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24355</v>
      </c>
      <c r="AF479" s="55">
        <v>2852</v>
      </c>
      <c r="AG479" s="55">
        <v>21503</v>
      </c>
      <c r="AH479" s="55">
        <v>1075</v>
      </c>
      <c r="AI479" s="55">
        <v>1935</v>
      </c>
      <c r="AJ479" s="55">
        <v>6020</v>
      </c>
      <c r="AK479" s="55">
        <v>1938</v>
      </c>
      <c r="AL479" s="55">
        <v>0</v>
      </c>
      <c r="AM479" s="55">
        <v>0</v>
      </c>
      <c r="AN479" s="55">
        <v>0</v>
      </c>
      <c r="AO479" s="55">
        <v>0</v>
      </c>
      <c r="AP479" s="55">
        <v>0</v>
      </c>
      <c r="AQ479" s="55">
        <v>0</v>
      </c>
      <c r="AR479" s="55">
        <v>0</v>
      </c>
      <c r="AS479" s="55">
        <v>0</v>
      </c>
      <c r="AT479" s="55">
        <v>0</v>
      </c>
      <c r="AU479" s="55">
        <v>0</v>
      </c>
      <c r="AV479" s="55">
        <v>593086</v>
      </c>
      <c r="AW479" s="55">
        <v>0</v>
      </c>
      <c r="AX479" s="55">
        <f>SUM(AX475:AX478)</f>
        <v>593086</v>
      </c>
      <c r="AY479" s="55">
        <f aca="true" t="shared" si="83" ref="AY479:BE479">SUM(AY475:AY478)</f>
        <v>29656</v>
      </c>
      <c r="AZ479" s="55">
        <f t="shared" si="83"/>
        <v>53378</v>
      </c>
      <c r="BA479" s="55">
        <f t="shared" si="83"/>
        <v>53378</v>
      </c>
      <c r="BB479" s="55">
        <f t="shared" si="83"/>
        <v>166068</v>
      </c>
      <c r="BC479" s="55">
        <f t="shared" si="83"/>
        <v>0</v>
      </c>
      <c r="BD479" s="55">
        <f t="shared" si="83"/>
        <v>166068</v>
      </c>
      <c r="BE479" s="55">
        <f t="shared" si="83"/>
        <v>53372</v>
      </c>
    </row>
    <row r="480" spans="1:57" ht="15">
      <c r="A480" s="57" t="s">
        <v>1379</v>
      </c>
      <c r="B480" s="58"/>
      <c r="C480" s="58"/>
      <c r="D480" s="58"/>
      <c r="E480" s="42"/>
      <c r="F480" s="5"/>
      <c r="G480" s="5"/>
      <c r="H480" s="5"/>
      <c r="I480" s="5"/>
      <c r="J480" s="5"/>
      <c r="K480" s="5"/>
      <c r="L480" s="5"/>
      <c r="M480" s="5"/>
      <c r="N480" s="5"/>
      <c r="O480" s="5"/>
      <c r="Q480" s="5"/>
      <c r="R480" s="5"/>
      <c r="S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40"/>
      <c r="AU480" s="5"/>
      <c r="AV480" s="5"/>
      <c r="AW480" s="5"/>
      <c r="AX480" s="5"/>
      <c r="AY480" s="5"/>
      <c r="AZ480" s="5"/>
      <c r="BA480" s="5"/>
      <c r="BB480" s="5"/>
      <c r="BD480" s="5"/>
      <c r="BE480" s="5"/>
    </row>
    <row r="481" spans="1:57" ht="15">
      <c r="A481" s="42" t="s">
        <v>258</v>
      </c>
      <c r="B481" s="42" t="s">
        <v>385</v>
      </c>
      <c r="C481" s="42"/>
      <c r="D481" s="43"/>
      <c r="E481" s="42" t="s">
        <v>386</v>
      </c>
      <c r="F481" s="5">
        <v>9757</v>
      </c>
      <c r="G481" s="5">
        <v>488</v>
      </c>
      <c r="H481" s="5">
        <v>878</v>
      </c>
      <c r="I481" s="5">
        <v>2732</v>
      </c>
      <c r="J481" s="5">
        <v>879</v>
      </c>
      <c r="K481" s="5"/>
      <c r="L481" s="5"/>
      <c r="M481" s="5"/>
      <c r="N481" s="5"/>
      <c r="O481" s="5"/>
      <c r="P481" s="5">
        <v>73</v>
      </c>
      <c r="Q481" s="5">
        <v>4</v>
      </c>
      <c r="R481" s="5">
        <v>7</v>
      </c>
      <c r="S481" s="5">
        <v>22</v>
      </c>
      <c r="T481" s="5">
        <v>2</v>
      </c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40"/>
      <c r="AU481" s="5"/>
      <c r="AV481" s="5">
        <v>9830</v>
      </c>
      <c r="AW481" s="5"/>
      <c r="AX481" s="5">
        <f>AV481-AW481</f>
        <v>9830</v>
      </c>
      <c r="AY481" s="5">
        <v>492</v>
      </c>
      <c r="AZ481" s="5">
        <v>885</v>
      </c>
      <c r="BA481" s="5">
        <f>AZ481-AS481</f>
        <v>885</v>
      </c>
      <c r="BB481" s="5">
        <v>2754</v>
      </c>
      <c r="BD481" s="5">
        <v>2754</v>
      </c>
      <c r="BE481" s="5">
        <f>J481+O481+T481+Y481+AD481+AK481+AP481</f>
        <v>881</v>
      </c>
    </row>
    <row r="482" spans="1:57" ht="15">
      <c r="A482" s="42" t="s">
        <v>258</v>
      </c>
      <c r="B482" s="42" t="s">
        <v>387</v>
      </c>
      <c r="C482" s="42"/>
      <c r="D482" s="43"/>
      <c r="E482" s="42" t="s">
        <v>388</v>
      </c>
      <c r="F482" s="5">
        <v>42653</v>
      </c>
      <c r="G482" s="5">
        <v>2133</v>
      </c>
      <c r="H482" s="5">
        <v>3839</v>
      </c>
      <c r="I482" s="5">
        <v>11944</v>
      </c>
      <c r="J482" s="5">
        <v>3836</v>
      </c>
      <c r="K482" s="5">
        <v>119466</v>
      </c>
      <c r="L482" s="5">
        <v>5973</v>
      </c>
      <c r="M482" s="5">
        <v>10752</v>
      </c>
      <c r="N482" s="5">
        <v>33450</v>
      </c>
      <c r="O482" s="5">
        <v>10752</v>
      </c>
      <c r="P482" s="5">
        <v>45636</v>
      </c>
      <c r="Q482" s="5">
        <v>2282</v>
      </c>
      <c r="R482" s="5">
        <v>4107</v>
      </c>
      <c r="S482" s="5">
        <v>12778</v>
      </c>
      <c r="T482" s="5">
        <v>4109</v>
      </c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40"/>
      <c r="AU482" s="5"/>
      <c r="AV482" s="5">
        <v>207755</v>
      </c>
      <c r="AW482" s="5"/>
      <c r="AX482" s="5">
        <f>AV482-AW482</f>
        <v>207755</v>
      </c>
      <c r="AY482" s="5">
        <v>10388</v>
      </c>
      <c r="AZ482" s="5">
        <v>18698</v>
      </c>
      <c r="BA482" s="5">
        <f>AZ482-AS482</f>
        <v>18698</v>
      </c>
      <c r="BB482" s="5">
        <v>58172</v>
      </c>
      <c r="BD482" s="5">
        <v>58172</v>
      </c>
      <c r="BE482" s="5">
        <f>J482+O482+T482+Y482+AD482+AK482+AP482</f>
        <v>18697</v>
      </c>
    </row>
    <row r="483" spans="1:57" ht="15">
      <c r="A483" s="42" t="s">
        <v>258</v>
      </c>
      <c r="B483" s="42" t="s">
        <v>389</v>
      </c>
      <c r="C483" s="42"/>
      <c r="D483" s="43"/>
      <c r="E483" s="42" t="s">
        <v>390</v>
      </c>
      <c r="F483" s="5">
        <v>22393</v>
      </c>
      <c r="G483" s="5">
        <v>1120</v>
      </c>
      <c r="H483" s="5">
        <v>2015</v>
      </c>
      <c r="I483" s="5">
        <v>6270</v>
      </c>
      <c r="J483" s="5">
        <v>2018</v>
      </c>
      <c r="K483" s="5">
        <v>2157</v>
      </c>
      <c r="L483" s="5">
        <v>108</v>
      </c>
      <c r="M483" s="5">
        <v>194</v>
      </c>
      <c r="N483" s="5">
        <v>604</v>
      </c>
      <c r="O483" s="5">
        <v>195</v>
      </c>
      <c r="P483" s="5">
        <v>96939</v>
      </c>
      <c r="Q483" s="5">
        <v>4847</v>
      </c>
      <c r="R483" s="5">
        <v>8725</v>
      </c>
      <c r="S483" s="5">
        <v>27144</v>
      </c>
      <c r="T483" s="5">
        <v>8720</v>
      </c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>
        <v>68268</v>
      </c>
      <c r="AF483" s="5">
        <v>7993</v>
      </c>
      <c r="AG483" s="5">
        <v>60275</v>
      </c>
      <c r="AH483" s="5">
        <v>3014</v>
      </c>
      <c r="AI483" s="5">
        <v>5425</v>
      </c>
      <c r="AJ483" s="5">
        <v>16878</v>
      </c>
      <c r="AK483" s="5">
        <v>5422</v>
      </c>
      <c r="AL483" s="5"/>
      <c r="AM483" s="5"/>
      <c r="AN483" s="5"/>
      <c r="AO483" s="5"/>
      <c r="AP483" s="5"/>
      <c r="AQ483" s="5"/>
      <c r="AR483" s="5"/>
      <c r="AS483" s="5"/>
      <c r="AT483" s="40"/>
      <c r="AU483" s="5"/>
      <c r="AV483" s="5">
        <v>181764</v>
      </c>
      <c r="AW483" s="5"/>
      <c r="AX483" s="5">
        <f>AV483-AW483</f>
        <v>181764</v>
      </c>
      <c r="AY483" s="5">
        <v>9089</v>
      </c>
      <c r="AZ483" s="5">
        <v>16359</v>
      </c>
      <c r="BA483" s="5">
        <f>AZ483-AS483</f>
        <v>16359</v>
      </c>
      <c r="BB483" s="5">
        <v>50896</v>
      </c>
      <c r="BD483" s="5">
        <v>50896</v>
      </c>
      <c r="BE483" s="5">
        <f>J483+O483+T483+Y483+AD483+AK483+AP483</f>
        <v>16355</v>
      </c>
    </row>
    <row r="484" spans="1:57" ht="15">
      <c r="A484" s="52"/>
      <c r="B484" s="52"/>
      <c r="C484" s="52"/>
      <c r="D484" s="53"/>
      <c r="E484" s="54" t="s">
        <v>1353</v>
      </c>
      <c r="F484" s="55">
        <v>74803</v>
      </c>
      <c r="G484" s="55">
        <v>3741</v>
      </c>
      <c r="H484" s="55">
        <v>6732</v>
      </c>
      <c r="I484" s="55">
        <v>20946</v>
      </c>
      <c r="J484" s="55">
        <v>6733</v>
      </c>
      <c r="K484" s="55">
        <v>121623</v>
      </c>
      <c r="L484" s="55">
        <v>6081</v>
      </c>
      <c r="M484" s="55">
        <v>10946</v>
      </c>
      <c r="N484" s="55">
        <v>34054</v>
      </c>
      <c r="O484" s="55">
        <v>10947</v>
      </c>
      <c r="P484" s="55">
        <v>142648</v>
      </c>
      <c r="Q484" s="55">
        <v>7133</v>
      </c>
      <c r="R484" s="55">
        <v>12839</v>
      </c>
      <c r="S484" s="55">
        <v>39944</v>
      </c>
      <c r="T484" s="55">
        <v>12831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68268</v>
      </c>
      <c r="AF484" s="55">
        <v>7993</v>
      </c>
      <c r="AG484" s="55">
        <v>60275</v>
      </c>
      <c r="AH484" s="55">
        <v>3014</v>
      </c>
      <c r="AI484" s="55">
        <v>5425</v>
      </c>
      <c r="AJ484" s="55">
        <v>16878</v>
      </c>
      <c r="AK484" s="55">
        <v>5422</v>
      </c>
      <c r="AL484" s="55">
        <v>0</v>
      </c>
      <c r="AM484" s="55">
        <v>0</v>
      </c>
      <c r="AN484" s="55">
        <v>0</v>
      </c>
      <c r="AO484" s="55">
        <v>0</v>
      </c>
      <c r="AP484" s="55">
        <v>0</v>
      </c>
      <c r="AQ484" s="55">
        <v>0</v>
      </c>
      <c r="AR484" s="55">
        <v>0</v>
      </c>
      <c r="AS484" s="55">
        <v>0</v>
      </c>
      <c r="AT484" s="55">
        <v>0</v>
      </c>
      <c r="AU484" s="55">
        <v>0</v>
      </c>
      <c r="AV484" s="55">
        <v>399349</v>
      </c>
      <c r="AW484" s="55">
        <v>0</v>
      </c>
      <c r="AX484" s="55">
        <f>SUM(AX481:AX483)</f>
        <v>399349</v>
      </c>
      <c r="AY484" s="55">
        <f aca="true" t="shared" si="84" ref="AY484:BE484">SUM(AY481:AY483)</f>
        <v>19969</v>
      </c>
      <c r="AZ484" s="55">
        <f t="shared" si="84"/>
        <v>35942</v>
      </c>
      <c r="BA484" s="55">
        <f t="shared" si="84"/>
        <v>35942</v>
      </c>
      <c r="BB484" s="55">
        <f t="shared" si="84"/>
        <v>111822</v>
      </c>
      <c r="BC484" s="55">
        <f t="shared" si="84"/>
        <v>0</v>
      </c>
      <c r="BD484" s="55">
        <f t="shared" si="84"/>
        <v>111822</v>
      </c>
      <c r="BE484" s="55">
        <f t="shared" si="84"/>
        <v>35933</v>
      </c>
    </row>
    <row r="485" spans="1:57" ht="15">
      <c r="A485" s="57" t="s">
        <v>1380</v>
      </c>
      <c r="B485" s="58"/>
      <c r="C485" s="58"/>
      <c r="D485" s="58"/>
      <c r="E485" s="42"/>
      <c r="F485" s="5"/>
      <c r="G485" s="5"/>
      <c r="H485" s="5"/>
      <c r="I485" s="5"/>
      <c r="J485" s="5"/>
      <c r="K485" s="5"/>
      <c r="L485" s="5"/>
      <c r="M485" s="5"/>
      <c r="N485" s="5"/>
      <c r="O485" s="5"/>
      <c r="Q485" s="5"/>
      <c r="R485" s="5"/>
      <c r="S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40"/>
      <c r="AU485" s="5"/>
      <c r="AV485" s="5"/>
      <c r="AW485" s="5"/>
      <c r="AX485" s="5"/>
      <c r="AY485" s="5"/>
      <c r="AZ485" s="5"/>
      <c r="BA485" s="5"/>
      <c r="BB485" s="5"/>
      <c r="BD485" s="5"/>
      <c r="BE485" s="5"/>
    </row>
    <row r="486" spans="1:57" ht="15">
      <c r="A486" s="42" t="s">
        <v>651</v>
      </c>
      <c r="B486" s="42" t="s">
        <v>391</v>
      </c>
      <c r="C486" s="42"/>
      <c r="D486" s="43"/>
      <c r="E486" s="42" t="s">
        <v>392</v>
      </c>
      <c r="F486" s="5">
        <v>8088</v>
      </c>
      <c r="G486" s="5">
        <v>404</v>
      </c>
      <c r="H486" s="5">
        <v>728</v>
      </c>
      <c r="I486" s="5">
        <v>2264</v>
      </c>
      <c r="J486" s="5">
        <v>728</v>
      </c>
      <c r="K486" s="5">
        <v>331884</v>
      </c>
      <c r="L486" s="5">
        <v>16594</v>
      </c>
      <c r="M486" s="5">
        <v>29870</v>
      </c>
      <c r="N486" s="5">
        <v>92928</v>
      </c>
      <c r="O486" s="5">
        <v>29866</v>
      </c>
      <c r="P486" s="5">
        <v>626</v>
      </c>
      <c r="Q486" s="5">
        <v>31</v>
      </c>
      <c r="R486" s="5">
        <v>56</v>
      </c>
      <c r="S486" s="5">
        <v>174</v>
      </c>
      <c r="T486" s="5">
        <v>60</v>
      </c>
      <c r="U486" s="5">
        <v>225879</v>
      </c>
      <c r="V486" s="5">
        <v>11294</v>
      </c>
      <c r="W486" s="5">
        <v>20329</v>
      </c>
      <c r="X486" s="5">
        <v>63246</v>
      </c>
      <c r="Y486" s="5">
        <v>20330</v>
      </c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>
        <v>222333</v>
      </c>
      <c r="AM486" s="5">
        <v>11117</v>
      </c>
      <c r="AN486" s="5">
        <v>20010</v>
      </c>
      <c r="AO486" s="5">
        <v>62254</v>
      </c>
      <c r="AP486" s="5">
        <v>20009</v>
      </c>
      <c r="AQ486" s="5">
        <v>1095716</v>
      </c>
      <c r="AR486" s="5">
        <v>306800</v>
      </c>
      <c r="AS486" s="5">
        <v>98614</v>
      </c>
      <c r="AT486" s="40">
        <v>504028</v>
      </c>
      <c r="AU486" s="5">
        <v>591688</v>
      </c>
      <c r="AV486" s="5">
        <v>1884526</v>
      </c>
      <c r="AW486" s="5">
        <v>591688</v>
      </c>
      <c r="AX486" s="5">
        <f aca="true" t="shared" si="85" ref="AX486:AX510">AV486-AW486</f>
        <v>1292838</v>
      </c>
      <c r="AY486" s="5">
        <v>94226</v>
      </c>
      <c r="AZ486" s="5">
        <v>169607</v>
      </c>
      <c r="BA486" s="5">
        <f aca="true" t="shared" si="86" ref="BA486:BA510">AZ486-AS486</f>
        <v>70993</v>
      </c>
      <c r="BB486" s="5">
        <v>527666</v>
      </c>
      <c r="BD486" s="5">
        <v>527666</v>
      </c>
      <c r="BE486" s="5">
        <f aca="true" t="shared" si="87" ref="BE486:BE510">J486+O486+T486+Y486+AD486+AK486+AP486</f>
        <v>70993</v>
      </c>
    </row>
    <row r="487" spans="1:57" ht="15">
      <c r="A487" s="42" t="s">
        <v>651</v>
      </c>
      <c r="B487" s="42" t="s">
        <v>393</v>
      </c>
      <c r="C487" s="42"/>
      <c r="D487" s="43"/>
      <c r="E487" s="42" t="s">
        <v>394</v>
      </c>
      <c r="F487" s="5">
        <v>174527</v>
      </c>
      <c r="G487" s="5">
        <v>8726</v>
      </c>
      <c r="H487" s="5">
        <v>15707</v>
      </c>
      <c r="I487" s="5">
        <v>48866</v>
      </c>
      <c r="J487" s="5">
        <v>15712</v>
      </c>
      <c r="K487" s="5">
        <v>415329</v>
      </c>
      <c r="L487" s="5">
        <v>20766</v>
      </c>
      <c r="M487" s="5">
        <v>37380</v>
      </c>
      <c r="N487" s="5">
        <v>116292</v>
      </c>
      <c r="O487" s="5">
        <v>37377</v>
      </c>
      <c r="P487" s="5">
        <v>671181</v>
      </c>
      <c r="Q487" s="5">
        <v>33559</v>
      </c>
      <c r="R487" s="5">
        <v>60406</v>
      </c>
      <c r="S487" s="5">
        <v>187930</v>
      </c>
      <c r="T487" s="5">
        <v>60409</v>
      </c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40"/>
      <c r="AU487" s="5"/>
      <c r="AV487" s="5">
        <v>1261037</v>
      </c>
      <c r="AW487" s="5"/>
      <c r="AX487" s="5">
        <f t="shared" si="85"/>
        <v>1261037</v>
      </c>
      <c r="AY487" s="5">
        <v>63051</v>
      </c>
      <c r="AZ487" s="5">
        <v>113493</v>
      </c>
      <c r="BA487" s="5">
        <f t="shared" si="86"/>
        <v>113493</v>
      </c>
      <c r="BB487" s="5">
        <v>353088</v>
      </c>
      <c r="BD487" s="5">
        <v>353088</v>
      </c>
      <c r="BE487" s="5">
        <f t="shared" si="87"/>
        <v>113498</v>
      </c>
    </row>
    <row r="488" spans="1:57" ht="15">
      <c r="A488" s="42" t="s">
        <v>651</v>
      </c>
      <c r="B488" s="42" t="s">
        <v>395</v>
      </c>
      <c r="C488" s="42"/>
      <c r="D488" s="43"/>
      <c r="E488" s="42" t="s">
        <v>396</v>
      </c>
      <c r="F488" s="5">
        <v>461</v>
      </c>
      <c r="G488" s="5">
        <v>23</v>
      </c>
      <c r="H488" s="5">
        <v>41</v>
      </c>
      <c r="I488" s="5">
        <v>128</v>
      </c>
      <c r="J488" s="5">
        <v>46</v>
      </c>
      <c r="K488" s="5"/>
      <c r="L488" s="5"/>
      <c r="M488" s="5"/>
      <c r="N488" s="5"/>
      <c r="O488" s="5"/>
      <c r="P488" s="5">
        <v>4003</v>
      </c>
      <c r="Q488" s="5">
        <v>200</v>
      </c>
      <c r="R488" s="5">
        <v>360</v>
      </c>
      <c r="S488" s="5">
        <v>1120</v>
      </c>
      <c r="T488" s="5">
        <v>363</v>
      </c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40"/>
      <c r="AU488" s="5"/>
      <c r="AV488" s="5">
        <v>4464</v>
      </c>
      <c r="AW488" s="5"/>
      <c r="AX488" s="5">
        <f t="shared" si="85"/>
        <v>4464</v>
      </c>
      <c r="AY488" s="5">
        <v>223</v>
      </c>
      <c r="AZ488" s="5">
        <v>401</v>
      </c>
      <c r="BA488" s="5">
        <f t="shared" si="86"/>
        <v>401</v>
      </c>
      <c r="BB488" s="5">
        <v>1248</v>
      </c>
      <c r="BD488" s="5">
        <v>1248</v>
      </c>
      <c r="BE488" s="5">
        <f t="shared" si="87"/>
        <v>409</v>
      </c>
    </row>
    <row r="489" spans="1:57" ht="15">
      <c r="A489" s="42" t="s">
        <v>651</v>
      </c>
      <c r="B489" s="42" t="s">
        <v>397</v>
      </c>
      <c r="C489" s="42"/>
      <c r="D489" s="43"/>
      <c r="E489" s="42" t="s">
        <v>398</v>
      </c>
      <c r="F489" s="5">
        <v>98076</v>
      </c>
      <c r="G489" s="5">
        <v>4904</v>
      </c>
      <c r="H489" s="5">
        <v>8827</v>
      </c>
      <c r="I489" s="5">
        <v>27462</v>
      </c>
      <c r="J489" s="5">
        <v>8825</v>
      </c>
      <c r="K489" s="5">
        <v>9135</v>
      </c>
      <c r="L489" s="5">
        <v>457</v>
      </c>
      <c r="M489" s="5">
        <v>822</v>
      </c>
      <c r="N489" s="5">
        <v>2558</v>
      </c>
      <c r="O489" s="5">
        <v>823</v>
      </c>
      <c r="P489" s="5">
        <v>130303</v>
      </c>
      <c r="Q489" s="5">
        <v>6515</v>
      </c>
      <c r="R489" s="5">
        <v>11727</v>
      </c>
      <c r="S489" s="5">
        <v>36484</v>
      </c>
      <c r="T489" s="5">
        <v>11730</v>
      </c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40"/>
      <c r="AU489" s="5"/>
      <c r="AV489" s="5">
        <v>237514</v>
      </c>
      <c r="AW489" s="5"/>
      <c r="AX489" s="5">
        <f t="shared" si="85"/>
        <v>237514</v>
      </c>
      <c r="AY489" s="5">
        <v>11876</v>
      </c>
      <c r="AZ489" s="5">
        <v>21376</v>
      </c>
      <c r="BA489" s="5">
        <f t="shared" si="86"/>
        <v>21376</v>
      </c>
      <c r="BB489" s="5">
        <v>66504</v>
      </c>
      <c r="BD489" s="5">
        <v>66504</v>
      </c>
      <c r="BE489" s="5">
        <f t="shared" si="87"/>
        <v>21378</v>
      </c>
    </row>
    <row r="490" spans="1:57" ht="15">
      <c r="A490" s="42" t="s">
        <v>651</v>
      </c>
      <c r="B490" s="42" t="s">
        <v>399</v>
      </c>
      <c r="C490" s="42"/>
      <c r="D490" s="43"/>
      <c r="E490" s="42" t="s">
        <v>400</v>
      </c>
      <c r="F490" s="5">
        <v>14923</v>
      </c>
      <c r="G490" s="5">
        <v>746</v>
      </c>
      <c r="H490" s="5">
        <v>1343</v>
      </c>
      <c r="I490" s="5">
        <v>4178</v>
      </c>
      <c r="J490" s="5">
        <v>1344</v>
      </c>
      <c r="K490" s="5"/>
      <c r="L490" s="5"/>
      <c r="M490" s="5"/>
      <c r="N490" s="5"/>
      <c r="O490" s="5"/>
      <c r="P490" s="5">
        <v>43594</v>
      </c>
      <c r="Q490" s="5">
        <v>2180</v>
      </c>
      <c r="R490" s="5">
        <v>3923</v>
      </c>
      <c r="S490" s="5">
        <v>12206</v>
      </c>
      <c r="T490" s="5">
        <v>3927</v>
      </c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40"/>
      <c r="AU490" s="5"/>
      <c r="AV490" s="5">
        <v>58517</v>
      </c>
      <c r="AW490" s="5"/>
      <c r="AX490" s="5">
        <f t="shared" si="85"/>
        <v>58517</v>
      </c>
      <c r="AY490" s="5">
        <v>2926</v>
      </c>
      <c r="AZ490" s="5">
        <v>5266</v>
      </c>
      <c r="BA490" s="5">
        <f t="shared" si="86"/>
        <v>5266</v>
      </c>
      <c r="BB490" s="5">
        <v>16384</v>
      </c>
      <c r="BD490" s="5">
        <v>16384</v>
      </c>
      <c r="BE490" s="5">
        <f t="shared" si="87"/>
        <v>5271</v>
      </c>
    </row>
    <row r="491" spans="1:57" ht="15">
      <c r="A491" s="42" t="s">
        <v>651</v>
      </c>
      <c r="B491" s="42" t="s">
        <v>401</v>
      </c>
      <c r="C491" s="42"/>
      <c r="D491" s="43"/>
      <c r="E491" s="42" t="s">
        <v>402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>
        <v>3885</v>
      </c>
      <c r="Q491" s="5">
        <v>194</v>
      </c>
      <c r="R491" s="5">
        <v>350</v>
      </c>
      <c r="S491" s="5">
        <v>1088</v>
      </c>
      <c r="T491" s="5">
        <v>347</v>
      </c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>
        <v>3363</v>
      </c>
      <c r="AF491" s="5">
        <v>394</v>
      </c>
      <c r="AG491" s="5">
        <v>2969</v>
      </c>
      <c r="AH491" s="5">
        <v>148</v>
      </c>
      <c r="AI491" s="5">
        <v>267</v>
      </c>
      <c r="AJ491" s="5">
        <v>830</v>
      </c>
      <c r="AK491" s="5">
        <v>270</v>
      </c>
      <c r="AL491" s="5"/>
      <c r="AM491" s="5"/>
      <c r="AN491" s="5"/>
      <c r="AO491" s="5"/>
      <c r="AP491" s="5"/>
      <c r="AQ491" s="5"/>
      <c r="AR491" s="5"/>
      <c r="AS491" s="5"/>
      <c r="AT491" s="40"/>
      <c r="AU491" s="5"/>
      <c r="AV491" s="5">
        <v>6854</v>
      </c>
      <c r="AW491" s="5"/>
      <c r="AX491" s="5">
        <f t="shared" si="85"/>
        <v>6854</v>
      </c>
      <c r="AY491" s="5">
        <v>342</v>
      </c>
      <c r="AZ491" s="5">
        <v>617</v>
      </c>
      <c r="BA491" s="5">
        <f t="shared" si="86"/>
        <v>617</v>
      </c>
      <c r="BB491" s="5">
        <v>1918</v>
      </c>
      <c r="BD491" s="5">
        <v>1918</v>
      </c>
      <c r="BE491" s="5">
        <f t="shared" si="87"/>
        <v>617</v>
      </c>
    </row>
    <row r="492" spans="1:57" ht="15">
      <c r="A492" s="42" t="s">
        <v>651</v>
      </c>
      <c r="B492" s="42" t="s">
        <v>403</v>
      </c>
      <c r="C492" s="42"/>
      <c r="D492" s="43"/>
      <c r="E492" s="42" t="s">
        <v>2092</v>
      </c>
      <c r="F492" s="5">
        <v>95030</v>
      </c>
      <c r="G492" s="5">
        <v>4752</v>
      </c>
      <c r="H492" s="5">
        <v>8553</v>
      </c>
      <c r="I492" s="5">
        <v>26610</v>
      </c>
      <c r="J492" s="5">
        <v>8549</v>
      </c>
      <c r="K492" s="5"/>
      <c r="L492" s="5"/>
      <c r="M492" s="5"/>
      <c r="N492" s="5"/>
      <c r="O492" s="5"/>
      <c r="P492" s="5">
        <v>198634</v>
      </c>
      <c r="Q492" s="5">
        <v>9932</v>
      </c>
      <c r="R492" s="5">
        <v>17877</v>
      </c>
      <c r="S492" s="5">
        <v>55618</v>
      </c>
      <c r="T492" s="5">
        <v>17877</v>
      </c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>
        <v>30403</v>
      </c>
      <c r="AF492" s="5">
        <v>3560</v>
      </c>
      <c r="AG492" s="5">
        <v>26843</v>
      </c>
      <c r="AH492" s="5">
        <v>1342</v>
      </c>
      <c r="AI492" s="5">
        <v>2416</v>
      </c>
      <c r="AJ492" s="5">
        <v>7516</v>
      </c>
      <c r="AK492" s="5">
        <v>2415</v>
      </c>
      <c r="AL492" s="5"/>
      <c r="AM492" s="5"/>
      <c r="AN492" s="5"/>
      <c r="AO492" s="5"/>
      <c r="AP492" s="5"/>
      <c r="AQ492" s="5"/>
      <c r="AR492" s="5"/>
      <c r="AS492" s="5"/>
      <c r="AT492" s="40"/>
      <c r="AU492" s="5"/>
      <c r="AV492" s="5">
        <v>320507</v>
      </c>
      <c r="AW492" s="5"/>
      <c r="AX492" s="5">
        <f t="shared" si="85"/>
        <v>320507</v>
      </c>
      <c r="AY492" s="5">
        <v>16026</v>
      </c>
      <c r="AZ492" s="5">
        <v>28846</v>
      </c>
      <c r="BA492" s="5">
        <f t="shared" si="86"/>
        <v>28846</v>
      </c>
      <c r="BB492" s="5">
        <v>89744</v>
      </c>
      <c r="BD492" s="5">
        <v>89744</v>
      </c>
      <c r="BE492" s="5">
        <f t="shared" si="87"/>
        <v>28841</v>
      </c>
    </row>
    <row r="493" spans="1:57" ht="15">
      <c r="A493" s="42" t="s">
        <v>651</v>
      </c>
      <c r="B493" s="42" t="s">
        <v>404</v>
      </c>
      <c r="C493" s="42"/>
      <c r="D493" s="43"/>
      <c r="E493" s="42" t="s">
        <v>405</v>
      </c>
      <c r="F493" s="5">
        <v>87540</v>
      </c>
      <c r="G493" s="5">
        <v>4377</v>
      </c>
      <c r="H493" s="5">
        <v>7879</v>
      </c>
      <c r="I493" s="5">
        <v>24512</v>
      </c>
      <c r="J493" s="5">
        <v>7875</v>
      </c>
      <c r="K493" s="5"/>
      <c r="L493" s="5"/>
      <c r="M493" s="5"/>
      <c r="N493" s="5"/>
      <c r="O493" s="5"/>
      <c r="P493" s="5">
        <v>197261</v>
      </c>
      <c r="Q493" s="5">
        <v>9863</v>
      </c>
      <c r="R493" s="5">
        <v>17753</v>
      </c>
      <c r="S493" s="5">
        <v>55232</v>
      </c>
      <c r="T493" s="5">
        <v>17758</v>
      </c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>
        <v>127135</v>
      </c>
      <c r="AF493" s="5">
        <v>14886</v>
      </c>
      <c r="AG493" s="5">
        <v>112249</v>
      </c>
      <c r="AH493" s="5">
        <v>5612</v>
      </c>
      <c r="AI493" s="5">
        <v>10102</v>
      </c>
      <c r="AJ493" s="5">
        <v>31428</v>
      </c>
      <c r="AK493" s="5">
        <v>10107</v>
      </c>
      <c r="AL493" s="5"/>
      <c r="AM493" s="5"/>
      <c r="AN493" s="5"/>
      <c r="AO493" s="5"/>
      <c r="AP493" s="5"/>
      <c r="AQ493" s="5"/>
      <c r="AR493" s="5"/>
      <c r="AS493" s="5"/>
      <c r="AT493" s="40"/>
      <c r="AU493" s="5"/>
      <c r="AV493" s="5">
        <v>397050</v>
      </c>
      <c r="AW493" s="5"/>
      <c r="AX493" s="5">
        <f t="shared" si="85"/>
        <v>397050</v>
      </c>
      <c r="AY493" s="5">
        <v>19852</v>
      </c>
      <c r="AZ493" s="5">
        <v>35734</v>
      </c>
      <c r="BA493" s="5">
        <f t="shared" si="86"/>
        <v>35734</v>
      </c>
      <c r="BB493" s="5">
        <v>111172</v>
      </c>
      <c r="BD493" s="5">
        <v>111172</v>
      </c>
      <c r="BE493" s="5">
        <f t="shared" si="87"/>
        <v>35740</v>
      </c>
    </row>
    <row r="494" spans="1:57" ht="15">
      <c r="A494" s="42" t="s">
        <v>651</v>
      </c>
      <c r="B494" s="42" t="s">
        <v>406</v>
      </c>
      <c r="C494" s="42"/>
      <c r="D494" s="43"/>
      <c r="E494" s="42" t="s">
        <v>407</v>
      </c>
      <c r="F494" s="5">
        <v>45688</v>
      </c>
      <c r="G494" s="5">
        <v>2284</v>
      </c>
      <c r="H494" s="5">
        <v>4112</v>
      </c>
      <c r="I494" s="5">
        <v>12792</v>
      </c>
      <c r="J494" s="5">
        <v>4112</v>
      </c>
      <c r="K494" s="5">
        <v>276767</v>
      </c>
      <c r="L494" s="5">
        <v>13838</v>
      </c>
      <c r="M494" s="5">
        <v>24909</v>
      </c>
      <c r="N494" s="5">
        <v>77494</v>
      </c>
      <c r="O494" s="5">
        <v>24910</v>
      </c>
      <c r="P494" s="5">
        <v>1403</v>
      </c>
      <c r="Q494" s="5">
        <v>70</v>
      </c>
      <c r="R494" s="5">
        <v>126</v>
      </c>
      <c r="S494" s="5">
        <v>392</v>
      </c>
      <c r="T494" s="5">
        <v>129</v>
      </c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>
        <v>40122</v>
      </c>
      <c r="AF494" s="5">
        <v>4698</v>
      </c>
      <c r="AG494" s="5">
        <v>35424</v>
      </c>
      <c r="AH494" s="5">
        <v>1771</v>
      </c>
      <c r="AI494" s="5">
        <v>3188</v>
      </c>
      <c r="AJ494" s="5">
        <v>9918</v>
      </c>
      <c r="AK494" s="5">
        <v>3190</v>
      </c>
      <c r="AL494" s="5"/>
      <c r="AM494" s="5"/>
      <c r="AN494" s="5"/>
      <c r="AO494" s="5"/>
      <c r="AP494" s="5"/>
      <c r="AQ494" s="5"/>
      <c r="AR494" s="5"/>
      <c r="AS494" s="5"/>
      <c r="AT494" s="40"/>
      <c r="AU494" s="5"/>
      <c r="AV494" s="5">
        <v>359282</v>
      </c>
      <c r="AW494" s="5"/>
      <c r="AX494" s="5">
        <f t="shared" si="85"/>
        <v>359282</v>
      </c>
      <c r="AY494" s="5">
        <v>17963</v>
      </c>
      <c r="AZ494" s="5">
        <v>32335</v>
      </c>
      <c r="BA494" s="5">
        <f t="shared" si="86"/>
        <v>32335</v>
      </c>
      <c r="BB494" s="5">
        <v>100596</v>
      </c>
      <c r="BD494" s="5">
        <v>100596</v>
      </c>
      <c r="BE494" s="5">
        <f t="shared" si="87"/>
        <v>32341</v>
      </c>
    </row>
    <row r="495" spans="1:57" ht="15">
      <c r="A495" s="42" t="s">
        <v>651</v>
      </c>
      <c r="B495" s="42" t="s">
        <v>408</v>
      </c>
      <c r="C495" s="42"/>
      <c r="D495" s="43"/>
      <c r="E495" s="42" t="s">
        <v>409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>
        <v>4951</v>
      </c>
      <c r="Q495" s="5">
        <v>248</v>
      </c>
      <c r="R495" s="5">
        <v>446</v>
      </c>
      <c r="S495" s="5">
        <v>1388</v>
      </c>
      <c r="T495" s="5">
        <v>441</v>
      </c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40"/>
      <c r="AU495" s="5"/>
      <c r="AV495" s="5">
        <v>4951</v>
      </c>
      <c r="AW495" s="5"/>
      <c r="AX495" s="5">
        <f t="shared" si="85"/>
        <v>4951</v>
      </c>
      <c r="AY495" s="5">
        <v>248</v>
      </c>
      <c r="AZ495" s="5">
        <v>446</v>
      </c>
      <c r="BA495" s="5">
        <f t="shared" si="86"/>
        <v>446</v>
      </c>
      <c r="BB495" s="5">
        <v>1388</v>
      </c>
      <c r="BD495" s="5">
        <v>1388</v>
      </c>
      <c r="BE495" s="5">
        <f t="shared" si="87"/>
        <v>441</v>
      </c>
    </row>
    <row r="496" spans="1:57" ht="15">
      <c r="A496" s="42" t="s">
        <v>651</v>
      </c>
      <c r="B496" s="42" t="s">
        <v>410</v>
      </c>
      <c r="C496" s="42"/>
      <c r="D496" s="43"/>
      <c r="E496" s="42" t="s">
        <v>411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>
        <v>8593</v>
      </c>
      <c r="Q496" s="5">
        <v>430</v>
      </c>
      <c r="R496" s="5">
        <v>773</v>
      </c>
      <c r="S496" s="5">
        <v>2406</v>
      </c>
      <c r="T496" s="5">
        <v>776</v>
      </c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>
        <v>4639</v>
      </c>
      <c r="AF496" s="5">
        <v>543</v>
      </c>
      <c r="AG496" s="5">
        <v>4096</v>
      </c>
      <c r="AH496" s="5">
        <v>205</v>
      </c>
      <c r="AI496" s="5">
        <v>369</v>
      </c>
      <c r="AJ496" s="5">
        <v>1148</v>
      </c>
      <c r="AK496" s="5">
        <v>365</v>
      </c>
      <c r="AL496" s="5"/>
      <c r="AM496" s="5"/>
      <c r="AN496" s="5"/>
      <c r="AO496" s="5"/>
      <c r="AP496" s="5"/>
      <c r="AQ496" s="5"/>
      <c r="AR496" s="5"/>
      <c r="AS496" s="5"/>
      <c r="AT496" s="40"/>
      <c r="AU496" s="5"/>
      <c r="AV496" s="5">
        <v>12689</v>
      </c>
      <c r="AW496" s="5"/>
      <c r="AX496" s="5">
        <f t="shared" si="85"/>
        <v>12689</v>
      </c>
      <c r="AY496" s="5">
        <v>635</v>
      </c>
      <c r="AZ496" s="5">
        <v>1142</v>
      </c>
      <c r="BA496" s="5">
        <f t="shared" si="86"/>
        <v>1142</v>
      </c>
      <c r="BB496" s="5">
        <v>3554</v>
      </c>
      <c r="BD496" s="5">
        <v>3554</v>
      </c>
      <c r="BE496" s="5">
        <f t="shared" si="87"/>
        <v>1141</v>
      </c>
    </row>
    <row r="497" spans="1:57" ht="15">
      <c r="A497" s="42" t="s">
        <v>651</v>
      </c>
      <c r="B497" s="47" t="s">
        <v>412</v>
      </c>
      <c r="C497" s="47"/>
      <c r="D497" s="48"/>
      <c r="E497" s="42" t="s">
        <v>413</v>
      </c>
      <c r="F497" s="5">
        <v>475151</v>
      </c>
      <c r="G497" s="5">
        <v>23758</v>
      </c>
      <c r="H497" s="5">
        <v>42764</v>
      </c>
      <c r="I497" s="5">
        <v>133044</v>
      </c>
      <c r="J497" s="5">
        <v>42759</v>
      </c>
      <c r="K497" s="5">
        <v>30518</v>
      </c>
      <c r="L497" s="5">
        <v>1526</v>
      </c>
      <c r="M497" s="5">
        <v>2747</v>
      </c>
      <c r="N497" s="5">
        <v>8546</v>
      </c>
      <c r="O497" s="5">
        <v>2743</v>
      </c>
      <c r="P497" s="5">
        <v>865111</v>
      </c>
      <c r="Q497" s="5">
        <v>43256</v>
      </c>
      <c r="R497" s="5">
        <v>77860</v>
      </c>
      <c r="S497" s="5">
        <v>242232</v>
      </c>
      <c r="T497" s="5">
        <v>77859</v>
      </c>
      <c r="U497" s="5"/>
      <c r="V497" s="5"/>
      <c r="W497" s="5"/>
      <c r="X497" s="5"/>
      <c r="Y497" s="5"/>
      <c r="Z497" s="6"/>
      <c r="AA497" s="6"/>
      <c r="AB497" s="6"/>
      <c r="AC497" s="6"/>
      <c r="AD497" s="6"/>
      <c r="AE497" s="5">
        <v>384780</v>
      </c>
      <c r="AF497" s="5">
        <v>45054</v>
      </c>
      <c r="AG497" s="5">
        <v>339726</v>
      </c>
      <c r="AH497" s="5">
        <v>16986</v>
      </c>
      <c r="AI497" s="5">
        <v>30575</v>
      </c>
      <c r="AJ497" s="5">
        <v>95122</v>
      </c>
      <c r="AK497" s="5">
        <v>30579</v>
      </c>
      <c r="AL497" s="5"/>
      <c r="AM497" s="5"/>
      <c r="AN497" s="5"/>
      <c r="AO497" s="5"/>
      <c r="AP497" s="5"/>
      <c r="AQ497" s="5"/>
      <c r="AR497" s="5"/>
      <c r="AS497" s="5"/>
      <c r="AT497" s="40"/>
      <c r="AU497" s="5"/>
      <c r="AV497" s="5">
        <v>1710506</v>
      </c>
      <c r="AW497" s="5"/>
      <c r="AX497" s="5">
        <f t="shared" si="85"/>
        <v>1710506</v>
      </c>
      <c r="AY497" s="5">
        <v>85526</v>
      </c>
      <c r="AZ497" s="5">
        <v>153946</v>
      </c>
      <c r="BA497" s="5">
        <f t="shared" si="86"/>
        <v>153946</v>
      </c>
      <c r="BB497" s="5">
        <v>478944</v>
      </c>
      <c r="BC497" s="69"/>
      <c r="BD497" s="5">
        <v>478944</v>
      </c>
      <c r="BE497" s="5">
        <f t="shared" si="87"/>
        <v>153940</v>
      </c>
    </row>
    <row r="498" spans="1:57" ht="15">
      <c r="A498" s="42" t="s">
        <v>651</v>
      </c>
      <c r="B498" s="42" t="s">
        <v>414</v>
      </c>
      <c r="C498" s="42"/>
      <c r="D498" s="43"/>
      <c r="E498" s="42" t="s">
        <v>415</v>
      </c>
      <c r="F498" s="5">
        <v>71453</v>
      </c>
      <c r="G498" s="5">
        <v>3573</v>
      </c>
      <c r="H498" s="5">
        <v>6431</v>
      </c>
      <c r="I498" s="5">
        <v>20008</v>
      </c>
      <c r="J498" s="5">
        <v>6428</v>
      </c>
      <c r="K498" s="5">
        <v>3764</v>
      </c>
      <c r="L498" s="5">
        <v>188</v>
      </c>
      <c r="M498" s="5">
        <v>339</v>
      </c>
      <c r="N498" s="5">
        <v>1054</v>
      </c>
      <c r="O498" s="5">
        <v>337</v>
      </c>
      <c r="P498" s="5">
        <v>186460</v>
      </c>
      <c r="Q498" s="5">
        <v>9323</v>
      </c>
      <c r="R498" s="5">
        <v>16781</v>
      </c>
      <c r="S498" s="5">
        <v>52208</v>
      </c>
      <c r="T498" s="5">
        <v>16785</v>
      </c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>
        <v>84400</v>
      </c>
      <c r="AF498" s="5">
        <v>9882</v>
      </c>
      <c r="AG498" s="5">
        <v>74518</v>
      </c>
      <c r="AH498" s="5">
        <v>3726</v>
      </c>
      <c r="AI498" s="5">
        <v>6707</v>
      </c>
      <c r="AJ498" s="5">
        <v>20866</v>
      </c>
      <c r="AK498" s="5">
        <v>6703</v>
      </c>
      <c r="AL498" s="5"/>
      <c r="AM498" s="5"/>
      <c r="AN498" s="5"/>
      <c r="AO498" s="5"/>
      <c r="AP498" s="5"/>
      <c r="AQ498" s="5"/>
      <c r="AR498" s="5"/>
      <c r="AS498" s="5"/>
      <c r="AT498" s="40"/>
      <c r="AU498" s="5"/>
      <c r="AV498" s="5">
        <v>336195</v>
      </c>
      <c r="AW498" s="5"/>
      <c r="AX498" s="5">
        <f t="shared" si="85"/>
        <v>336195</v>
      </c>
      <c r="AY498" s="5">
        <v>16810</v>
      </c>
      <c r="AZ498" s="5">
        <v>30258</v>
      </c>
      <c r="BA498" s="5">
        <f t="shared" si="86"/>
        <v>30258</v>
      </c>
      <c r="BB498" s="5">
        <v>94136</v>
      </c>
      <c r="BD498" s="5">
        <v>94136</v>
      </c>
      <c r="BE498" s="5">
        <f t="shared" si="87"/>
        <v>30253</v>
      </c>
    </row>
    <row r="499" spans="1:57" ht="15">
      <c r="A499" s="42" t="s">
        <v>651</v>
      </c>
      <c r="B499" s="42" t="s">
        <v>416</v>
      </c>
      <c r="C499" s="42"/>
      <c r="D499" s="43"/>
      <c r="E499" s="42" t="s">
        <v>417</v>
      </c>
      <c r="F499" s="5">
        <v>417652</v>
      </c>
      <c r="G499" s="5">
        <v>20883</v>
      </c>
      <c r="H499" s="5">
        <v>37589</v>
      </c>
      <c r="I499" s="5">
        <v>116944</v>
      </c>
      <c r="J499" s="5">
        <v>37585</v>
      </c>
      <c r="K499" s="5">
        <v>140393</v>
      </c>
      <c r="L499" s="5">
        <v>7020</v>
      </c>
      <c r="M499" s="5">
        <v>12635</v>
      </c>
      <c r="N499" s="5">
        <v>39310</v>
      </c>
      <c r="O499" s="5">
        <v>12638</v>
      </c>
      <c r="P499" s="5">
        <v>812984</v>
      </c>
      <c r="Q499" s="5">
        <v>40649</v>
      </c>
      <c r="R499" s="5">
        <v>73169</v>
      </c>
      <c r="S499" s="5">
        <v>227636</v>
      </c>
      <c r="T499" s="5">
        <v>73165</v>
      </c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>
        <v>490822</v>
      </c>
      <c r="AF499" s="5">
        <v>57470</v>
      </c>
      <c r="AG499" s="5">
        <v>433352</v>
      </c>
      <c r="AH499" s="5">
        <v>21668</v>
      </c>
      <c r="AI499" s="5">
        <v>39002</v>
      </c>
      <c r="AJ499" s="5">
        <v>121340</v>
      </c>
      <c r="AK499" s="5">
        <v>38998</v>
      </c>
      <c r="AL499" s="5"/>
      <c r="AM499" s="5"/>
      <c r="AN499" s="5"/>
      <c r="AO499" s="5"/>
      <c r="AP499" s="5"/>
      <c r="AQ499" s="5"/>
      <c r="AR499" s="5"/>
      <c r="AS499" s="5"/>
      <c r="AT499" s="40"/>
      <c r="AU499" s="5"/>
      <c r="AV499" s="5">
        <v>1804381</v>
      </c>
      <c r="AW499" s="5"/>
      <c r="AX499" s="5">
        <f t="shared" si="85"/>
        <v>1804381</v>
      </c>
      <c r="AY499" s="5">
        <v>90220</v>
      </c>
      <c r="AZ499" s="5">
        <v>162395</v>
      </c>
      <c r="BA499" s="5">
        <f t="shared" si="86"/>
        <v>162395</v>
      </c>
      <c r="BB499" s="5">
        <v>505230</v>
      </c>
      <c r="BD499" s="5">
        <v>505230</v>
      </c>
      <c r="BE499" s="5">
        <f t="shared" si="87"/>
        <v>162386</v>
      </c>
    </row>
    <row r="500" spans="1:57" ht="15">
      <c r="A500" s="42" t="s">
        <v>651</v>
      </c>
      <c r="B500" s="42" t="s">
        <v>418</v>
      </c>
      <c r="C500" s="42"/>
      <c r="D500" s="43"/>
      <c r="E500" s="42" t="s">
        <v>419</v>
      </c>
      <c r="F500" s="5">
        <v>101731</v>
      </c>
      <c r="G500" s="5">
        <v>5087</v>
      </c>
      <c r="H500" s="5">
        <v>9156</v>
      </c>
      <c r="I500" s="5">
        <v>28486</v>
      </c>
      <c r="J500" s="5">
        <v>9153</v>
      </c>
      <c r="K500" s="5">
        <v>430962</v>
      </c>
      <c r="L500" s="5">
        <v>21548</v>
      </c>
      <c r="M500" s="5">
        <v>38787</v>
      </c>
      <c r="N500" s="5">
        <v>120670</v>
      </c>
      <c r="O500" s="5">
        <v>38783</v>
      </c>
      <c r="P500" s="5">
        <v>202275</v>
      </c>
      <c r="Q500" s="5">
        <v>10114</v>
      </c>
      <c r="R500" s="5">
        <v>18205</v>
      </c>
      <c r="S500" s="5">
        <v>56638</v>
      </c>
      <c r="T500" s="5">
        <v>18202</v>
      </c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>
        <v>300340</v>
      </c>
      <c r="AF500" s="5">
        <v>35166</v>
      </c>
      <c r="AG500" s="5">
        <v>265174</v>
      </c>
      <c r="AH500" s="5">
        <v>13259</v>
      </c>
      <c r="AI500" s="5">
        <v>23866</v>
      </c>
      <c r="AJ500" s="5">
        <v>74250</v>
      </c>
      <c r="AK500" s="5">
        <v>23862</v>
      </c>
      <c r="AL500" s="5"/>
      <c r="AM500" s="5"/>
      <c r="AN500" s="5"/>
      <c r="AO500" s="5"/>
      <c r="AP500" s="5"/>
      <c r="AQ500" s="5"/>
      <c r="AR500" s="5"/>
      <c r="AS500" s="5"/>
      <c r="AT500" s="40"/>
      <c r="AU500" s="5"/>
      <c r="AV500" s="5">
        <v>1000142</v>
      </c>
      <c r="AW500" s="5"/>
      <c r="AX500" s="5">
        <f t="shared" si="85"/>
        <v>1000142</v>
      </c>
      <c r="AY500" s="5">
        <v>50008</v>
      </c>
      <c r="AZ500" s="5">
        <v>90014</v>
      </c>
      <c r="BA500" s="5">
        <f t="shared" si="86"/>
        <v>90014</v>
      </c>
      <c r="BB500" s="5">
        <v>280044</v>
      </c>
      <c r="BD500" s="5">
        <v>280044</v>
      </c>
      <c r="BE500" s="5">
        <f t="shared" si="87"/>
        <v>90000</v>
      </c>
    </row>
    <row r="501" spans="1:57" ht="15">
      <c r="A501" s="42" t="s">
        <v>651</v>
      </c>
      <c r="B501" s="42" t="s">
        <v>420</v>
      </c>
      <c r="C501" s="42"/>
      <c r="D501" s="43"/>
      <c r="E501" s="42" t="s">
        <v>421</v>
      </c>
      <c r="F501" s="5">
        <v>11134</v>
      </c>
      <c r="G501" s="5">
        <v>557</v>
      </c>
      <c r="H501" s="5">
        <v>1002</v>
      </c>
      <c r="I501" s="5">
        <v>3118</v>
      </c>
      <c r="J501" s="5">
        <v>1002</v>
      </c>
      <c r="K501" s="5"/>
      <c r="L501" s="5"/>
      <c r="M501" s="5"/>
      <c r="N501" s="5"/>
      <c r="O501" s="5"/>
      <c r="P501" s="5">
        <v>23590</v>
      </c>
      <c r="Q501" s="5">
        <v>1180</v>
      </c>
      <c r="R501" s="5">
        <v>2123</v>
      </c>
      <c r="S501" s="5">
        <v>6606</v>
      </c>
      <c r="T501" s="5">
        <v>2123</v>
      </c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40"/>
      <c r="AU501" s="5"/>
      <c r="AV501" s="5">
        <v>34724</v>
      </c>
      <c r="AW501" s="5"/>
      <c r="AX501" s="5">
        <f t="shared" si="85"/>
        <v>34724</v>
      </c>
      <c r="AY501" s="5">
        <v>1737</v>
      </c>
      <c r="AZ501" s="5">
        <v>3125</v>
      </c>
      <c r="BA501" s="5">
        <f t="shared" si="86"/>
        <v>3125</v>
      </c>
      <c r="BB501" s="5">
        <v>9724</v>
      </c>
      <c r="BD501" s="5">
        <v>9724</v>
      </c>
      <c r="BE501" s="5">
        <f t="shared" si="87"/>
        <v>3125</v>
      </c>
    </row>
    <row r="502" spans="1:57" ht="15">
      <c r="A502" s="42" t="s">
        <v>651</v>
      </c>
      <c r="B502" s="42" t="s">
        <v>166</v>
      </c>
      <c r="C502" s="42"/>
      <c r="D502" s="43"/>
      <c r="E502" s="42" t="s">
        <v>167</v>
      </c>
      <c r="F502" s="5">
        <v>2132</v>
      </c>
      <c r="G502" s="5">
        <v>107</v>
      </c>
      <c r="H502" s="5">
        <v>192</v>
      </c>
      <c r="I502" s="5">
        <v>598</v>
      </c>
      <c r="J502" s="5">
        <v>190</v>
      </c>
      <c r="K502" s="5"/>
      <c r="L502" s="5"/>
      <c r="M502" s="5"/>
      <c r="N502" s="5"/>
      <c r="O502" s="5"/>
      <c r="P502" s="5">
        <v>10586</v>
      </c>
      <c r="Q502" s="5">
        <v>529</v>
      </c>
      <c r="R502" s="5">
        <v>953</v>
      </c>
      <c r="S502" s="5">
        <v>2964</v>
      </c>
      <c r="T502" s="5">
        <v>951</v>
      </c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40"/>
      <c r="AU502" s="5"/>
      <c r="AV502" s="5">
        <v>12718</v>
      </c>
      <c r="AW502" s="5"/>
      <c r="AX502" s="5">
        <f t="shared" si="85"/>
        <v>12718</v>
      </c>
      <c r="AY502" s="5">
        <v>636</v>
      </c>
      <c r="AZ502" s="5">
        <v>1145</v>
      </c>
      <c r="BA502" s="5">
        <f t="shared" si="86"/>
        <v>1145</v>
      </c>
      <c r="BB502" s="5">
        <v>3562</v>
      </c>
      <c r="BD502" s="5">
        <v>3562</v>
      </c>
      <c r="BE502" s="5">
        <f t="shared" si="87"/>
        <v>1141</v>
      </c>
    </row>
    <row r="503" spans="1:57" ht="15">
      <c r="A503" s="42" t="s">
        <v>651</v>
      </c>
      <c r="B503" s="42" t="s">
        <v>168</v>
      </c>
      <c r="C503" s="42"/>
      <c r="D503" s="43"/>
      <c r="E503" s="42" t="s">
        <v>169</v>
      </c>
      <c r="F503" s="5">
        <v>6712</v>
      </c>
      <c r="G503" s="5">
        <v>336</v>
      </c>
      <c r="H503" s="5">
        <v>604</v>
      </c>
      <c r="I503" s="5">
        <v>1880</v>
      </c>
      <c r="J503" s="5">
        <v>604</v>
      </c>
      <c r="K503" s="5"/>
      <c r="L503" s="5"/>
      <c r="M503" s="5"/>
      <c r="N503" s="5"/>
      <c r="O503" s="5"/>
      <c r="P503" s="5">
        <v>16106</v>
      </c>
      <c r="Q503" s="5">
        <v>805</v>
      </c>
      <c r="R503" s="5">
        <v>1450</v>
      </c>
      <c r="S503" s="5">
        <v>4510</v>
      </c>
      <c r="T503" s="5">
        <v>1446</v>
      </c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40"/>
      <c r="AU503" s="5"/>
      <c r="AV503" s="5">
        <v>22818</v>
      </c>
      <c r="AW503" s="5"/>
      <c r="AX503" s="5">
        <f t="shared" si="85"/>
        <v>22818</v>
      </c>
      <c r="AY503" s="5">
        <v>1141</v>
      </c>
      <c r="AZ503" s="5">
        <v>2054</v>
      </c>
      <c r="BA503" s="5">
        <f t="shared" si="86"/>
        <v>2054</v>
      </c>
      <c r="BB503" s="5">
        <v>6390</v>
      </c>
      <c r="BD503" s="5">
        <v>6390</v>
      </c>
      <c r="BE503" s="5">
        <f t="shared" si="87"/>
        <v>2050</v>
      </c>
    </row>
    <row r="504" spans="1:57" ht="15">
      <c r="A504" s="42" t="s">
        <v>651</v>
      </c>
      <c r="B504" s="42" t="s">
        <v>170</v>
      </c>
      <c r="C504" s="42"/>
      <c r="D504" s="43"/>
      <c r="E504" s="42" t="s">
        <v>171</v>
      </c>
      <c r="F504" s="5">
        <v>125489</v>
      </c>
      <c r="G504" s="5">
        <v>6274</v>
      </c>
      <c r="H504" s="5">
        <v>11294</v>
      </c>
      <c r="I504" s="5">
        <v>35136</v>
      </c>
      <c r="J504" s="5">
        <v>11295</v>
      </c>
      <c r="K504" s="5"/>
      <c r="L504" s="5"/>
      <c r="M504" s="5"/>
      <c r="N504" s="5"/>
      <c r="O504" s="5"/>
      <c r="P504" s="5">
        <v>210607</v>
      </c>
      <c r="Q504" s="5">
        <v>10530</v>
      </c>
      <c r="R504" s="5">
        <v>18955</v>
      </c>
      <c r="S504" s="5">
        <v>58970</v>
      </c>
      <c r="T504" s="5">
        <v>18952</v>
      </c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>
        <v>119190</v>
      </c>
      <c r="AF504" s="5">
        <v>13956</v>
      </c>
      <c r="AG504" s="5">
        <v>105234</v>
      </c>
      <c r="AH504" s="5">
        <v>5262</v>
      </c>
      <c r="AI504" s="5">
        <v>9471</v>
      </c>
      <c r="AJ504" s="5">
        <v>29466</v>
      </c>
      <c r="AK504" s="5">
        <v>9471</v>
      </c>
      <c r="AL504" s="5"/>
      <c r="AM504" s="5"/>
      <c r="AN504" s="5"/>
      <c r="AO504" s="5"/>
      <c r="AP504" s="5"/>
      <c r="AQ504" s="5"/>
      <c r="AR504" s="5"/>
      <c r="AS504" s="5"/>
      <c r="AT504" s="40"/>
      <c r="AU504" s="5"/>
      <c r="AV504" s="5">
        <v>441330</v>
      </c>
      <c r="AW504" s="5"/>
      <c r="AX504" s="5">
        <f t="shared" si="85"/>
        <v>441330</v>
      </c>
      <c r="AY504" s="5">
        <v>22066</v>
      </c>
      <c r="AZ504" s="5">
        <v>39720</v>
      </c>
      <c r="BA504" s="5">
        <f t="shared" si="86"/>
        <v>39720</v>
      </c>
      <c r="BB504" s="5">
        <v>123572</v>
      </c>
      <c r="BD504" s="5">
        <v>123572</v>
      </c>
      <c r="BE504" s="5">
        <f t="shared" si="87"/>
        <v>39718</v>
      </c>
    </row>
    <row r="505" spans="1:57" ht="15">
      <c r="A505" s="42" t="s">
        <v>651</v>
      </c>
      <c r="B505" s="42" t="s">
        <v>172</v>
      </c>
      <c r="C505" s="42"/>
      <c r="D505" s="43"/>
      <c r="E505" s="42" t="s">
        <v>173</v>
      </c>
      <c r="F505" s="5">
        <v>39021</v>
      </c>
      <c r="G505" s="5">
        <v>1951</v>
      </c>
      <c r="H505" s="5">
        <v>3512</v>
      </c>
      <c r="I505" s="5">
        <v>10926</v>
      </c>
      <c r="J505" s="5">
        <v>3511</v>
      </c>
      <c r="K505" s="5"/>
      <c r="L505" s="5"/>
      <c r="M505" s="5"/>
      <c r="N505" s="5"/>
      <c r="O505" s="5"/>
      <c r="P505" s="5">
        <v>86032</v>
      </c>
      <c r="Q505" s="5">
        <v>4302</v>
      </c>
      <c r="R505" s="5">
        <v>7743</v>
      </c>
      <c r="S505" s="5">
        <v>24090</v>
      </c>
      <c r="T505" s="5">
        <v>7741</v>
      </c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40"/>
      <c r="AU505" s="5"/>
      <c r="AV505" s="5">
        <v>125053</v>
      </c>
      <c r="AW505" s="5"/>
      <c r="AX505" s="5">
        <f t="shared" si="85"/>
        <v>125053</v>
      </c>
      <c r="AY505" s="5">
        <v>6253</v>
      </c>
      <c r="AZ505" s="5">
        <v>11255</v>
      </c>
      <c r="BA505" s="5">
        <f t="shared" si="86"/>
        <v>11255</v>
      </c>
      <c r="BB505" s="5">
        <v>35016</v>
      </c>
      <c r="BD505" s="5">
        <v>35016</v>
      </c>
      <c r="BE505" s="5">
        <f t="shared" si="87"/>
        <v>11252</v>
      </c>
    </row>
    <row r="506" spans="1:57" ht="15">
      <c r="A506" s="42" t="s">
        <v>651</v>
      </c>
      <c r="B506" s="42" t="s">
        <v>174</v>
      </c>
      <c r="C506" s="42"/>
      <c r="D506" s="43"/>
      <c r="E506" s="42" t="s">
        <v>175</v>
      </c>
      <c r="F506" s="5">
        <v>29397</v>
      </c>
      <c r="G506" s="5">
        <v>1470</v>
      </c>
      <c r="H506" s="5">
        <v>2646</v>
      </c>
      <c r="I506" s="5">
        <v>8232</v>
      </c>
      <c r="J506" s="5">
        <v>2643</v>
      </c>
      <c r="K506" s="5"/>
      <c r="L506" s="5"/>
      <c r="M506" s="5"/>
      <c r="N506" s="5"/>
      <c r="O506" s="5"/>
      <c r="P506" s="5">
        <v>73766</v>
      </c>
      <c r="Q506" s="5">
        <v>3688</v>
      </c>
      <c r="R506" s="5">
        <v>6639</v>
      </c>
      <c r="S506" s="5">
        <v>20654</v>
      </c>
      <c r="T506" s="5">
        <v>6639</v>
      </c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>
        <v>38495</v>
      </c>
      <c r="AF506" s="5">
        <v>4507</v>
      </c>
      <c r="AG506" s="5">
        <v>33988</v>
      </c>
      <c r="AH506" s="5">
        <v>1699</v>
      </c>
      <c r="AI506" s="5">
        <v>3059</v>
      </c>
      <c r="AJ506" s="5">
        <v>9516</v>
      </c>
      <c r="AK506" s="5">
        <v>3059</v>
      </c>
      <c r="AL506" s="5"/>
      <c r="AM506" s="5"/>
      <c r="AN506" s="5"/>
      <c r="AO506" s="5"/>
      <c r="AP506" s="5"/>
      <c r="AQ506" s="5"/>
      <c r="AR506" s="5"/>
      <c r="AS506" s="5"/>
      <c r="AT506" s="40"/>
      <c r="AU506" s="5"/>
      <c r="AV506" s="5">
        <v>137151</v>
      </c>
      <c r="AW506" s="5"/>
      <c r="AX506" s="5">
        <f t="shared" si="85"/>
        <v>137151</v>
      </c>
      <c r="AY506" s="5">
        <v>6857</v>
      </c>
      <c r="AZ506" s="5">
        <v>12344</v>
      </c>
      <c r="BA506" s="5">
        <f t="shared" si="86"/>
        <v>12344</v>
      </c>
      <c r="BB506" s="5">
        <v>38402</v>
      </c>
      <c r="BD506" s="5">
        <v>38402</v>
      </c>
      <c r="BE506" s="5">
        <f t="shared" si="87"/>
        <v>12341</v>
      </c>
    </row>
    <row r="507" spans="1:57" ht="15">
      <c r="A507" s="42" t="s">
        <v>651</v>
      </c>
      <c r="B507" s="42" t="s">
        <v>176</v>
      </c>
      <c r="C507" s="42"/>
      <c r="D507" s="43"/>
      <c r="E507" s="42" t="s">
        <v>177</v>
      </c>
      <c r="F507" s="5">
        <v>357594</v>
      </c>
      <c r="G507" s="5">
        <v>17880</v>
      </c>
      <c r="H507" s="5">
        <v>32183</v>
      </c>
      <c r="I507" s="5">
        <v>100126</v>
      </c>
      <c r="J507" s="5">
        <v>32187</v>
      </c>
      <c r="K507" s="5">
        <v>142819</v>
      </c>
      <c r="L507" s="5">
        <v>7141</v>
      </c>
      <c r="M507" s="5">
        <v>12854</v>
      </c>
      <c r="N507" s="5">
        <v>39990</v>
      </c>
      <c r="O507" s="5">
        <v>12851</v>
      </c>
      <c r="P507" s="5">
        <v>413362</v>
      </c>
      <c r="Q507" s="5">
        <v>20668</v>
      </c>
      <c r="R507" s="5">
        <v>37203</v>
      </c>
      <c r="S507" s="5">
        <v>115742</v>
      </c>
      <c r="T507" s="5">
        <v>37199</v>
      </c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>
        <v>435430</v>
      </c>
      <c r="AF507" s="5">
        <v>50984</v>
      </c>
      <c r="AG507" s="5">
        <v>384446</v>
      </c>
      <c r="AH507" s="5">
        <v>19222</v>
      </c>
      <c r="AI507" s="5">
        <v>34600</v>
      </c>
      <c r="AJ507" s="5">
        <v>107644</v>
      </c>
      <c r="AK507" s="5">
        <v>34602</v>
      </c>
      <c r="AL507" s="5"/>
      <c r="AM507" s="5"/>
      <c r="AN507" s="5"/>
      <c r="AO507" s="5"/>
      <c r="AP507" s="5"/>
      <c r="AQ507" s="5"/>
      <c r="AR507" s="5"/>
      <c r="AS507" s="5"/>
      <c r="AT507" s="40"/>
      <c r="AU507" s="5"/>
      <c r="AV507" s="5">
        <v>1298221</v>
      </c>
      <c r="AW507" s="5"/>
      <c r="AX507" s="5">
        <f t="shared" si="85"/>
        <v>1298221</v>
      </c>
      <c r="AY507" s="5">
        <v>64911</v>
      </c>
      <c r="AZ507" s="5">
        <v>116840</v>
      </c>
      <c r="BA507" s="5">
        <f t="shared" si="86"/>
        <v>116840</v>
      </c>
      <c r="BB507" s="5">
        <v>363502</v>
      </c>
      <c r="BD507" s="5">
        <v>363502</v>
      </c>
      <c r="BE507" s="5">
        <f t="shared" si="87"/>
        <v>116839</v>
      </c>
    </row>
    <row r="508" spans="1:57" ht="15">
      <c r="A508" s="42" t="s">
        <v>651</v>
      </c>
      <c r="B508" s="47" t="s">
        <v>178</v>
      </c>
      <c r="C508" s="47"/>
      <c r="D508" s="48"/>
      <c r="E508" s="42" t="s">
        <v>179</v>
      </c>
      <c r="F508" s="5">
        <v>5799</v>
      </c>
      <c r="G508" s="5">
        <v>290</v>
      </c>
      <c r="H508" s="5">
        <v>522</v>
      </c>
      <c r="I508" s="5">
        <v>1624</v>
      </c>
      <c r="J508" s="5">
        <v>521</v>
      </c>
      <c r="K508" s="5">
        <v>48</v>
      </c>
      <c r="L508" s="5">
        <v>2</v>
      </c>
      <c r="M508" s="5">
        <v>4</v>
      </c>
      <c r="N508" s="5">
        <v>12</v>
      </c>
      <c r="O508" s="5">
        <v>8</v>
      </c>
      <c r="P508" s="5">
        <v>2862</v>
      </c>
      <c r="Q508" s="5">
        <v>143</v>
      </c>
      <c r="R508" s="5">
        <v>258</v>
      </c>
      <c r="S508" s="5">
        <v>802</v>
      </c>
      <c r="T508" s="5">
        <v>254</v>
      </c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40"/>
      <c r="AU508" s="5"/>
      <c r="AV508" s="5">
        <v>8709</v>
      </c>
      <c r="AW508" s="5"/>
      <c r="AX508" s="5">
        <f t="shared" si="85"/>
        <v>8709</v>
      </c>
      <c r="AY508" s="5">
        <v>435</v>
      </c>
      <c r="AZ508" s="5">
        <v>784</v>
      </c>
      <c r="BA508" s="5">
        <f t="shared" si="86"/>
        <v>784</v>
      </c>
      <c r="BB508" s="5">
        <v>2438</v>
      </c>
      <c r="BD508" s="5">
        <v>2438</v>
      </c>
      <c r="BE508" s="5">
        <f t="shared" si="87"/>
        <v>783</v>
      </c>
    </row>
    <row r="509" spans="1:57" ht="15">
      <c r="A509" s="42" t="s">
        <v>651</v>
      </c>
      <c r="B509" s="42" t="s">
        <v>180</v>
      </c>
      <c r="C509" s="42"/>
      <c r="D509" s="43"/>
      <c r="E509" s="42" t="s">
        <v>181</v>
      </c>
      <c r="F509" s="5">
        <v>148343</v>
      </c>
      <c r="G509" s="5">
        <v>7417</v>
      </c>
      <c r="H509" s="5">
        <v>13351</v>
      </c>
      <c r="I509" s="5">
        <v>41536</v>
      </c>
      <c r="J509" s="5">
        <v>13350</v>
      </c>
      <c r="K509" s="5">
        <v>386112</v>
      </c>
      <c r="L509" s="5">
        <v>19306</v>
      </c>
      <c r="M509" s="5">
        <v>34750</v>
      </c>
      <c r="N509" s="5">
        <v>108112</v>
      </c>
      <c r="O509" s="5">
        <v>34750</v>
      </c>
      <c r="P509" s="5">
        <v>223124</v>
      </c>
      <c r="Q509" s="5">
        <v>11156</v>
      </c>
      <c r="R509" s="5">
        <v>20081</v>
      </c>
      <c r="S509" s="5">
        <v>62474</v>
      </c>
      <c r="T509" s="5">
        <v>20083</v>
      </c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>
        <v>5395</v>
      </c>
      <c r="AF509" s="5">
        <v>632</v>
      </c>
      <c r="AG509" s="5">
        <v>4763</v>
      </c>
      <c r="AH509" s="5">
        <v>238</v>
      </c>
      <c r="AI509" s="5">
        <v>429</v>
      </c>
      <c r="AJ509" s="5">
        <v>1334</v>
      </c>
      <c r="AK509" s="5">
        <v>426</v>
      </c>
      <c r="AL509" s="5"/>
      <c r="AM509" s="5"/>
      <c r="AN509" s="5"/>
      <c r="AO509" s="5"/>
      <c r="AP509" s="5"/>
      <c r="AQ509" s="5"/>
      <c r="AR509" s="5"/>
      <c r="AS509" s="5"/>
      <c r="AT509" s="40"/>
      <c r="AU509" s="5"/>
      <c r="AV509" s="5">
        <v>762342</v>
      </c>
      <c r="AW509" s="5"/>
      <c r="AX509" s="5">
        <f t="shared" si="85"/>
        <v>762342</v>
      </c>
      <c r="AY509" s="5">
        <v>38117</v>
      </c>
      <c r="AZ509" s="5">
        <v>68611</v>
      </c>
      <c r="BA509" s="5">
        <f t="shared" si="86"/>
        <v>68611</v>
      </c>
      <c r="BB509" s="5">
        <v>213456</v>
      </c>
      <c r="BD509" s="5">
        <v>213456</v>
      </c>
      <c r="BE509" s="5">
        <f t="shared" si="87"/>
        <v>68609</v>
      </c>
    </row>
    <row r="510" spans="1:57" ht="15">
      <c r="A510" s="42" t="s">
        <v>651</v>
      </c>
      <c r="B510" s="42" t="s">
        <v>182</v>
      </c>
      <c r="C510" s="42"/>
      <c r="D510" s="43"/>
      <c r="E510" s="42" t="s">
        <v>183</v>
      </c>
      <c r="F510" s="5">
        <v>109876</v>
      </c>
      <c r="G510" s="5">
        <v>5494</v>
      </c>
      <c r="H510" s="5">
        <v>9889</v>
      </c>
      <c r="I510" s="5">
        <v>30766</v>
      </c>
      <c r="J510" s="5">
        <v>9887</v>
      </c>
      <c r="K510" s="5">
        <v>121239</v>
      </c>
      <c r="L510" s="5">
        <v>6062</v>
      </c>
      <c r="M510" s="5">
        <v>10912</v>
      </c>
      <c r="N510" s="5">
        <v>33948</v>
      </c>
      <c r="O510" s="5">
        <v>10907</v>
      </c>
      <c r="P510" s="5">
        <v>118168</v>
      </c>
      <c r="Q510" s="5">
        <v>5908</v>
      </c>
      <c r="R510" s="5">
        <v>10635</v>
      </c>
      <c r="S510" s="5">
        <v>33086</v>
      </c>
      <c r="T510" s="5">
        <v>10637</v>
      </c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>
        <v>6050</v>
      </c>
      <c r="AF510" s="5">
        <v>708</v>
      </c>
      <c r="AG510" s="5">
        <v>5342</v>
      </c>
      <c r="AH510" s="5">
        <v>267</v>
      </c>
      <c r="AI510" s="5">
        <v>481</v>
      </c>
      <c r="AJ510" s="5">
        <v>1496</v>
      </c>
      <c r="AK510" s="5">
        <v>479</v>
      </c>
      <c r="AL510" s="5"/>
      <c r="AM510" s="5"/>
      <c r="AN510" s="5"/>
      <c r="AO510" s="5"/>
      <c r="AP510" s="5"/>
      <c r="AQ510" s="5"/>
      <c r="AR510" s="5"/>
      <c r="AS510" s="5"/>
      <c r="AT510" s="40"/>
      <c r="AU510" s="5"/>
      <c r="AV510" s="5">
        <v>354625</v>
      </c>
      <c r="AW510" s="5"/>
      <c r="AX510" s="5">
        <f t="shared" si="85"/>
        <v>354625</v>
      </c>
      <c r="AY510" s="5">
        <v>17731</v>
      </c>
      <c r="AZ510" s="5">
        <v>31917</v>
      </c>
      <c r="BA510" s="5">
        <f t="shared" si="86"/>
        <v>31917</v>
      </c>
      <c r="BB510" s="5">
        <v>99296</v>
      </c>
      <c r="BD510" s="5">
        <v>99296</v>
      </c>
      <c r="BE510" s="5">
        <f t="shared" si="87"/>
        <v>31910</v>
      </c>
    </row>
    <row r="511" spans="1:57" ht="15">
      <c r="A511" s="52"/>
      <c r="B511" s="52"/>
      <c r="C511" s="52"/>
      <c r="D511" s="53"/>
      <c r="E511" s="54" t="s">
        <v>1353</v>
      </c>
      <c r="F511" s="55">
        <v>2425817</v>
      </c>
      <c r="G511" s="55">
        <v>121293</v>
      </c>
      <c r="H511" s="55">
        <v>218325</v>
      </c>
      <c r="I511" s="55">
        <v>679236</v>
      </c>
      <c r="J511" s="55">
        <v>218306</v>
      </c>
      <c r="K511" s="55">
        <v>2288970</v>
      </c>
      <c r="L511" s="55">
        <v>114448</v>
      </c>
      <c r="M511" s="55">
        <v>206009</v>
      </c>
      <c r="N511" s="55">
        <v>640914</v>
      </c>
      <c r="O511" s="55">
        <v>205993</v>
      </c>
      <c r="P511" s="55">
        <v>4509467</v>
      </c>
      <c r="Q511" s="55">
        <v>225473</v>
      </c>
      <c r="R511" s="55">
        <v>405852</v>
      </c>
      <c r="S511" s="55">
        <v>1262650</v>
      </c>
      <c r="T511" s="55">
        <v>405853</v>
      </c>
      <c r="U511" s="55">
        <v>225879</v>
      </c>
      <c r="V511" s="55">
        <v>11294</v>
      </c>
      <c r="W511" s="55">
        <v>20329</v>
      </c>
      <c r="X511" s="55">
        <v>63246</v>
      </c>
      <c r="Y511" s="55">
        <v>20330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2070564</v>
      </c>
      <c r="AF511" s="55">
        <v>242440</v>
      </c>
      <c r="AG511" s="55">
        <v>1828124</v>
      </c>
      <c r="AH511" s="55">
        <v>91405</v>
      </c>
      <c r="AI511" s="55">
        <v>164532</v>
      </c>
      <c r="AJ511" s="55">
        <v>511874</v>
      </c>
      <c r="AK511" s="55">
        <v>164526</v>
      </c>
      <c r="AL511" s="55">
        <v>222333</v>
      </c>
      <c r="AM511" s="55">
        <v>11117</v>
      </c>
      <c r="AN511" s="55">
        <v>20010</v>
      </c>
      <c r="AO511" s="55">
        <v>62254</v>
      </c>
      <c r="AP511" s="55">
        <v>20009</v>
      </c>
      <c r="AQ511" s="55">
        <v>1095716</v>
      </c>
      <c r="AR511" s="55">
        <v>306800</v>
      </c>
      <c r="AS511" s="55">
        <v>98614</v>
      </c>
      <c r="AT511" s="56">
        <v>504028</v>
      </c>
      <c r="AU511" s="55">
        <v>591688</v>
      </c>
      <c r="AV511" s="55">
        <v>12596306</v>
      </c>
      <c r="AW511" s="55">
        <v>591688</v>
      </c>
      <c r="AX511" s="55">
        <f>SUM(AX486:AX510)</f>
        <v>12004618</v>
      </c>
      <c r="AY511" s="55">
        <f aca="true" t="shared" si="88" ref="AY511:BE511">SUM(AY486:AY510)</f>
        <v>629816</v>
      </c>
      <c r="AZ511" s="55">
        <f t="shared" si="88"/>
        <v>1133671</v>
      </c>
      <c r="BA511" s="55">
        <f t="shared" si="88"/>
        <v>1035057</v>
      </c>
      <c r="BB511" s="55">
        <f t="shared" si="88"/>
        <v>3526974</v>
      </c>
      <c r="BC511" s="55">
        <f t="shared" si="88"/>
        <v>0</v>
      </c>
      <c r="BD511" s="55">
        <f t="shared" si="88"/>
        <v>3526974</v>
      </c>
      <c r="BE511" s="55">
        <f t="shared" si="88"/>
        <v>1035017</v>
      </c>
    </row>
    <row r="512" spans="1:57" ht="15">
      <c r="A512" s="57" t="s">
        <v>1381</v>
      </c>
      <c r="B512" s="58"/>
      <c r="C512" s="58"/>
      <c r="D512" s="58"/>
      <c r="E512" s="42"/>
      <c r="F512" s="5"/>
      <c r="G512" s="5"/>
      <c r="H512" s="5"/>
      <c r="I512" s="5"/>
      <c r="J512" s="5"/>
      <c r="K512" s="5"/>
      <c r="L512" s="5"/>
      <c r="M512" s="5"/>
      <c r="N512" s="5"/>
      <c r="O512" s="5"/>
      <c r="Q512" s="5"/>
      <c r="R512" s="5"/>
      <c r="S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40"/>
      <c r="AU512" s="5"/>
      <c r="AV512" s="5"/>
      <c r="AW512" s="5"/>
      <c r="AX512" s="5"/>
      <c r="AY512" s="5"/>
      <c r="AZ512" s="5"/>
      <c r="BA512" s="5"/>
      <c r="BB512" s="5"/>
      <c r="BD512" s="5"/>
      <c r="BE512" s="5"/>
    </row>
    <row r="513" spans="1:57" ht="15">
      <c r="A513" s="42" t="s">
        <v>711</v>
      </c>
      <c r="B513" s="42" t="s">
        <v>184</v>
      </c>
      <c r="C513" s="42"/>
      <c r="D513" s="43"/>
      <c r="E513" s="42" t="s">
        <v>185</v>
      </c>
      <c r="F513" s="5">
        <v>11901</v>
      </c>
      <c r="G513" s="5">
        <v>595</v>
      </c>
      <c r="H513" s="5">
        <v>1071</v>
      </c>
      <c r="I513" s="5">
        <v>3332</v>
      </c>
      <c r="J513" s="5">
        <v>1072</v>
      </c>
      <c r="K513" s="5"/>
      <c r="L513" s="5"/>
      <c r="M513" s="5"/>
      <c r="N513" s="5"/>
      <c r="O513" s="5"/>
      <c r="P513" s="5">
        <v>220</v>
      </c>
      <c r="Q513" s="5">
        <v>11</v>
      </c>
      <c r="R513" s="5">
        <v>20</v>
      </c>
      <c r="S513" s="5">
        <v>62</v>
      </c>
      <c r="T513" s="5">
        <v>18</v>
      </c>
      <c r="U513" s="5">
        <v>362248</v>
      </c>
      <c r="V513" s="5">
        <v>18112</v>
      </c>
      <c r="W513" s="5">
        <v>32602</v>
      </c>
      <c r="X513" s="5">
        <v>101428</v>
      </c>
      <c r="Y513" s="5">
        <v>32606</v>
      </c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>
        <v>322845</v>
      </c>
      <c r="AR513" s="5">
        <v>90396</v>
      </c>
      <c r="AS513" s="5">
        <v>29056</v>
      </c>
      <c r="AT513" s="40">
        <v>148508</v>
      </c>
      <c r="AU513" s="5">
        <v>174337</v>
      </c>
      <c r="AV513" s="5">
        <v>697214</v>
      </c>
      <c r="AW513" s="5">
        <v>174337</v>
      </c>
      <c r="AX513" s="5">
        <f aca="true" t="shared" si="89" ref="AX513:AX518">AV513-AW513</f>
        <v>522877</v>
      </c>
      <c r="AY513" s="5">
        <v>34860</v>
      </c>
      <c r="AZ513" s="5">
        <v>62749</v>
      </c>
      <c r="BA513" s="5">
        <f aca="true" t="shared" si="90" ref="BA513:BA518">AZ513-AS513</f>
        <v>33693</v>
      </c>
      <c r="BB513" s="5">
        <v>195218</v>
      </c>
      <c r="BD513" s="5">
        <v>195218</v>
      </c>
      <c r="BE513" s="5">
        <f aca="true" t="shared" si="91" ref="BE513:BE518">J513+O513+T513+Y513+AD513+AK513+AP513</f>
        <v>33696</v>
      </c>
    </row>
    <row r="514" spans="1:57" ht="15">
      <c r="A514" s="42" t="s">
        <v>711</v>
      </c>
      <c r="B514" s="42" t="s">
        <v>186</v>
      </c>
      <c r="C514" s="42"/>
      <c r="D514" s="43"/>
      <c r="E514" s="42" t="s">
        <v>187</v>
      </c>
      <c r="F514" s="5">
        <v>46658</v>
      </c>
      <c r="G514" s="5">
        <v>2333</v>
      </c>
      <c r="H514" s="5">
        <v>4199</v>
      </c>
      <c r="I514" s="5">
        <v>13064</v>
      </c>
      <c r="J514" s="5">
        <v>4201</v>
      </c>
      <c r="K514" s="5">
        <v>1653</v>
      </c>
      <c r="L514" s="5">
        <v>83</v>
      </c>
      <c r="M514" s="5">
        <v>149</v>
      </c>
      <c r="N514" s="5">
        <v>464</v>
      </c>
      <c r="O514" s="5">
        <v>146</v>
      </c>
      <c r="P514" s="5">
        <v>55271</v>
      </c>
      <c r="Q514" s="5">
        <v>2764</v>
      </c>
      <c r="R514" s="5">
        <v>4974</v>
      </c>
      <c r="S514" s="5">
        <v>15476</v>
      </c>
      <c r="T514" s="5">
        <v>4977</v>
      </c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>
        <v>52967</v>
      </c>
      <c r="AF514" s="5">
        <v>6202</v>
      </c>
      <c r="AG514" s="5">
        <v>46765</v>
      </c>
      <c r="AH514" s="5">
        <v>2338</v>
      </c>
      <c r="AI514" s="5">
        <v>4209</v>
      </c>
      <c r="AJ514" s="5">
        <v>13094</v>
      </c>
      <c r="AK514" s="5">
        <v>4208</v>
      </c>
      <c r="AL514" s="5"/>
      <c r="AM514" s="5"/>
      <c r="AN514" s="5"/>
      <c r="AO514" s="5"/>
      <c r="AP514" s="5"/>
      <c r="AQ514" s="5"/>
      <c r="AR514" s="5"/>
      <c r="AS514" s="5"/>
      <c r="AT514" s="40"/>
      <c r="AU514" s="5"/>
      <c r="AV514" s="5">
        <v>150347</v>
      </c>
      <c r="AW514" s="5"/>
      <c r="AX514" s="5">
        <f t="shared" si="89"/>
        <v>150347</v>
      </c>
      <c r="AY514" s="5">
        <v>7518</v>
      </c>
      <c r="AZ514" s="5">
        <v>13531</v>
      </c>
      <c r="BA514" s="5">
        <f t="shared" si="90"/>
        <v>13531</v>
      </c>
      <c r="BB514" s="5">
        <v>42098</v>
      </c>
      <c r="BD514" s="5">
        <v>42098</v>
      </c>
      <c r="BE514" s="5">
        <f t="shared" si="91"/>
        <v>13532</v>
      </c>
    </row>
    <row r="515" spans="1:57" ht="15">
      <c r="A515" s="42" t="s">
        <v>711</v>
      </c>
      <c r="B515" s="42" t="s">
        <v>188</v>
      </c>
      <c r="C515" s="42"/>
      <c r="D515" s="43"/>
      <c r="E515" s="42" t="s">
        <v>189</v>
      </c>
      <c r="F515" s="5">
        <v>4728</v>
      </c>
      <c r="G515" s="5">
        <v>236</v>
      </c>
      <c r="H515" s="5">
        <v>426</v>
      </c>
      <c r="I515" s="5">
        <v>1324</v>
      </c>
      <c r="J515" s="5">
        <v>422</v>
      </c>
      <c r="K515" s="5"/>
      <c r="L515" s="5"/>
      <c r="M515" s="5"/>
      <c r="N515" s="5"/>
      <c r="O515" s="5"/>
      <c r="P515" s="5">
        <v>12522</v>
      </c>
      <c r="Q515" s="5">
        <v>626</v>
      </c>
      <c r="R515" s="5">
        <v>1127</v>
      </c>
      <c r="S515" s="5">
        <v>3506</v>
      </c>
      <c r="T515" s="5">
        <v>1127</v>
      </c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>
        <v>9592</v>
      </c>
      <c r="AF515" s="5">
        <v>1123</v>
      </c>
      <c r="AG515" s="5">
        <v>8469</v>
      </c>
      <c r="AH515" s="5">
        <v>423</v>
      </c>
      <c r="AI515" s="5">
        <v>762</v>
      </c>
      <c r="AJ515" s="5">
        <v>2370</v>
      </c>
      <c r="AK515" s="5">
        <v>765</v>
      </c>
      <c r="AL515" s="5"/>
      <c r="AM515" s="5"/>
      <c r="AN515" s="5"/>
      <c r="AO515" s="5"/>
      <c r="AP515" s="5"/>
      <c r="AQ515" s="5"/>
      <c r="AR515" s="5"/>
      <c r="AS515" s="5"/>
      <c r="AT515" s="40"/>
      <c r="AU515" s="5"/>
      <c r="AV515" s="5">
        <v>25719</v>
      </c>
      <c r="AW515" s="5"/>
      <c r="AX515" s="5">
        <f t="shared" si="89"/>
        <v>25719</v>
      </c>
      <c r="AY515" s="5">
        <v>1285</v>
      </c>
      <c r="AZ515" s="5">
        <v>2315</v>
      </c>
      <c r="BA515" s="5">
        <f t="shared" si="90"/>
        <v>2315</v>
      </c>
      <c r="BB515" s="5">
        <v>7200</v>
      </c>
      <c r="BC515" s="8">
        <v>-1314</v>
      </c>
      <c r="BD515" s="5">
        <v>5886</v>
      </c>
      <c r="BE515" s="5">
        <f t="shared" si="91"/>
        <v>2314</v>
      </c>
    </row>
    <row r="516" spans="1:57" ht="15">
      <c r="A516" s="42" t="s">
        <v>711</v>
      </c>
      <c r="B516" s="42" t="s">
        <v>190</v>
      </c>
      <c r="C516" s="42"/>
      <c r="D516" s="43"/>
      <c r="E516" s="42" t="s">
        <v>191</v>
      </c>
      <c r="F516" s="5">
        <v>474125</v>
      </c>
      <c r="G516" s="5">
        <v>23706</v>
      </c>
      <c r="H516" s="5">
        <v>42671</v>
      </c>
      <c r="I516" s="5">
        <v>132754</v>
      </c>
      <c r="J516" s="5">
        <v>42674</v>
      </c>
      <c r="K516" s="5">
        <v>42054</v>
      </c>
      <c r="L516" s="5">
        <v>2103</v>
      </c>
      <c r="M516" s="5">
        <v>3785</v>
      </c>
      <c r="N516" s="5">
        <v>11776</v>
      </c>
      <c r="O516" s="5">
        <v>3783</v>
      </c>
      <c r="P516" s="5">
        <v>1256033</v>
      </c>
      <c r="Q516" s="5">
        <v>62802</v>
      </c>
      <c r="R516" s="5">
        <v>113043</v>
      </c>
      <c r="S516" s="5">
        <v>351690</v>
      </c>
      <c r="T516" s="5">
        <v>113042</v>
      </c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>
        <v>370276</v>
      </c>
      <c r="AF516" s="5">
        <v>43355</v>
      </c>
      <c r="AG516" s="5">
        <v>326921</v>
      </c>
      <c r="AH516" s="5">
        <v>16346</v>
      </c>
      <c r="AI516" s="5">
        <v>29423</v>
      </c>
      <c r="AJ516" s="5">
        <v>91538</v>
      </c>
      <c r="AK516" s="5">
        <v>29422</v>
      </c>
      <c r="AL516" s="5"/>
      <c r="AM516" s="5"/>
      <c r="AN516" s="5"/>
      <c r="AO516" s="5"/>
      <c r="AP516" s="5"/>
      <c r="AQ516" s="5"/>
      <c r="AR516" s="5"/>
      <c r="AS516" s="5"/>
      <c r="AT516" s="40"/>
      <c r="AU516" s="5"/>
      <c r="AV516" s="5">
        <v>2099133</v>
      </c>
      <c r="AW516" s="5"/>
      <c r="AX516" s="5">
        <f t="shared" si="89"/>
        <v>2099133</v>
      </c>
      <c r="AY516" s="5">
        <v>104957</v>
      </c>
      <c r="AZ516" s="5">
        <v>188922</v>
      </c>
      <c r="BA516" s="5">
        <f t="shared" si="90"/>
        <v>188922</v>
      </c>
      <c r="BB516" s="5">
        <v>587758</v>
      </c>
      <c r="BD516" s="5">
        <v>587758</v>
      </c>
      <c r="BE516" s="5">
        <f t="shared" si="91"/>
        <v>188921</v>
      </c>
    </row>
    <row r="517" spans="1:57" ht="15">
      <c r="A517" s="42" t="s">
        <v>711</v>
      </c>
      <c r="B517" s="42" t="s">
        <v>192</v>
      </c>
      <c r="C517" s="42"/>
      <c r="D517" s="43"/>
      <c r="E517" s="42" t="s">
        <v>193</v>
      </c>
      <c r="F517" s="5">
        <v>3214</v>
      </c>
      <c r="G517" s="5">
        <v>161</v>
      </c>
      <c r="H517" s="5">
        <v>289</v>
      </c>
      <c r="I517" s="5">
        <v>900</v>
      </c>
      <c r="J517" s="5">
        <v>291</v>
      </c>
      <c r="K517" s="5"/>
      <c r="L517" s="5"/>
      <c r="M517" s="5"/>
      <c r="N517" s="5"/>
      <c r="O517" s="5"/>
      <c r="P517" s="5">
        <v>8728</v>
      </c>
      <c r="Q517" s="5">
        <v>436</v>
      </c>
      <c r="R517" s="5">
        <v>786</v>
      </c>
      <c r="S517" s="5">
        <v>2444</v>
      </c>
      <c r="T517" s="5">
        <v>782</v>
      </c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>
        <v>6161</v>
      </c>
      <c r="AF517" s="5">
        <v>721</v>
      </c>
      <c r="AG517" s="5">
        <v>5440</v>
      </c>
      <c r="AH517" s="5">
        <v>272</v>
      </c>
      <c r="AI517" s="5">
        <v>490</v>
      </c>
      <c r="AJ517" s="5">
        <v>1524</v>
      </c>
      <c r="AK517" s="5">
        <v>486</v>
      </c>
      <c r="AL517" s="5"/>
      <c r="AM517" s="5"/>
      <c r="AN517" s="5"/>
      <c r="AO517" s="5"/>
      <c r="AP517" s="5"/>
      <c r="AQ517" s="5"/>
      <c r="AR517" s="5"/>
      <c r="AS517" s="5"/>
      <c r="AT517" s="40"/>
      <c r="AU517" s="5"/>
      <c r="AV517" s="5">
        <v>17382</v>
      </c>
      <c r="AW517" s="5"/>
      <c r="AX517" s="5">
        <f t="shared" si="89"/>
        <v>17382</v>
      </c>
      <c r="AY517" s="5">
        <v>869</v>
      </c>
      <c r="AZ517" s="5">
        <v>1565</v>
      </c>
      <c r="BA517" s="5">
        <f t="shared" si="90"/>
        <v>1565</v>
      </c>
      <c r="BB517" s="5">
        <v>4868</v>
      </c>
      <c r="BD517" s="5">
        <v>4868</v>
      </c>
      <c r="BE517" s="5">
        <f t="shared" si="91"/>
        <v>1559</v>
      </c>
    </row>
    <row r="518" spans="1:57" ht="15">
      <c r="A518" s="42" t="s">
        <v>711</v>
      </c>
      <c r="B518" s="42" t="s">
        <v>194</v>
      </c>
      <c r="C518" s="42"/>
      <c r="D518" s="43"/>
      <c r="E518" s="42" t="s">
        <v>195</v>
      </c>
      <c r="F518" s="5">
        <v>69141</v>
      </c>
      <c r="G518" s="5">
        <v>3457</v>
      </c>
      <c r="H518" s="5">
        <v>6223</v>
      </c>
      <c r="I518" s="5">
        <v>19360</v>
      </c>
      <c r="J518" s="5">
        <v>6220</v>
      </c>
      <c r="K518" s="5">
        <v>3499</v>
      </c>
      <c r="L518" s="5">
        <v>175</v>
      </c>
      <c r="M518" s="5">
        <v>315</v>
      </c>
      <c r="N518" s="5">
        <v>980</v>
      </c>
      <c r="O518" s="5">
        <v>314</v>
      </c>
      <c r="P518" s="5">
        <v>85792</v>
      </c>
      <c r="Q518" s="5">
        <v>4290</v>
      </c>
      <c r="R518" s="5">
        <v>7721</v>
      </c>
      <c r="S518" s="5">
        <v>24022</v>
      </c>
      <c r="T518" s="5">
        <v>7723</v>
      </c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>
        <v>104078</v>
      </c>
      <c r="AF518" s="5">
        <v>12186</v>
      </c>
      <c r="AG518" s="5">
        <v>91892</v>
      </c>
      <c r="AH518" s="5">
        <v>4595</v>
      </c>
      <c r="AI518" s="5">
        <v>8270</v>
      </c>
      <c r="AJ518" s="5">
        <v>25730</v>
      </c>
      <c r="AK518" s="5">
        <v>8272</v>
      </c>
      <c r="AL518" s="5"/>
      <c r="AM518" s="5"/>
      <c r="AN518" s="5"/>
      <c r="AO518" s="5"/>
      <c r="AP518" s="5"/>
      <c r="AQ518" s="5"/>
      <c r="AR518" s="5"/>
      <c r="AS518" s="5"/>
      <c r="AT518" s="40"/>
      <c r="AU518" s="5"/>
      <c r="AV518" s="5">
        <v>250324</v>
      </c>
      <c r="AW518" s="5"/>
      <c r="AX518" s="5">
        <f t="shared" si="89"/>
        <v>250324</v>
      </c>
      <c r="AY518" s="5">
        <v>12517</v>
      </c>
      <c r="AZ518" s="5">
        <v>22529</v>
      </c>
      <c r="BA518" s="5">
        <f t="shared" si="90"/>
        <v>22529</v>
      </c>
      <c r="BB518" s="5">
        <v>70092</v>
      </c>
      <c r="BD518" s="5">
        <v>70092</v>
      </c>
      <c r="BE518" s="5">
        <f t="shared" si="91"/>
        <v>22529</v>
      </c>
    </row>
    <row r="519" spans="1:57" ht="15">
      <c r="A519" s="52"/>
      <c r="B519" s="52"/>
      <c r="C519" s="52"/>
      <c r="D519" s="53"/>
      <c r="E519" s="54" t="s">
        <v>1353</v>
      </c>
      <c r="F519" s="55">
        <v>609767</v>
      </c>
      <c r="G519" s="55">
        <v>30488</v>
      </c>
      <c r="H519" s="55">
        <v>54879</v>
      </c>
      <c r="I519" s="55">
        <v>170734</v>
      </c>
      <c r="J519" s="55">
        <v>54880</v>
      </c>
      <c r="K519" s="55">
        <v>47206</v>
      </c>
      <c r="L519" s="55">
        <v>2361</v>
      </c>
      <c r="M519" s="55">
        <v>4249</v>
      </c>
      <c r="N519" s="55">
        <v>13220</v>
      </c>
      <c r="O519" s="55">
        <v>4243</v>
      </c>
      <c r="P519" s="55">
        <v>1418566</v>
      </c>
      <c r="Q519" s="55">
        <v>70929</v>
      </c>
      <c r="R519" s="55">
        <v>127671</v>
      </c>
      <c r="S519" s="55">
        <v>397200</v>
      </c>
      <c r="T519" s="55">
        <v>127669</v>
      </c>
      <c r="U519" s="55">
        <v>362248</v>
      </c>
      <c r="V519" s="55">
        <v>18112</v>
      </c>
      <c r="W519" s="55">
        <v>32602</v>
      </c>
      <c r="X519" s="55">
        <v>101428</v>
      </c>
      <c r="Y519" s="55">
        <v>32606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543074</v>
      </c>
      <c r="AF519" s="55">
        <v>63587</v>
      </c>
      <c r="AG519" s="55">
        <v>479487</v>
      </c>
      <c r="AH519" s="55">
        <v>23974</v>
      </c>
      <c r="AI519" s="55">
        <v>43154</v>
      </c>
      <c r="AJ519" s="55">
        <v>134256</v>
      </c>
      <c r="AK519" s="55">
        <v>43153</v>
      </c>
      <c r="AL519" s="55">
        <v>0</v>
      </c>
      <c r="AM519" s="55">
        <v>0</v>
      </c>
      <c r="AN519" s="55">
        <v>0</v>
      </c>
      <c r="AO519" s="55">
        <v>0</v>
      </c>
      <c r="AP519" s="55">
        <v>0</v>
      </c>
      <c r="AQ519" s="55">
        <v>322845</v>
      </c>
      <c r="AR519" s="55">
        <v>90396</v>
      </c>
      <c r="AS519" s="55">
        <v>29056</v>
      </c>
      <c r="AT519" s="56">
        <v>148508</v>
      </c>
      <c r="AU519" s="55">
        <v>174337</v>
      </c>
      <c r="AV519" s="55">
        <v>3240119</v>
      </c>
      <c r="AW519" s="55">
        <v>174337</v>
      </c>
      <c r="AX519" s="55">
        <f>SUM(AX513:AX518)</f>
        <v>3065782</v>
      </c>
      <c r="AY519" s="55">
        <f aca="true" t="shared" si="92" ref="AY519:BE519">SUM(AY513:AY518)</f>
        <v>162006</v>
      </c>
      <c r="AZ519" s="55">
        <f t="shared" si="92"/>
        <v>291611</v>
      </c>
      <c r="BA519" s="55">
        <f t="shared" si="92"/>
        <v>262555</v>
      </c>
      <c r="BB519" s="55">
        <f t="shared" si="92"/>
        <v>907234</v>
      </c>
      <c r="BC519" s="55">
        <f t="shared" si="92"/>
        <v>-1314</v>
      </c>
      <c r="BD519" s="55">
        <f t="shared" si="92"/>
        <v>905920</v>
      </c>
      <c r="BE519" s="55">
        <f t="shared" si="92"/>
        <v>262551</v>
      </c>
    </row>
    <row r="520" spans="1:57" ht="15">
      <c r="A520" s="57" t="s">
        <v>1382</v>
      </c>
      <c r="B520" s="58"/>
      <c r="C520" s="58"/>
      <c r="D520" s="58"/>
      <c r="E520" s="42"/>
      <c r="F520" s="5"/>
      <c r="G520" s="5"/>
      <c r="H520" s="5"/>
      <c r="I520" s="5"/>
      <c r="J520" s="5"/>
      <c r="K520" s="5"/>
      <c r="L520" s="5"/>
      <c r="M520" s="5"/>
      <c r="N520" s="5"/>
      <c r="O520" s="5"/>
      <c r="Q520" s="5"/>
      <c r="R520" s="5"/>
      <c r="S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40"/>
      <c r="AU520" s="5"/>
      <c r="AV520" s="5"/>
      <c r="AW520" s="5"/>
      <c r="AX520" s="5"/>
      <c r="AY520" s="5"/>
      <c r="AZ520" s="5"/>
      <c r="BA520" s="5"/>
      <c r="BB520" s="5"/>
      <c r="BD520" s="5"/>
      <c r="BE520" s="5"/>
    </row>
    <row r="521" spans="1:57" s="49" customFormat="1" ht="15">
      <c r="A521" s="42" t="s">
        <v>196</v>
      </c>
      <c r="B521" s="42" t="s">
        <v>197</v>
      </c>
      <c r="C521" s="42"/>
      <c r="D521" s="43"/>
      <c r="E521" s="42" t="s">
        <v>198</v>
      </c>
      <c r="F521" s="5">
        <v>22404</v>
      </c>
      <c r="G521" s="5">
        <v>1120</v>
      </c>
      <c r="H521" s="5">
        <v>2016</v>
      </c>
      <c r="I521" s="5">
        <v>6272</v>
      </c>
      <c r="J521" s="5">
        <v>2020</v>
      </c>
      <c r="K521" s="5"/>
      <c r="L521" s="5"/>
      <c r="M521" s="5"/>
      <c r="N521" s="5"/>
      <c r="O521" s="5"/>
      <c r="P521" s="5">
        <v>98</v>
      </c>
      <c r="Q521" s="5">
        <v>5</v>
      </c>
      <c r="R521" s="5">
        <v>9</v>
      </c>
      <c r="S521" s="5">
        <v>28</v>
      </c>
      <c r="T521" s="5">
        <v>7</v>
      </c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40"/>
      <c r="AU521" s="5"/>
      <c r="AV521" s="5">
        <v>22502</v>
      </c>
      <c r="AW521" s="5"/>
      <c r="AX521" s="5">
        <f aca="true" t="shared" si="93" ref="AX521:AX531">AV521-AW521</f>
        <v>22502</v>
      </c>
      <c r="AY521" s="5">
        <v>1125</v>
      </c>
      <c r="AZ521" s="5">
        <v>2025</v>
      </c>
      <c r="BA521" s="5">
        <f aca="true" t="shared" si="94" ref="BA521:BA531">AZ521-AS521</f>
        <v>2025</v>
      </c>
      <c r="BB521" s="5">
        <v>6300</v>
      </c>
      <c r="BC521" s="8"/>
      <c r="BD521" s="5">
        <v>6300</v>
      </c>
      <c r="BE521" s="5">
        <f aca="true" t="shared" si="95" ref="BE521:BE531">J521+O521+T521+Y521+AD521+AK521+AP521</f>
        <v>2027</v>
      </c>
    </row>
    <row r="522" spans="1:57" ht="15">
      <c r="A522" s="42" t="s">
        <v>196</v>
      </c>
      <c r="B522" s="47" t="s">
        <v>199</v>
      </c>
      <c r="C522" s="47"/>
      <c r="D522" s="48"/>
      <c r="E522" s="42" t="s">
        <v>200</v>
      </c>
      <c r="F522" s="5">
        <v>7005</v>
      </c>
      <c r="G522" s="5">
        <v>350</v>
      </c>
      <c r="H522" s="5">
        <v>630</v>
      </c>
      <c r="I522" s="5">
        <v>1960</v>
      </c>
      <c r="J522" s="5">
        <v>635</v>
      </c>
      <c r="K522" s="5"/>
      <c r="L522" s="5"/>
      <c r="M522" s="5"/>
      <c r="N522" s="5"/>
      <c r="O522" s="5"/>
      <c r="P522" s="5">
        <v>12655</v>
      </c>
      <c r="Q522" s="5">
        <v>633</v>
      </c>
      <c r="R522" s="5">
        <v>1139</v>
      </c>
      <c r="S522" s="5">
        <v>3544</v>
      </c>
      <c r="T522" s="5">
        <v>1138</v>
      </c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>
        <v>12184</v>
      </c>
      <c r="AF522" s="5">
        <v>1427</v>
      </c>
      <c r="AG522" s="5">
        <v>10757</v>
      </c>
      <c r="AH522" s="5">
        <v>538</v>
      </c>
      <c r="AI522" s="5">
        <v>968</v>
      </c>
      <c r="AJ522" s="5">
        <v>3012</v>
      </c>
      <c r="AK522" s="5">
        <v>969</v>
      </c>
      <c r="AL522" s="5"/>
      <c r="AM522" s="5"/>
      <c r="AN522" s="5"/>
      <c r="AO522" s="5"/>
      <c r="AP522" s="5"/>
      <c r="AQ522" s="5"/>
      <c r="AR522" s="5"/>
      <c r="AS522" s="5"/>
      <c r="AT522" s="40"/>
      <c r="AU522" s="5"/>
      <c r="AV522" s="5">
        <v>30417</v>
      </c>
      <c r="AW522" s="5"/>
      <c r="AX522" s="5">
        <f t="shared" si="93"/>
        <v>30417</v>
      </c>
      <c r="AY522" s="5">
        <v>1521</v>
      </c>
      <c r="AZ522" s="5">
        <v>2737</v>
      </c>
      <c r="BA522" s="5">
        <f t="shared" si="94"/>
        <v>2737</v>
      </c>
      <c r="BB522" s="5">
        <v>8516</v>
      </c>
      <c r="BD522" s="5">
        <v>8516</v>
      </c>
      <c r="BE522" s="5">
        <f t="shared" si="95"/>
        <v>2742</v>
      </c>
    </row>
    <row r="523" spans="1:57" ht="15">
      <c r="A523" s="42" t="s">
        <v>196</v>
      </c>
      <c r="B523" s="42" t="s">
        <v>201</v>
      </c>
      <c r="C523" s="42"/>
      <c r="D523" s="43"/>
      <c r="E523" s="42" t="s">
        <v>202</v>
      </c>
      <c r="F523" s="5">
        <v>7040</v>
      </c>
      <c r="G523" s="5">
        <v>352</v>
      </c>
      <c r="H523" s="5">
        <v>634</v>
      </c>
      <c r="I523" s="5">
        <v>1972</v>
      </c>
      <c r="J523" s="5">
        <v>630</v>
      </c>
      <c r="K523" s="5"/>
      <c r="L523" s="5"/>
      <c r="M523" s="5"/>
      <c r="N523" s="5"/>
      <c r="O523" s="5"/>
      <c r="P523" s="5">
        <v>11212</v>
      </c>
      <c r="Q523" s="5">
        <v>561</v>
      </c>
      <c r="R523" s="5">
        <v>1009</v>
      </c>
      <c r="S523" s="5">
        <v>3140</v>
      </c>
      <c r="T523" s="5">
        <v>1009</v>
      </c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40"/>
      <c r="AU523" s="5"/>
      <c r="AV523" s="5">
        <v>18252</v>
      </c>
      <c r="AW523" s="5"/>
      <c r="AX523" s="5">
        <f t="shared" si="93"/>
        <v>18252</v>
      </c>
      <c r="AY523" s="5">
        <v>913</v>
      </c>
      <c r="AZ523" s="5">
        <v>1643</v>
      </c>
      <c r="BA523" s="5">
        <f t="shared" si="94"/>
        <v>1643</v>
      </c>
      <c r="BB523" s="5">
        <v>5112</v>
      </c>
      <c r="BD523" s="5">
        <v>5112</v>
      </c>
      <c r="BE523" s="5">
        <f t="shared" si="95"/>
        <v>1639</v>
      </c>
    </row>
    <row r="524" spans="1:57" ht="15">
      <c r="A524" s="42" t="s">
        <v>196</v>
      </c>
      <c r="B524" s="42" t="s">
        <v>203</v>
      </c>
      <c r="C524" s="42"/>
      <c r="D524" s="43"/>
      <c r="E524" s="42" t="s">
        <v>204</v>
      </c>
      <c r="F524" s="5">
        <v>103197</v>
      </c>
      <c r="G524" s="5">
        <v>5160</v>
      </c>
      <c r="H524" s="5">
        <v>9288</v>
      </c>
      <c r="I524" s="5">
        <v>28896</v>
      </c>
      <c r="J524" s="5">
        <v>9285</v>
      </c>
      <c r="K524" s="5"/>
      <c r="L524" s="5"/>
      <c r="M524" s="5"/>
      <c r="N524" s="5"/>
      <c r="O524" s="5"/>
      <c r="P524" s="5">
        <v>175918</v>
      </c>
      <c r="Q524" s="5">
        <v>8796</v>
      </c>
      <c r="R524" s="5">
        <v>15833</v>
      </c>
      <c r="S524" s="5">
        <v>49258</v>
      </c>
      <c r="T524" s="5">
        <v>15829</v>
      </c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>
        <v>81854</v>
      </c>
      <c r="AF524" s="5">
        <v>9584</v>
      </c>
      <c r="AG524" s="5">
        <v>72270</v>
      </c>
      <c r="AH524" s="5">
        <v>3614</v>
      </c>
      <c r="AI524" s="5">
        <v>6504</v>
      </c>
      <c r="AJ524" s="5">
        <v>20236</v>
      </c>
      <c r="AK524" s="5">
        <v>6506</v>
      </c>
      <c r="AL524" s="5"/>
      <c r="AM524" s="5"/>
      <c r="AN524" s="5"/>
      <c r="AO524" s="5"/>
      <c r="AP524" s="5"/>
      <c r="AQ524" s="5"/>
      <c r="AR524" s="5"/>
      <c r="AS524" s="5"/>
      <c r="AT524" s="40"/>
      <c r="AU524" s="5"/>
      <c r="AV524" s="5">
        <v>351385</v>
      </c>
      <c r="AW524" s="5"/>
      <c r="AX524" s="5">
        <f t="shared" si="93"/>
        <v>351385</v>
      </c>
      <c r="AY524" s="5">
        <v>17570</v>
      </c>
      <c r="AZ524" s="5">
        <v>31625</v>
      </c>
      <c r="BA524" s="5">
        <f t="shared" si="94"/>
        <v>31625</v>
      </c>
      <c r="BB524" s="5">
        <v>98390</v>
      </c>
      <c r="BD524" s="5">
        <v>98390</v>
      </c>
      <c r="BE524" s="5">
        <f t="shared" si="95"/>
        <v>31620</v>
      </c>
    </row>
    <row r="525" spans="1:57" ht="15">
      <c r="A525" s="42" t="s">
        <v>196</v>
      </c>
      <c r="B525" s="42" t="s">
        <v>205</v>
      </c>
      <c r="C525" s="42"/>
      <c r="D525" s="43"/>
      <c r="E525" s="42" t="s">
        <v>206</v>
      </c>
      <c r="F525" s="5">
        <v>62135</v>
      </c>
      <c r="G525" s="5">
        <v>3107</v>
      </c>
      <c r="H525" s="5">
        <v>5592</v>
      </c>
      <c r="I525" s="5">
        <v>17398</v>
      </c>
      <c r="J525" s="5">
        <v>5593</v>
      </c>
      <c r="K525" s="5"/>
      <c r="L525" s="5"/>
      <c r="M525" s="5"/>
      <c r="N525" s="5"/>
      <c r="O525" s="5"/>
      <c r="P525" s="5">
        <v>135733</v>
      </c>
      <c r="Q525" s="5">
        <v>6787</v>
      </c>
      <c r="R525" s="5">
        <v>12216</v>
      </c>
      <c r="S525" s="5">
        <v>38006</v>
      </c>
      <c r="T525" s="5">
        <v>12215</v>
      </c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>
        <v>35253</v>
      </c>
      <c r="AF525" s="5">
        <v>4128</v>
      </c>
      <c r="AG525" s="5">
        <v>31125</v>
      </c>
      <c r="AH525" s="5">
        <v>1556</v>
      </c>
      <c r="AI525" s="5">
        <v>2801</v>
      </c>
      <c r="AJ525" s="5">
        <v>8714</v>
      </c>
      <c r="AK525" s="5">
        <v>2804</v>
      </c>
      <c r="AL525" s="5"/>
      <c r="AM525" s="5"/>
      <c r="AN525" s="5"/>
      <c r="AO525" s="5"/>
      <c r="AP525" s="5"/>
      <c r="AQ525" s="5"/>
      <c r="AR525" s="5"/>
      <c r="AS525" s="5"/>
      <c r="AT525" s="40"/>
      <c r="AU525" s="5"/>
      <c r="AV525" s="5">
        <v>228993</v>
      </c>
      <c r="AW525" s="5"/>
      <c r="AX525" s="5">
        <f t="shared" si="93"/>
        <v>228993</v>
      </c>
      <c r="AY525" s="5">
        <v>11450</v>
      </c>
      <c r="AZ525" s="5">
        <v>20609</v>
      </c>
      <c r="BA525" s="5">
        <f t="shared" si="94"/>
        <v>20609</v>
      </c>
      <c r="BB525" s="5">
        <v>64118</v>
      </c>
      <c r="BD525" s="5">
        <v>64118</v>
      </c>
      <c r="BE525" s="5">
        <f t="shared" si="95"/>
        <v>20612</v>
      </c>
    </row>
    <row r="526" spans="1:57" ht="15">
      <c r="A526" s="42" t="s">
        <v>196</v>
      </c>
      <c r="B526" s="47" t="s">
        <v>207</v>
      </c>
      <c r="C526" s="47"/>
      <c r="D526" s="48"/>
      <c r="E526" s="42" t="s">
        <v>208</v>
      </c>
      <c r="F526" s="5">
        <v>119961</v>
      </c>
      <c r="G526" s="5">
        <v>5998</v>
      </c>
      <c r="H526" s="5">
        <v>10796</v>
      </c>
      <c r="I526" s="5">
        <v>33588</v>
      </c>
      <c r="J526" s="5">
        <v>10801</v>
      </c>
      <c r="K526" s="5">
        <v>464769</v>
      </c>
      <c r="L526" s="5">
        <v>23238</v>
      </c>
      <c r="M526" s="5">
        <v>41829</v>
      </c>
      <c r="N526" s="5">
        <v>130134</v>
      </c>
      <c r="O526" s="5">
        <v>41832</v>
      </c>
      <c r="P526" s="5">
        <v>276896</v>
      </c>
      <c r="Q526" s="5">
        <v>13845</v>
      </c>
      <c r="R526" s="5">
        <v>24921</v>
      </c>
      <c r="S526" s="5">
        <v>77532</v>
      </c>
      <c r="T526" s="5">
        <v>24917</v>
      </c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40"/>
      <c r="AU526" s="5"/>
      <c r="AV526" s="5">
        <v>861626</v>
      </c>
      <c r="AW526" s="5"/>
      <c r="AX526" s="5">
        <f t="shared" si="93"/>
        <v>861626</v>
      </c>
      <c r="AY526" s="5">
        <v>43081</v>
      </c>
      <c r="AZ526" s="5">
        <v>77546</v>
      </c>
      <c r="BA526" s="5">
        <f t="shared" si="94"/>
        <v>77546</v>
      </c>
      <c r="BB526" s="5">
        <v>241254</v>
      </c>
      <c r="BD526" s="5">
        <v>241254</v>
      </c>
      <c r="BE526" s="5">
        <f t="shared" si="95"/>
        <v>77550</v>
      </c>
    </row>
    <row r="527" spans="1:57" ht="15">
      <c r="A527" s="42" t="s">
        <v>196</v>
      </c>
      <c r="B527" s="42" t="s">
        <v>209</v>
      </c>
      <c r="C527" s="42"/>
      <c r="D527" s="43"/>
      <c r="E527" s="42" t="s">
        <v>210</v>
      </c>
      <c r="F527" s="5">
        <v>103367</v>
      </c>
      <c r="G527" s="5">
        <v>5168</v>
      </c>
      <c r="H527" s="5">
        <v>9303</v>
      </c>
      <c r="I527" s="5">
        <v>28942</v>
      </c>
      <c r="J527" s="5">
        <v>9304</v>
      </c>
      <c r="K527" s="5"/>
      <c r="L527" s="5"/>
      <c r="M527" s="5"/>
      <c r="N527" s="5"/>
      <c r="O527" s="5"/>
      <c r="P527" s="5">
        <v>187284</v>
      </c>
      <c r="Q527" s="5">
        <v>9364</v>
      </c>
      <c r="R527" s="5">
        <v>16856</v>
      </c>
      <c r="S527" s="5">
        <v>52440</v>
      </c>
      <c r="T527" s="5">
        <v>16852</v>
      </c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>
        <v>37931</v>
      </c>
      <c r="AF527" s="5">
        <v>4441</v>
      </c>
      <c r="AG527" s="5">
        <v>33490</v>
      </c>
      <c r="AH527" s="5">
        <v>1675</v>
      </c>
      <c r="AI527" s="5">
        <v>3014</v>
      </c>
      <c r="AJ527" s="5">
        <v>9378</v>
      </c>
      <c r="AK527" s="5">
        <v>3014</v>
      </c>
      <c r="AL527" s="5"/>
      <c r="AM527" s="5"/>
      <c r="AN527" s="5"/>
      <c r="AO527" s="5"/>
      <c r="AP527" s="5"/>
      <c r="AQ527" s="5"/>
      <c r="AR527" s="5"/>
      <c r="AS527" s="5"/>
      <c r="AT527" s="40"/>
      <c r="AU527" s="5"/>
      <c r="AV527" s="5">
        <v>324141</v>
      </c>
      <c r="AW527" s="5"/>
      <c r="AX527" s="5">
        <f t="shared" si="93"/>
        <v>324141</v>
      </c>
      <c r="AY527" s="5">
        <v>16207</v>
      </c>
      <c r="AZ527" s="5">
        <v>29173</v>
      </c>
      <c r="BA527" s="5">
        <f t="shared" si="94"/>
        <v>29173</v>
      </c>
      <c r="BB527" s="5">
        <v>90760</v>
      </c>
      <c r="BD527" s="5">
        <v>90760</v>
      </c>
      <c r="BE527" s="5">
        <f t="shared" si="95"/>
        <v>29170</v>
      </c>
    </row>
    <row r="528" spans="1:57" ht="15">
      <c r="A528" s="42" t="s">
        <v>196</v>
      </c>
      <c r="B528" s="42" t="s">
        <v>211</v>
      </c>
      <c r="C528" s="42"/>
      <c r="D528" s="43"/>
      <c r="E528" s="42" t="s">
        <v>212</v>
      </c>
      <c r="F528" s="5">
        <v>32962</v>
      </c>
      <c r="G528" s="5">
        <v>1648</v>
      </c>
      <c r="H528" s="5">
        <v>2967</v>
      </c>
      <c r="I528" s="5">
        <v>9230</v>
      </c>
      <c r="J528" s="5">
        <v>2963</v>
      </c>
      <c r="K528" s="5"/>
      <c r="L528" s="5"/>
      <c r="M528" s="5"/>
      <c r="N528" s="5"/>
      <c r="O528" s="5"/>
      <c r="P528" s="5">
        <v>60693</v>
      </c>
      <c r="Q528" s="5">
        <v>3035</v>
      </c>
      <c r="R528" s="5">
        <v>5462</v>
      </c>
      <c r="S528" s="5">
        <v>16994</v>
      </c>
      <c r="T528" s="5">
        <v>5465</v>
      </c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>
        <v>39410</v>
      </c>
      <c r="AF528" s="5">
        <v>4614</v>
      </c>
      <c r="AG528" s="5">
        <v>34796</v>
      </c>
      <c r="AH528" s="5">
        <v>1740</v>
      </c>
      <c r="AI528" s="5">
        <v>3132</v>
      </c>
      <c r="AJ528" s="5">
        <v>9744</v>
      </c>
      <c r="AK528" s="5">
        <v>3128</v>
      </c>
      <c r="AL528" s="5"/>
      <c r="AM528" s="5"/>
      <c r="AN528" s="5"/>
      <c r="AO528" s="5"/>
      <c r="AP528" s="5"/>
      <c r="AQ528" s="5"/>
      <c r="AR528" s="5"/>
      <c r="AS528" s="5"/>
      <c r="AT528" s="40"/>
      <c r="AU528" s="5"/>
      <c r="AV528" s="5">
        <v>128451</v>
      </c>
      <c r="AW528" s="5"/>
      <c r="AX528" s="5">
        <f t="shared" si="93"/>
        <v>128451</v>
      </c>
      <c r="AY528" s="5">
        <v>6423</v>
      </c>
      <c r="AZ528" s="5">
        <v>11561</v>
      </c>
      <c r="BA528" s="5">
        <f t="shared" si="94"/>
        <v>11561</v>
      </c>
      <c r="BB528" s="5">
        <v>35968</v>
      </c>
      <c r="BD528" s="5">
        <v>35968</v>
      </c>
      <c r="BE528" s="5">
        <f t="shared" si="95"/>
        <v>11556</v>
      </c>
    </row>
    <row r="529" spans="1:57" ht="15">
      <c r="A529" s="42" t="s">
        <v>196</v>
      </c>
      <c r="B529" s="42" t="s">
        <v>213</v>
      </c>
      <c r="C529" s="42"/>
      <c r="D529" s="43"/>
      <c r="E529" s="42" t="s">
        <v>214</v>
      </c>
      <c r="F529" s="5">
        <v>22303</v>
      </c>
      <c r="G529" s="5">
        <v>1115</v>
      </c>
      <c r="H529" s="5">
        <v>2007</v>
      </c>
      <c r="I529" s="5">
        <v>6244</v>
      </c>
      <c r="J529" s="5">
        <v>2010</v>
      </c>
      <c r="K529" s="5"/>
      <c r="L529" s="5"/>
      <c r="M529" s="5"/>
      <c r="N529" s="5"/>
      <c r="O529" s="5"/>
      <c r="P529" s="5">
        <v>44885</v>
      </c>
      <c r="Q529" s="5">
        <v>2244</v>
      </c>
      <c r="R529" s="5">
        <v>4040</v>
      </c>
      <c r="S529" s="5">
        <v>12568</v>
      </c>
      <c r="T529" s="5">
        <v>4037</v>
      </c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>
        <v>2295</v>
      </c>
      <c r="AF529" s="5">
        <v>269</v>
      </c>
      <c r="AG529" s="5">
        <v>2026</v>
      </c>
      <c r="AH529" s="5">
        <v>101</v>
      </c>
      <c r="AI529" s="5">
        <v>182</v>
      </c>
      <c r="AJ529" s="5">
        <v>566</v>
      </c>
      <c r="AK529" s="5">
        <v>186</v>
      </c>
      <c r="AL529" s="5"/>
      <c r="AM529" s="5"/>
      <c r="AN529" s="5"/>
      <c r="AO529" s="5"/>
      <c r="AP529" s="5"/>
      <c r="AQ529" s="5"/>
      <c r="AR529" s="5"/>
      <c r="AS529" s="5"/>
      <c r="AT529" s="40"/>
      <c r="AU529" s="5"/>
      <c r="AV529" s="5">
        <v>69214</v>
      </c>
      <c r="AW529" s="5"/>
      <c r="AX529" s="5">
        <f t="shared" si="93"/>
        <v>69214</v>
      </c>
      <c r="AY529" s="5">
        <v>3460</v>
      </c>
      <c r="AZ529" s="5">
        <v>6229</v>
      </c>
      <c r="BA529" s="5">
        <f t="shared" si="94"/>
        <v>6229</v>
      </c>
      <c r="BB529" s="5">
        <v>19378</v>
      </c>
      <c r="BD529" s="5">
        <v>19378</v>
      </c>
      <c r="BE529" s="5">
        <f t="shared" si="95"/>
        <v>6233</v>
      </c>
    </row>
    <row r="530" spans="1:57" ht="15">
      <c r="A530" s="42" t="s">
        <v>196</v>
      </c>
      <c r="B530" s="42" t="s">
        <v>215</v>
      </c>
      <c r="C530" s="42"/>
      <c r="D530" s="43"/>
      <c r="E530" s="42" t="s">
        <v>216</v>
      </c>
      <c r="F530" s="5">
        <v>89819</v>
      </c>
      <c r="G530" s="5">
        <v>4491</v>
      </c>
      <c r="H530" s="5">
        <v>8084</v>
      </c>
      <c r="I530" s="5">
        <v>25150</v>
      </c>
      <c r="J530" s="5">
        <v>8081</v>
      </c>
      <c r="K530" s="5"/>
      <c r="L530" s="5"/>
      <c r="M530" s="5"/>
      <c r="N530" s="5"/>
      <c r="O530" s="5"/>
      <c r="P530" s="5">
        <v>54904</v>
      </c>
      <c r="Q530" s="5">
        <v>2745</v>
      </c>
      <c r="R530" s="5">
        <v>4941</v>
      </c>
      <c r="S530" s="5">
        <v>15372</v>
      </c>
      <c r="T530" s="5">
        <v>4945</v>
      </c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>
        <v>35382</v>
      </c>
      <c r="AF530" s="5">
        <v>4143</v>
      </c>
      <c r="AG530" s="5">
        <v>31239</v>
      </c>
      <c r="AH530" s="5">
        <v>1562</v>
      </c>
      <c r="AI530" s="5">
        <v>2812</v>
      </c>
      <c r="AJ530" s="5">
        <v>8748</v>
      </c>
      <c r="AK530" s="5">
        <v>2807</v>
      </c>
      <c r="AL530" s="5"/>
      <c r="AM530" s="5"/>
      <c r="AN530" s="5"/>
      <c r="AO530" s="5"/>
      <c r="AP530" s="5"/>
      <c r="AQ530" s="5"/>
      <c r="AR530" s="5"/>
      <c r="AS530" s="5"/>
      <c r="AT530" s="40"/>
      <c r="AU530" s="5"/>
      <c r="AV530" s="5">
        <v>175962</v>
      </c>
      <c r="AW530" s="5"/>
      <c r="AX530" s="5">
        <f t="shared" si="93"/>
        <v>175962</v>
      </c>
      <c r="AY530" s="5">
        <v>8798</v>
      </c>
      <c r="AZ530" s="5">
        <v>15837</v>
      </c>
      <c r="BA530" s="5">
        <f t="shared" si="94"/>
        <v>15837</v>
      </c>
      <c r="BB530" s="5">
        <v>49270</v>
      </c>
      <c r="BD530" s="5">
        <v>49270</v>
      </c>
      <c r="BE530" s="5">
        <f t="shared" si="95"/>
        <v>15833</v>
      </c>
    </row>
    <row r="531" spans="1:57" ht="15">
      <c r="A531" s="42" t="s">
        <v>196</v>
      </c>
      <c r="B531" s="42" t="s">
        <v>217</v>
      </c>
      <c r="C531" s="42"/>
      <c r="D531" s="43"/>
      <c r="E531" s="42" t="s">
        <v>218</v>
      </c>
      <c r="F531" s="5">
        <v>64210</v>
      </c>
      <c r="G531" s="5">
        <v>3211</v>
      </c>
      <c r="H531" s="5">
        <v>5779</v>
      </c>
      <c r="I531" s="5">
        <v>17980</v>
      </c>
      <c r="J531" s="5">
        <v>5777</v>
      </c>
      <c r="K531" s="5"/>
      <c r="L531" s="5"/>
      <c r="M531" s="5"/>
      <c r="N531" s="5"/>
      <c r="O531" s="5"/>
      <c r="P531" s="5">
        <v>61570</v>
      </c>
      <c r="Q531" s="5">
        <v>3079</v>
      </c>
      <c r="R531" s="5">
        <v>5541</v>
      </c>
      <c r="S531" s="5">
        <v>17240</v>
      </c>
      <c r="T531" s="5">
        <v>5543</v>
      </c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40"/>
      <c r="AU531" s="5"/>
      <c r="AV531" s="5">
        <v>125780</v>
      </c>
      <c r="AW531" s="5"/>
      <c r="AX531" s="5">
        <f t="shared" si="93"/>
        <v>125780</v>
      </c>
      <c r="AY531" s="5">
        <v>6290</v>
      </c>
      <c r="AZ531" s="5">
        <v>11320</v>
      </c>
      <c r="BA531" s="5">
        <f t="shared" si="94"/>
        <v>11320</v>
      </c>
      <c r="BB531" s="5">
        <v>35220</v>
      </c>
      <c r="BD531" s="5">
        <v>35220</v>
      </c>
      <c r="BE531" s="5">
        <f t="shared" si="95"/>
        <v>11320</v>
      </c>
    </row>
    <row r="532" spans="1:57" ht="15">
      <c r="A532" s="52"/>
      <c r="B532" s="52"/>
      <c r="C532" s="52"/>
      <c r="D532" s="53"/>
      <c r="E532" s="54" t="s">
        <v>1353</v>
      </c>
      <c r="F532" s="55">
        <v>634403</v>
      </c>
      <c r="G532" s="55">
        <v>31720</v>
      </c>
      <c r="H532" s="55">
        <v>57096</v>
      </c>
      <c r="I532" s="55">
        <v>177632</v>
      </c>
      <c r="J532" s="55">
        <v>57099</v>
      </c>
      <c r="K532" s="55">
        <v>464769</v>
      </c>
      <c r="L532" s="55">
        <v>23238</v>
      </c>
      <c r="M532" s="55">
        <v>41829</v>
      </c>
      <c r="N532" s="55">
        <v>130134</v>
      </c>
      <c r="O532" s="55">
        <v>41832</v>
      </c>
      <c r="P532" s="55">
        <v>1021848</v>
      </c>
      <c r="Q532" s="55">
        <v>51094</v>
      </c>
      <c r="R532" s="55">
        <v>91967</v>
      </c>
      <c r="S532" s="55">
        <v>286122</v>
      </c>
      <c r="T532" s="55">
        <v>91957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244309</v>
      </c>
      <c r="AF532" s="55">
        <v>28606</v>
      </c>
      <c r="AG532" s="55">
        <v>215703</v>
      </c>
      <c r="AH532" s="55">
        <v>10786</v>
      </c>
      <c r="AI532" s="55">
        <v>19413</v>
      </c>
      <c r="AJ532" s="55">
        <v>60398</v>
      </c>
      <c r="AK532" s="55">
        <v>19414</v>
      </c>
      <c r="AL532" s="55">
        <v>0</v>
      </c>
      <c r="AM532" s="55">
        <v>0</v>
      </c>
      <c r="AN532" s="55">
        <v>0</v>
      </c>
      <c r="AO532" s="55">
        <v>0</v>
      </c>
      <c r="AP532" s="55">
        <v>0</v>
      </c>
      <c r="AQ532" s="55">
        <v>0</v>
      </c>
      <c r="AR532" s="55">
        <v>0</v>
      </c>
      <c r="AS532" s="55">
        <v>0</v>
      </c>
      <c r="AT532" s="55">
        <v>0</v>
      </c>
      <c r="AU532" s="55">
        <v>0</v>
      </c>
      <c r="AV532" s="55">
        <v>2336723</v>
      </c>
      <c r="AW532" s="55">
        <v>0</v>
      </c>
      <c r="AX532" s="55">
        <f>SUM(AX521:AX531)</f>
        <v>2336723</v>
      </c>
      <c r="AY532" s="55">
        <f aca="true" t="shared" si="96" ref="AY532:BE532">SUM(AY521:AY531)</f>
        <v>116838</v>
      </c>
      <c r="AZ532" s="55">
        <f t="shared" si="96"/>
        <v>210305</v>
      </c>
      <c r="BA532" s="55">
        <f t="shared" si="96"/>
        <v>210305</v>
      </c>
      <c r="BB532" s="55">
        <f t="shared" si="96"/>
        <v>654286</v>
      </c>
      <c r="BC532" s="55">
        <f t="shared" si="96"/>
        <v>0</v>
      </c>
      <c r="BD532" s="55">
        <f t="shared" si="96"/>
        <v>654286</v>
      </c>
      <c r="BE532" s="55">
        <f t="shared" si="96"/>
        <v>210302</v>
      </c>
    </row>
    <row r="533" spans="1:57" ht="15">
      <c r="A533" s="57" t="s">
        <v>1383</v>
      </c>
      <c r="B533" s="58"/>
      <c r="C533" s="58"/>
      <c r="D533" s="58"/>
      <c r="E533" s="42"/>
      <c r="F533" s="5"/>
      <c r="G533" s="5"/>
      <c r="H533" s="5"/>
      <c r="I533" s="5"/>
      <c r="J533" s="5"/>
      <c r="K533" s="5"/>
      <c r="L533" s="5"/>
      <c r="M533" s="5"/>
      <c r="N533" s="5"/>
      <c r="O533" s="5"/>
      <c r="Q533" s="5"/>
      <c r="R533" s="5"/>
      <c r="S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40"/>
      <c r="AU533" s="5"/>
      <c r="AV533" s="5"/>
      <c r="AW533" s="5"/>
      <c r="AX533" s="5"/>
      <c r="AY533" s="5"/>
      <c r="AZ533" s="5"/>
      <c r="BA533" s="5"/>
      <c r="BB533" s="5"/>
      <c r="BD533" s="5"/>
      <c r="BE533" s="5"/>
    </row>
    <row r="534" spans="1:57" ht="15">
      <c r="A534" s="42" t="s">
        <v>751</v>
      </c>
      <c r="B534" s="42" t="s">
        <v>219</v>
      </c>
      <c r="C534" s="42"/>
      <c r="D534" s="43"/>
      <c r="E534" s="42" t="s">
        <v>1425</v>
      </c>
      <c r="F534" s="5">
        <v>429033</v>
      </c>
      <c r="G534" s="5">
        <v>21452</v>
      </c>
      <c r="H534" s="5">
        <v>38613</v>
      </c>
      <c r="I534" s="5">
        <v>120130</v>
      </c>
      <c r="J534" s="5">
        <v>38612</v>
      </c>
      <c r="K534" s="5">
        <v>2914886</v>
      </c>
      <c r="L534" s="5">
        <v>145744</v>
      </c>
      <c r="M534" s="5">
        <v>262340</v>
      </c>
      <c r="N534" s="5">
        <v>816168</v>
      </c>
      <c r="O534" s="5">
        <v>262338</v>
      </c>
      <c r="P534" s="5">
        <v>6798</v>
      </c>
      <c r="Q534" s="5">
        <v>340</v>
      </c>
      <c r="R534" s="5">
        <v>612</v>
      </c>
      <c r="S534" s="5">
        <v>1904</v>
      </c>
      <c r="T534" s="5">
        <v>610</v>
      </c>
      <c r="U534" s="5">
        <v>359914</v>
      </c>
      <c r="V534" s="5">
        <v>17996</v>
      </c>
      <c r="W534" s="5">
        <v>32392</v>
      </c>
      <c r="X534" s="5">
        <v>100776</v>
      </c>
      <c r="Y534" s="5">
        <v>32394</v>
      </c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>
        <v>495681</v>
      </c>
      <c r="AR534" s="5">
        <v>138790</v>
      </c>
      <c r="AS534" s="5">
        <v>44611</v>
      </c>
      <c r="AT534" s="40">
        <v>228012</v>
      </c>
      <c r="AU534" s="5">
        <v>267669</v>
      </c>
      <c r="AV534" s="5">
        <v>4206312</v>
      </c>
      <c r="AW534" s="5">
        <v>267669</v>
      </c>
      <c r="AX534" s="5">
        <f aca="true" t="shared" si="97" ref="AX534:AX561">AV534-AW534</f>
        <v>3938643</v>
      </c>
      <c r="AY534" s="5">
        <v>210316</v>
      </c>
      <c r="AZ534" s="5">
        <v>378568</v>
      </c>
      <c r="BA534" s="5">
        <f aca="true" t="shared" si="98" ref="BA534:BA561">AZ534-AS534</f>
        <v>333957</v>
      </c>
      <c r="BB534" s="5">
        <v>1177768</v>
      </c>
      <c r="BD534" s="5">
        <v>1177768</v>
      </c>
      <c r="BE534" s="5">
        <f aca="true" t="shared" si="99" ref="BE534:BE561">J534+O534+T534+Y534+AD534+AK534+AP534</f>
        <v>333954</v>
      </c>
    </row>
    <row r="535" spans="1:57" ht="15">
      <c r="A535" s="42" t="s">
        <v>751</v>
      </c>
      <c r="B535" s="42" t="s">
        <v>220</v>
      </c>
      <c r="C535" s="42"/>
      <c r="D535" s="43"/>
      <c r="E535" s="42" t="s">
        <v>221</v>
      </c>
      <c r="F535" s="5">
        <v>653031</v>
      </c>
      <c r="G535" s="5">
        <v>32652</v>
      </c>
      <c r="H535" s="5">
        <v>58773</v>
      </c>
      <c r="I535" s="5">
        <v>182850</v>
      </c>
      <c r="J535" s="5">
        <v>58770</v>
      </c>
      <c r="K535" s="5"/>
      <c r="L535" s="5"/>
      <c r="M535" s="5"/>
      <c r="N535" s="5"/>
      <c r="O535" s="5"/>
      <c r="P535" s="5">
        <v>1906791</v>
      </c>
      <c r="Q535" s="5">
        <v>95340</v>
      </c>
      <c r="R535" s="5">
        <v>171611</v>
      </c>
      <c r="S535" s="5">
        <v>533902</v>
      </c>
      <c r="T535" s="5">
        <v>171612</v>
      </c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>
        <v>1021780</v>
      </c>
      <c r="AF535" s="5">
        <v>119639</v>
      </c>
      <c r="AG535" s="5">
        <v>902141</v>
      </c>
      <c r="AH535" s="5">
        <v>45107</v>
      </c>
      <c r="AI535" s="5">
        <v>81193</v>
      </c>
      <c r="AJ535" s="5">
        <v>252600</v>
      </c>
      <c r="AK535" s="5">
        <v>81190</v>
      </c>
      <c r="AL535" s="5"/>
      <c r="AM535" s="5"/>
      <c r="AN535" s="5"/>
      <c r="AO535" s="5"/>
      <c r="AP535" s="5"/>
      <c r="AQ535" s="5">
        <v>215229</v>
      </c>
      <c r="AR535" s="5">
        <v>60264</v>
      </c>
      <c r="AS535" s="5">
        <v>19371</v>
      </c>
      <c r="AT535" s="40">
        <v>99006</v>
      </c>
      <c r="AU535" s="5">
        <v>116223</v>
      </c>
      <c r="AV535" s="5">
        <v>3677192</v>
      </c>
      <c r="AW535" s="5">
        <v>116223</v>
      </c>
      <c r="AX535" s="5">
        <f t="shared" si="97"/>
        <v>3560969</v>
      </c>
      <c r="AY535" s="5">
        <v>183860</v>
      </c>
      <c r="AZ535" s="5">
        <v>330948</v>
      </c>
      <c r="BA535" s="5">
        <f t="shared" si="98"/>
        <v>311577</v>
      </c>
      <c r="BB535" s="5">
        <v>1029616</v>
      </c>
      <c r="BD535" s="5">
        <v>1029616</v>
      </c>
      <c r="BE535" s="5">
        <f t="shared" si="99"/>
        <v>311572</v>
      </c>
    </row>
    <row r="536" spans="1:57" ht="15">
      <c r="A536" s="42" t="s">
        <v>751</v>
      </c>
      <c r="B536" s="47" t="s">
        <v>222</v>
      </c>
      <c r="C536" s="47"/>
      <c r="D536" s="48"/>
      <c r="E536" s="42" t="s">
        <v>223</v>
      </c>
      <c r="F536" s="5">
        <v>1121524</v>
      </c>
      <c r="G536" s="5">
        <v>56076</v>
      </c>
      <c r="H536" s="5">
        <v>100937</v>
      </c>
      <c r="I536" s="5">
        <v>314026</v>
      </c>
      <c r="J536" s="5">
        <v>100939</v>
      </c>
      <c r="K536" s="5">
        <v>252548</v>
      </c>
      <c r="L536" s="5">
        <v>12627</v>
      </c>
      <c r="M536" s="5">
        <v>22729</v>
      </c>
      <c r="N536" s="5">
        <v>70712</v>
      </c>
      <c r="O536" s="5">
        <v>22733</v>
      </c>
      <c r="P536" s="5">
        <v>536910</v>
      </c>
      <c r="Q536" s="5">
        <v>26846</v>
      </c>
      <c r="R536" s="5">
        <v>48322</v>
      </c>
      <c r="S536" s="5">
        <v>150336</v>
      </c>
      <c r="T536" s="5">
        <v>48320</v>
      </c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>
        <v>1534912</v>
      </c>
      <c r="AF536" s="5">
        <v>179722</v>
      </c>
      <c r="AG536" s="5">
        <v>1355190</v>
      </c>
      <c r="AH536" s="5">
        <v>67760</v>
      </c>
      <c r="AI536" s="5">
        <v>121967</v>
      </c>
      <c r="AJ536" s="5">
        <v>379454</v>
      </c>
      <c r="AK536" s="5">
        <v>121967</v>
      </c>
      <c r="AL536" s="5"/>
      <c r="AM536" s="5"/>
      <c r="AN536" s="5"/>
      <c r="AO536" s="5"/>
      <c r="AP536" s="5"/>
      <c r="AQ536" s="5">
        <v>326106</v>
      </c>
      <c r="AR536" s="5">
        <v>91310</v>
      </c>
      <c r="AS536" s="5">
        <v>29350</v>
      </c>
      <c r="AT536" s="40">
        <v>150010</v>
      </c>
      <c r="AU536" s="5">
        <v>176096</v>
      </c>
      <c r="AV536" s="5">
        <v>3592278</v>
      </c>
      <c r="AW536" s="5">
        <v>176096</v>
      </c>
      <c r="AX536" s="5">
        <f t="shared" si="97"/>
        <v>3416182</v>
      </c>
      <c r="AY536" s="5">
        <v>179614</v>
      </c>
      <c r="AZ536" s="5">
        <v>323305</v>
      </c>
      <c r="BA536" s="5">
        <f t="shared" si="98"/>
        <v>293955</v>
      </c>
      <c r="BB536" s="5">
        <v>1005838</v>
      </c>
      <c r="BD536" s="5">
        <v>1005838</v>
      </c>
      <c r="BE536" s="5">
        <f t="shared" si="99"/>
        <v>293959</v>
      </c>
    </row>
    <row r="537" spans="1:57" ht="15">
      <c r="A537" s="42" t="s">
        <v>751</v>
      </c>
      <c r="B537" s="42" t="s">
        <v>224</v>
      </c>
      <c r="C537" s="42"/>
      <c r="D537" s="43"/>
      <c r="E537" s="42" t="s">
        <v>225</v>
      </c>
      <c r="F537" s="5">
        <v>153815</v>
      </c>
      <c r="G537" s="5">
        <v>7691</v>
      </c>
      <c r="H537" s="5">
        <v>13843</v>
      </c>
      <c r="I537" s="5">
        <v>43068</v>
      </c>
      <c r="J537" s="5">
        <v>13846</v>
      </c>
      <c r="K537" s="5">
        <v>111018</v>
      </c>
      <c r="L537" s="5">
        <v>5551</v>
      </c>
      <c r="M537" s="5">
        <v>9992</v>
      </c>
      <c r="N537" s="5">
        <v>31086</v>
      </c>
      <c r="O537" s="5">
        <v>9988</v>
      </c>
      <c r="P537" s="5">
        <v>314805</v>
      </c>
      <c r="Q537" s="5">
        <v>15740</v>
      </c>
      <c r="R537" s="5">
        <v>28332</v>
      </c>
      <c r="S537" s="5">
        <v>88144</v>
      </c>
      <c r="T537" s="5">
        <v>28337</v>
      </c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>
        <v>361005</v>
      </c>
      <c r="AF537" s="5">
        <v>42270</v>
      </c>
      <c r="AG537" s="5">
        <v>318735</v>
      </c>
      <c r="AH537" s="5">
        <v>15937</v>
      </c>
      <c r="AI537" s="5">
        <v>28686</v>
      </c>
      <c r="AJ537" s="5">
        <v>89246</v>
      </c>
      <c r="AK537" s="5">
        <v>28687</v>
      </c>
      <c r="AL537" s="5"/>
      <c r="AM537" s="5"/>
      <c r="AN537" s="5"/>
      <c r="AO537" s="5"/>
      <c r="AP537" s="5"/>
      <c r="AQ537" s="5"/>
      <c r="AR537" s="5"/>
      <c r="AS537" s="5"/>
      <c r="AT537" s="40"/>
      <c r="AU537" s="5"/>
      <c r="AV537" s="5">
        <v>898373</v>
      </c>
      <c r="AW537" s="5"/>
      <c r="AX537" s="5">
        <f t="shared" si="97"/>
        <v>898373</v>
      </c>
      <c r="AY537" s="5">
        <v>44919</v>
      </c>
      <c r="AZ537" s="5">
        <v>80853</v>
      </c>
      <c r="BA537" s="5">
        <f t="shared" si="98"/>
        <v>80853</v>
      </c>
      <c r="BB537" s="5">
        <v>251544</v>
      </c>
      <c r="BD537" s="5">
        <v>251544</v>
      </c>
      <c r="BE537" s="5">
        <f t="shared" si="99"/>
        <v>80858</v>
      </c>
    </row>
    <row r="538" spans="1:57" ht="15">
      <c r="A538" s="42" t="s">
        <v>751</v>
      </c>
      <c r="B538" s="42" t="s">
        <v>226</v>
      </c>
      <c r="C538" s="42"/>
      <c r="D538" s="43"/>
      <c r="E538" s="42" t="s">
        <v>227</v>
      </c>
      <c r="F538" s="5">
        <v>207489</v>
      </c>
      <c r="G538" s="5">
        <v>10374</v>
      </c>
      <c r="H538" s="5">
        <v>18674</v>
      </c>
      <c r="I538" s="5">
        <v>58096</v>
      </c>
      <c r="J538" s="5">
        <v>18675</v>
      </c>
      <c r="K538" s="5"/>
      <c r="L538" s="5"/>
      <c r="M538" s="5"/>
      <c r="N538" s="5"/>
      <c r="O538" s="5"/>
      <c r="P538" s="5">
        <v>467756</v>
      </c>
      <c r="Q538" s="5">
        <v>23388</v>
      </c>
      <c r="R538" s="5">
        <v>42098</v>
      </c>
      <c r="S538" s="5">
        <v>130972</v>
      </c>
      <c r="T538" s="5">
        <v>42098</v>
      </c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>
        <v>315585</v>
      </c>
      <c r="AF538" s="5">
        <v>36952</v>
      </c>
      <c r="AG538" s="5">
        <v>278633</v>
      </c>
      <c r="AH538" s="5">
        <v>13932</v>
      </c>
      <c r="AI538" s="5">
        <v>25077</v>
      </c>
      <c r="AJ538" s="5">
        <v>78018</v>
      </c>
      <c r="AK538" s="5">
        <v>25076</v>
      </c>
      <c r="AL538" s="5"/>
      <c r="AM538" s="5"/>
      <c r="AN538" s="5"/>
      <c r="AO538" s="5"/>
      <c r="AP538" s="5"/>
      <c r="AQ538" s="5"/>
      <c r="AR538" s="5"/>
      <c r="AS538" s="5"/>
      <c r="AT538" s="40"/>
      <c r="AU538" s="5"/>
      <c r="AV538" s="5">
        <v>953878</v>
      </c>
      <c r="AW538" s="5"/>
      <c r="AX538" s="5">
        <f t="shared" si="97"/>
        <v>953878</v>
      </c>
      <c r="AY538" s="5">
        <v>47694</v>
      </c>
      <c r="AZ538" s="5">
        <v>85849</v>
      </c>
      <c r="BA538" s="5">
        <f t="shared" si="98"/>
        <v>85849</v>
      </c>
      <c r="BB538" s="5">
        <v>267086</v>
      </c>
      <c r="BD538" s="5">
        <v>267086</v>
      </c>
      <c r="BE538" s="5">
        <f t="shared" si="99"/>
        <v>85849</v>
      </c>
    </row>
    <row r="539" spans="1:57" ht="15">
      <c r="A539" s="42" t="s">
        <v>751</v>
      </c>
      <c r="B539" s="42" t="s">
        <v>228</v>
      </c>
      <c r="C539" s="42"/>
      <c r="D539" s="43"/>
      <c r="E539" s="42" t="s">
        <v>229</v>
      </c>
      <c r="F539" s="5">
        <v>1462281</v>
      </c>
      <c r="G539" s="5">
        <v>73114</v>
      </c>
      <c r="H539" s="5">
        <v>131605</v>
      </c>
      <c r="I539" s="5">
        <v>409438</v>
      </c>
      <c r="J539" s="5">
        <v>131608</v>
      </c>
      <c r="K539" s="5">
        <v>90194</v>
      </c>
      <c r="L539" s="5">
        <v>4510</v>
      </c>
      <c r="M539" s="5">
        <v>8117</v>
      </c>
      <c r="N539" s="5">
        <v>25254</v>
      </c>
      <c r="O539" s="5">
        <v>8121</v>
      </c>
      <c r="P539" s="5">
        <v>2780993</v>
      </c>
      <c r="Q539" s="5">
        <v>139050</v>
      </c>
      <c r="R539" s="5">
        <v>250289</v>
      </c>
      <c r="S539" s="5">
        <v>778678</v>
      </c>
      <c r="T539" s="5">
        <v>250292</v>
      </c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>
        <v>2060329</v>
      </c>
      <c r="AF539" s="5">
        <v>241242</v>
      </c>
      <c r="AG539" s="5">
        <v>1819087</v>
      </c>
      <c r="AH539" s="5">
        <v>90954</v>
      </c>
      <c r="AI539" s="5">
        <v>163718</v>
      </c>
      <c r="AJ539" s="5">
        <v>509344</v>
      </c>
      <c r="AK539" s="5">
        <v>163717</v>
      </c>
      <c r="AL539" s="5"/>
      <c r="AM539" s="5"/>
      <c r="AN539" s="5"/>
      <c r="AO539" s="5"/>
      <c r="AP539" s="5"/>
      <c r="AQ539" s="5">
        <v>479376</v>
      </c>
      <c r="AR539" s="5">
        <v>134226</v>
      </c>
      <c r="AS539" s="5">
        <v>43144</v>
      </c>
      <c r="AT539" s="40">
        <v>220514</v>
      </c>
      <c r="AU539" s="5">
        <v>258862</v>
      </c>
      <c r="AV539" s="5">
        <v>6631931</v>
      </c>
      <c r="AW539" s="5">
        <v>258862</v>
      </c>
      <c r="AX539" s="5">
        <f t="shared" si="97"/>
        <v>6373069</v>
      </c>
      <c r="AY539" s="5">
        <v>331597</v>
      </c>
      <c r="AZ539" s="5">
        <v>596873</v>
      </c>
      <c r="BA539" s="5">
        <f t="shared" si="98"/>
        <v>553729</v>
      </c>
      <c r="BB539" s="5">
        <v>1856940</v>
      </c>
      <c r="BD539" s="5">
        <v>1856940</v>
      </c>
      <c r="BE539" s="5">
        <f t="shared" si="99"/>
        <v>553738</v>
      </c>
    </row>
    <row r="540" spans="1:57" ht="15">
      <c r="A540" s="42" t="s">
        <v>751</v>
      </c>
      <c r="B540" s="42" t="s">
        <v>574</v>
      </c>
      <c r="C540" s="42"/>
      <c r="D540" s="43"/>
      <c r="E540" s="42" t="s">
        <v>575</v>
      </c>
      <c r="F540" s="5">
        <v>106525</v>
      </c>
      <c r="G540" s="5">
        <v>5326</v>
      </c>
      <c r="H540" s="5">
        <v>9587</v>
      </c>
      <c r="I540" s="5">
        <v>29826</v>
      </c>
      <c r="J540" s="5">
        <v>9590</v>
      </c>
      <c r="K540" s="5"/>
      <c r="L540" s="5"/>
      <c r="M540" s="5"/>
      <c r="N540" s="5"/>
      <c r="O540" s="5"/>
      <c r="P540" s="5">
        <v>458517</v>
      </c>
      <c r="Q540" s="5">
        <v>22926</v>
      </c>
      <c r="R540" s="5">
        <v>41267</v>
      </c>
      <c r="S540" s="5">
        <v>128386</v>
      </c>
      <c r="T540" s="5">
        <v>41262</v>
      </c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40"/>
      <c r="AU540" s="5"/>
      <c r="AV540" s="5">
        <v>565042</v>
      </c>
      <c r="AW540" s="5"/>
      <c r="AX540" s="5">
        <f t="shared" si="97"/>
        <v>565042</v>
      </c>
      <c r="AY540" s="5">
        <v>28252</v>
      </c>
      <c r="AZ540" s="5">
        <v>50854</v>
      </c>
      <c r="BA540" s="5">
        <f t="shared" si="98"/>
        <v>50854</v>
      </c>
      <c r="BB540" s="5">
        <v>158212</v>
      </c>
      <c r="BD540" s="5">
        <v>158212</v>
      </c>
      <c r="BE540" s="5">
        <f t="shared" si="99"/>
        <v>50852</v>
      </c>
    </row>
    <row r="541" spans="1:57" ht="15">
      <c r="A541" s="42" t="s">
        <v>751</v>
      </c>
      <c r="B541" s="42" t="s">
        <v>576</v>
      </c>
      <c r="C541" s="42"/>
      <c r="D541" s="43"/>
      <c r="E541" s="42" t="s">
        <v>577</v>
      </c>
      <c r="F541" s="5">
        <v>223508</v>
      </c>
      <c r="G541" s="5">
        <v>11175</v>
      </c>
      <c r="H541" s="5">
        <v>20116</v>
      </c>
      <c r="I541" s="5">
        <v>62582</v>
      </c>
      <c r="J541" s="5">
        <v>20114</v>
      </c>
      <c r="K541" s="5"/>
      <c r="L541" s="5"/>
      <c r="M541" s="5"/>
      <c r="N541" s="5"/>
      <c r="O541" s="5"/>
      <c r="P541" s="5">
        <v>423691</v>
      </c>
      <c r="Q541" s="5">
        <v>21185</v>
      </c>
      <c r="R541" s="5">
        <v>38132</v>
      </c>
      <c r="S541" s="5">
        <v>118634</v>
      </c>
      <c r="T541" s="5">
        <v>38133</v>
      </c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40"/>
      <c r="AU541" s="5"/>
      <c r="AV541" s="5">
        <v>647199</v>
      </c>
      <c r="AW541" s="5"/>
      <c r="AX541" s="5">
        <f t="shared" si="97"/>
        <v>647199</v>
      </c>
      <c r="AY541" s="5">
        <v>32360</v>
      </c>
      <c r="AZ541" s="5">
        <v>58248</v>
      </c>
      <c r="BA541" s="5">
        <f t="shared" si="98"/>
        <v>58248</v>
      </c>
      <c r="BB541" s="5">
        <v>181216</v>
      </c>
      <c r="BD541" s="5">
        <v>181216</v>
      </c>
      <c r="BE541" s="5">
        <f t="shared" si="99"/>
        <v>58247</v>
      </c>
    </row>
    <row r="542" spans="1:57" ht="15">
      <c r="A542" s="42" t="s">
        <v>751</v>
      </c>
      <c r="B542" s="42" t="s">
        <v>578</v>
      </c>
      <c r="C542" s="42"/>
      <c r="D542" s="43"/>
      <c r="E542" s="42" t="s">
        <v>579</v>
      </c>
      <c r="F542" s="5">
        <v>182446</v>
      </c>
      <c r="G542" s="5">
        <v>9122</v>
      </c>
      <c r="H542" s="5">
        <v>16420</v>
      </c>
      <c r="I542" s="5">
        <v>51084</v>
      </c>
      <c r="J542" s="5">
        <v>16422</v>
      </c>
      <c r="K542" s="5"/>
      <c r="L542" s="5"/>
      <c r="M542" s="5"/>
      <c r="N542" s="5"/>
      <c r="O542" s="5"/>
      <c r="P542" s="5">
        <v>615873</v>
      </c>
      <c r="Q542" s="5">
        <v>30794</v>
      </c>
      <c r="R542" s="5">
        <v>55429</v>
      </c>
      <c r="S542" s="5">
        <v>172446</v>
      </c>
      <c r="T542" s="5">
        <v>55424</v>
      </c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>
        <v>431777</v>
      </c>
      <c r="AF542" s="5">
        <v>50556</v>
      </c>
      <c r="AG542" s="5">
        <v>381221</v>
      </c>
      <c r="AH542" s="5">
        <v>19061</v>
      </c>
      <c r="AI542" s="5">
        <v>34310</v>
      </c>
      <c r="AJ542" s="5">
        <v>106742</v>
      </c>
      <c r="AK542" s="5">
        <v>34309</v>
      </c>
      <c r="AL542" s="5"/>
      <c r="AM542" s="5"/>
      <c r="AN542" s="5"/>
      <c r="AO542" s="5"/>
      <c r="AP542" s="5"/>
      <c r="AQ542" s="5"/>
      <c r="AR542" s="5"/>
      <c r="AS542" s="5"/>
      <c r="AT542" s="40"/>
      <c r="AU542" s="5"/>
      <c r="AV542" s="5">
        <v>1179540</v>
      </c>
      <c r="AW542" s="5"/>
      <c r="AX542" s="5">
        <f t="shared" si="97"/>
        <v>1179540</v>
      </c>
      <c r="AY542" s="5">
        <v>58977</v>
      </c>
      <c r="AZ542" s="5">
        <v>106159</v>
      </c>
      <c r="BA542" s="5">
        <f t="shared" si="98"/>
        <v>106159</v>
      </c>
      <c r="BB542" s="5">
        <v>330272</v>
      </c>
      <c r="BD542" s="5">
        <v>330272</v>
      </c>
      <c r="BE542" s="5">
        <f t="shared" si="99"/>
        <v>106155</v>
      </c>
    </row>
    <row r="543" spans="1:57" ht="15">
      <c r="A543" s="42" t="s">
        <v>751</v>
      </c>
      <c r="B543" s="42" t="s">
        <v>580</v>
      </c>
      <c r="C543" s="42"/>
      <c r="D543" s="43"/>
      <c r="E543" s="42" t="s">
        <v>581</v>
      </c>
      <c r="F543" s="5">
        <v>592348</v>
      </c>
      <c r="G543" s="5">
        <v>29617</v>
      </c>
      <c r="H543" s="5">
        <v>53311</v>
      </c>
      <c r="I543" s="5">
        <v>165856</v>
      </c>
      <c r="J543" s="5">
        <v>53315</v>
      </c>
      <c r="K543" s="5">
        <v>4346</v>
      </c>
      <c r="L543" s="5">
        <v>217</v>
      </c>
      <c r="M543" s="5">
        <v>391</v>
      </c>
      <c r="N543" s="5">
        <v>1216</v>
      </c>
      <c r="O543" s="5">
        <v>393</v>
      </c>
      <c r="P543" s="5">
        <v>1053108</v>
      </c>
      <c r="Q543" s="5">
        <v>52655</v>
      </c>
      <c r="R543" s="5">
        <v>94780</v>
      </c>
      <c r="S543" s="5">
        <v>294870</v>
      </c>
      <c r="T543" s="5">
        <v>94778</v>
      </c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>
        <v>899011</v>
      </c>
      <c r="AF543" s="5">
        <v>105264</v>
      </c>
      <c r="AG543" s="5">
        <v>793747</v>
      </c>
      <c r="AH543" s="5">
        <v>39687</v>
      </c>
      <c r="AI543" s="5">
        <v>71437</v>
      </c>
      <c r="AJ543" s="5">
        <v>222248</v>
      </c>
      <c r="AK543" s="5">
        <v>71440</v>
      </c>
      <c r="AL543" s="5"/>
      <c r="AM543" s="5"/>
      <c r="AN543" s="5"/>
      <c r="AO543" s="5"/>
      <c r="AP543" s="5"/>
      <c r="AQ543" s="5">
        <v>205447</v>
      </c>
      <c r="AR543" s="5">
        <v>57524</v>
      </c>
      <c r="AS543" s="5">
        <v>18490</v>
      </c>
      <c r="AT543" s="40">
        <v>94504</v>
      </c>
      <c r="AU543" s="5">
        <v>110943</v>
      </c>
      <c r="AV543" s="5">
        <v>2648996</v>
      </c>
      <c r="AW543" s="5">
        <v>110943</v>
      </c>
      <c r="AX543" s="5">
        <f t="shared" si="97"/>
        <v>2538053</v>
      </c>
      <c r="AY543" s="5">
        <v>132448</v>
      </c>
      <c r="AZ543" s="5">
        <v>238409</v>
      </c>
      <c r="BA543" s="5">
        <f t="shared" si="98"/>
        <v>219919</v>
      </c>
      <c r="BB543" s="5">
        <v>741714</v>
      </c>
      <c r="BD543" s="5">
        <v>741714</v>
      </c>
      <c r="BE543" s="5">
        <f t="shared" si="99"/>
        <v>219926</v>
      </c>
    </row>
    <row r="544" spans="1:57" ht="15">
      <c r="A544" s="42" t="s">
        <v>751</v>
      </c>
      <c r="B544" s="42" t="s">
        <v>582</v>
      </c>
      <c r="C544" s="42"/>
      <c r="D544" s="43"/>
      <c r="E544" s="42" t="s">
        <v>583</v>
      </c>
      <c r="F544" s="5">
        <v>706692</v>
      </c>
      <c r="G544" s="5">
        <v>35335</v>
      </c>
      <c r="H544" s="5">
        <v>63602</v>
      </c>
      <c r="I544" s="5">
        <v>197874</v>
      </c>
      <c r="J544" s="5">
        <v>63604</v>
      </c>
      <c r="K544" s="5">
        <v>208137</v>
      </c>
      <c r="L544" s="5">
        <v>10407</v>
      </c>
      <c r="M544" s="5">
        <v>18732</v>
      </c>
      <c r="N544" s="5">
        <v>58278</v>
      </c>
      <c r="O544" s="5">
        <v>18735</v>
      </c>
      <c r="P544" s="5">
        <v>151739</v>
      </c>
      <c r="Q544" s="5">
        <v>7587</v>
      </c>
      <c r="R544" s="5">
        <v>13657</v>
      </c>
      <c r="S544" s="5">
        <v>42488</v>
      </c>
      <c r="T544" s="5">
        <v>13652</v>
      </c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>
        <v>841789</v>
      </c>
      <c r="AF544" s="5">
        <v>98564</v>
      </c>
      <c r="AG544" s="5">
        <v>743225</v>
      </c>
      <c r="AH544" s="5">
        <v>37161</v>
      </c>
      <c r="AI544" s="5">
        <v>66890</v>
      </c>
      <c r="AJ544" s="5">
        <v>208102</v>
      </c>
      <c r="AK544" s="5">
        <v>66893</v>
      </c>
      <c r="AL544" s="5"/>
      <c r="AM544" s="5"/>
      <c r="AN544" s="5"/>
      <c r="AO544" s="5"/>
      <c r="AP544" s="5"/>
      <c r="AQ544" s="5"/>
      <c r="AR544" s="5"/>
      <c r="AS544" s="5"/>
      <c r="AT544" s="40"/>
      <c r="AU544" s="5"/>
      <c r="AV544" s="5">
        <v>1809793</v>
      </c>
      <c r="AW544" s="5"/>
      <c r="AX544" s="5">
        <f t="shared" si="97"/>
        <v>1809793</v>
      </c>
      <c r="AY544" s="5">
        <v>90490</v>
      </c>
      <c r="AZ544" s="5">
        <v>162881</v>
      </c>
      <c r="BA544" s="5">
        <f t="shared" si="98"/>
        <v>162881</v>
      </c>
      <c r="BB544" s="5">
        <v>506742</v>
      </c>
      <c r="BD544" s="5">
        <v>506742</v>
      </c>
      <c r="BE544" s="5">
        <f t="shared" si="99"/>
        <v>162884</v>
      </c>
    </row>
    <row r="545" spans="1:57" ht="15">
      <c r="A545" s="42" t="s">
        <v>751</v>
      </c>
      <c r="B545" s="42" t="s">
        <v>584</v>
      </c>
      <c r="C545" s="42"/>
      <c r="D545" s="43"/>
      <c r="E545" s="42" t="s">
        <v>585</v>
      </c>
      <c r="F545" s="5">
        <v>1421977</v>
      </c>
      <c r="G545" s="5">
        <v>71099</v>
      </c>
      <c r="H545" s="5">
        <v>127978</v>
      </c>
      <c r="I545" s="5">
        <v>398154</v>
      </c>
      <c r="J545" s="5">
        <v>127977</v>
      </c>
      <c r="K545" s="5">
        <v>198931</v>
      </c>
      <c r="L545" s="5">
        <v>9947</v>
      </c>
      <c r="M545" s="5">
        <v>17904</v>
      </c>
      <c r="N545" s="5">
        <v>55702</v>
      </c>
      <c r="O545" s="5">
        <v>17901</v>
      </c>
      <c r="P545" s="5">
        <v>2871986</v>
      </c>
      <c r="Q545" s="5">
        <v>143599</v>
      </c>
      <c r="R545" s="5">
        <v>258479</v>
      </c>
      <c r="S545" s="5">
        <v>804156</v>
      </c>
      <c r="T545" s="5">
        <v>258477</v>
      </c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>
        <v>1418954</v>
      </c>
      <c r="AF545" s="5">
        <v>166144</v>
      </c>
      <c r="AG545" s="5">
        <v>1252810</v>
      </c>
      <c r="AH545" s="5">
        <v>62641</v>
      </c>
      <c r="AI545" s="5">
        <v>112753</v>
      </c>
      <c r="AJ545" s="5">
        <v>350788</v>
      </c>
      <c r="AK545" s="5">
        <v>112751</v>
      </c>
      <c r="AL545" s="5"/>
      <c r="AM545" s="5"/>
      <c r="AN545" s="5"/>
      <c r="AO545" s="5"/>
      <c r="AP545" s="5"/>
      <c r="AQ545" s="5">
        <v>430460</v>
      </c>
      <c r="AR545" s="5">
        <v>120528</v>
      </c>
      <c r="AS545" s="5">
        <v>38741</v>
      </c>
      <c r="AT545" s="40">
        <v>198010</v>
      </c>
      <c r="AU545" s="5">
        <v>232450</v>
      </c>
      <c r="AV545" s="5">
        <v>6176164</v>
      </c>
      <c r="AW545" s="5">
        <v>232450</v>
      </c>
      <c r="AX545" s="5">
        <f t="shared" si="97"/>
        <v>5943714</v>
      </c>
      <c r="AY545" s="5">
        <v>308809</v>
      </c>
      <c r="AZ545" s="5">
        <v>555855</v>
      </c>
      <c r="BA545" s="5">
        <f t="shared" si="98"/>
        <v>517114</v>
      </c>
      <c r="BB545" s="5">
        <v>1729328</v>
      </c>
      <c r="BD545" s="5">
        <v>1729328</v>
      </c>
      <c r="BE545" s="5">
        <f t="shared" si="99"/>
        <v>517106</v>
      </c>
    </row>
    <row r="546" spans="1:57" ht="15">
      <c r="A546" s="42" t="s">
        <v>751</v>
      </c>
      <c r="B546" s="42" t="s">
        <v>586</v>
      </c>
      <c r="C546" s="42"/>
      <c r="D546" s="43"/>
      <c r="E546" s="42" t="s">
        <v>587</v>
      </c>
      <c r="F546" s="5">
        <v>269714</v>
      </c>
      <c r="G546" s="5">
        <v>13486</v>
      </c>
      <c r="H546" s="5">
        <v>24274</v>
      </c>
      <c r="I546" s="5">
        <v>75520</v>
      </c>
      <c r="J546" s="5">
        <v>24276</v>
      </c>
      <c r="K546" s="5"/>
      <c r="L546" s="5"/>
      <c r="M546" s="5"/>
      <c r="N546" s="5"/>
      <c r="O546" s="5"/>
      <c r="P546" s="5">
        <v>504495</v>
      </c>
      <c r="Q546" s="5">
        <v>25225</v>
      </c>
      <c r="R546" s="5">
        <v>45405</v>
      </c>
      <c r="S546" s="5">
        <v>141260</v>
      </c>
      <c r="T546" s="5">
        <v>45400</v>
      </c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>
        <v>409779</v>
      </c>
      <c r="AF546" s="5">
        <v>47981</v>
      </c>
      <c r="AG546" s="5">
        <v>361798</v>
      </c>
      <c r="AH546" s="5">
        <v>18090</v>
      </c>
      <c r="AI546" s="5">
        <v>32562</v>
      </c>
      <c r="AJ546" s="5">
        <v>101304</v>
      </c>
      <c r="AK546" s="5">
        <v>32560</v>
      </c>
      <c r="AL546" s="5"/>
      <c r="AM546" s="5"/>
      <c r="AN546" s="5"/>
      <c r="AO546" s="5"/>
      <c r="AP546" s="5"/>
      <c r="AQ546" s="5"/>
      <c r="AR546" s="5"/>
      <c r="AS546" s="5"/>
      <c r="AT546" s="40"/>
      <c r="AU546" s="5"/>
      <c r="AV546" s="5">
        <v>1136007</v>
      </c>
      <c r="AW546" s="5"/>
      <c r="AX546" s="5">
        <f t="shared" si="97"/>
        <v>1136007</v>
      </c>
      <c r="AY546" s="5">
        <v>56801</v>
      </c>
      <c r="AZ546" s="5">
        <v>102241</v>
      </c>
      <c r="BA546" s="5">
        <f t="shared" si="98"/>
        <v>102241</v>
      </c>
      <c r="BB546" s="5">
        <v>318084</v>
      </c>
      <c r="BD546" s="5">
        <v>318084</v>
      </c>
      <c r="BE546" s="5">
        <f t="shared" si="99"/>
        <v>102236</v>
      </c>
    </row>
    <row r="547" spans="1:57" ht="15">
      <c r="A547" s="42" t="s">
        <v>751</v>
      </c>
      <c r="B547" s="42" t="s">
        <v>588</v>
      </c>
      <c r="C547" s="42"/>
      <c r="D547" s="43"/>
      <c r="E547" s="42" t="s">
        <v>589</v>
      </c>
      <c r="F547" s="5">
        <v>522972</v>
      </c>
      <c r="G547" s="5">
        <v>26149</v>
      </c>
      <c r="H547" s="5">
        <v>47067</v>
      </c>
      <c r="I547" s="5">
        <v>146432</v>
      </c>
      <c r="J547" s="5">
        <v>47071</v>
      </c>
      <c r="K547" s="5">
        <v>300005</v>
      </c>
      <c r="L547" s="5">
        <v>15000</v>
      </c>
      <c r="M547" s="5">
        <v>27000</v>
      </c>
      <c r="N547" s="5">
        <v>84000</v>
      </c>
      <c r="O547" s="5">
        <v>27005</v>
      </c>
      <c r="P547" s="5">
        <v>287229</v>
      </c>
      <c r="Q547" s="5">
        <v>14361</v>
      </c>
      <c r="R547" s="5">
        <v>25851</v>
      </c>
      <c r="S547" s="5">
        <v>80424</v>
      </c>
      <c r="T547" s="5">
        <v>25848</v>
      </c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>
        <v>826515</v>
      </c>
      <c r="AF547" s="5">
        <v>96776</v>
      </c>
      <c r="AG547" s="5">
        <v>729739</v>
      </c>
      <c r="AH547" s="5">
        <v>36487</v>
      </c>
      <c r="AI547" s="5">
        <v>65677</v>
      </c>
      <c r="AJ547" s="5">
        <v>204328</v>
      </c>
      <c r="AK547" s="5">
        <v>65672</v>
      </c>
      <c r="AL547" s="5"/>
      <c r="AM547" s="5"/>
      <c r="AN547" s="5"/>
      <c r="AO547" s="5"/>
      <c r="AP547" s="5"/>
      <c r="AQ547" s="5"/>
      <c r="AR547" s="5"/>
      <c r="AS547" s="5"/>
      <c r="AT547" s="40"/>
      <c r="AU547" s="5"/>
      <c r="AV547" s="5">
        <v>1839945</v>
      </c>
      <c r="AW547" s="5"/>
      <c r="AX547" s="5">
        <f t="shared" si="97"/>
        <v>1839945</v>
      </c>
      <c r="AY547" s="5">
        <v>91997</v>
      </c>
      <c r="AZ547" s="5">
        <v>165595</v>
      </c>
      <c r="BA547" s="5">
        <f t="shared" si="98"/>
        <v>165595</v>
      </c>
      <c r="BB547" s="5">
        <v>515184</v>
      </c>
      <c r="BD547" s="5">
        <v>515184</v>
      </c>
      <c r="BE547" s="5">
        <f t="shared" si="99"/>
        <v>165596</v>
      </c>
    </row>
    <row r="548" spans="1:57" ht="15">
      <c r="A548" s="42" t="s">
        <v>751</v>
      </c>
      <c r="B548" s="42" t="s">
        <v>590</v>
      </c>
      <c r="C548" s="42"/>
      <c r="D548" s="43"/>
      <c r="E548" s="42" t="s">
        <v>591</v>
      </c>
      <c r="F548" s="5">
        <v>82847</v>
      </c>
      <c r="G548" s="5">
        <v>4142</v>
      </c>
      <c r="H548" s="5">
        <v>7456</v>
      </c>
      <c r="I548" s="5">
        <v>23196</v>
      </c>
      <c r="J548" s="5">
        <v>7459</v>
      </c>
      <c r="K548" s="5">
        <v>5297</v>
      </c>
      <c r="L548" s="5">
        <v>265</v>
      </c>
      <c r="M548" s="5">
        <v>477</v>
      </c>
      <c r="N548" s="5">
        <v>1484</v>
      </c>
      <c r="O548" s="5">
        <v>474</v>
      </c>
      <c r="P548" s="5">
        <v>204700</v>
      </c>
      <c r="Q548" s="5">
        <v>10235</v>
      </c>
      <c r="R548" s="5">
        <v>18423</v>
      </c>
      <c r="S548" s="5">
        <v>57316</v>
      </c>
      <c r="T548" s="5">
        <v>18423</v>
      </c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40"/>
      <c r="AU548" s="5"/>
      <c r="AV548" s="5">
        <v>292844</v>
      </c>
      <c r="AW548" s="5"/>
      <c r="AX548" s="5">
        <f t="shared" si="97"/>
        <v>292844</v>
      </c>
      <c r="AY548" s="5">
        <v>14642</v>
      </c>
      <c r="AZ548" s="5">
        <v>26356</v>
      </c>
      <c r="BA548" s="5">
        <f t="shared" si="98"/>
        <v>26356</v>
      </c>
      <c r="BB548" s="5">
        <v>81996</v>
      </c>
      <c r="BD548" s="5">
        <v>81996</v>
      </c>
      <c r="BE548" s="5">
        <f t="shared" si="99"/>
        <v>26356</v>
      </c>
    </row>
    <row r="549" spans="1:57" ht="15">
      <c r="A549" s="42" t="s">
        <v>751</v>
      </c>
      <c r="B549" s="42" t="s">
        <v>592</v>
      </c>
      <c r="C549" s="42"/>
      <c r="D549" s="43"/>
      <c r="E549" s="42" t="s">
        <v>593</v>
      </c>
      <c r="F549" s="5">
        <v>279630</v>
      </c>
      <c r="G549" s="5">
        <v>13982</v>
      </c>
      <c r="H549" s="5">
        <v>25167</v>
      </c>
      <c r="I549" s="5">
        <v>78298</v>
      </c>
      <c r="J549" s="5">
        <v>25163</v>
      </c>
      <c r="K549" s="5"/>
      <c r="L549" s="5"/>
      <c r="M549" s="5"/>
      <c r="N549" s="5"/>
      <c r="O549" s="5"/>
      <c r="P549" s="5">
        <v>472140</v>
      </c>
      <c r="Q549" s="5">
        <v>23607</v>
      </c>
      <c r="R549" s="5">
        <v>42493</v>
      </c>
      <c r="S549" s="5">
        <v>132200</v>
      </c>
      <c r="T549" s="5">
        <v>42489</v>
      </c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>
        <v>353426</v>
      </c>
      <c r="AF549" s="5">
        <v>41382</v>
      </c>
      <c r="AG549" s="5">
        <v>312044</v>
      </c>
      <c r="AH549" s="5">
        <v>15602</v>
      </c>
      <c r="AI549" s="5">
        <v>28084</v>
      </c>
      <c r="AJ549" s="5">
        <v>87372</v>
      </c>
      <c r="AK549" s="5">
        <v>28084</v>
      </c>
      <c r="AL549" s="5"/>
      <c r="AM549" s="5"/>
      <c r="AN549" s="5"/>
      <c r="AO549" s="5"/>
      <c r="AP549" s="5"/>
      <c r="AQ549" s="5"/>
      <c r="AR549" s="5"/>
      <c r="AS549" s="5"/>
      <c r="AT549" s="40"/>
      <c r="AU549" s="5"/>
      <c r="AV549" s="5">
        <v>1063814</v>
      </c>
      <c r="AW549" s="5"/>
      <c r="AX549" s="5">
        <f t="shared" si="97"/>
        <v>1063814</v>
      </c>
      <c r="AY549" s="5">
        <v>53191</v>
      </c>
      <c r="AZ549" s="5">
        <v>95744</v>
      </c>
      <c r="BA549" s="5">
        <f t="shared" si="98"/>
        <v>95744</v>
      </c>
      <c r="BB549" s="5">
        <v>297870</v>
      </c>
      <c r="BD549" s="5">
        <v>297870</v>
      </c>
      <c r="BE549" s="5">
        <f t="shared" si="99"/>
        <v>95736</v>
      </c>
    </row>
    <row r="550" spans="1:57" ht="15">
      <c r="A550" s="42" t="s">
        <v>751</v>
      </c>
      <c r="B550" s="47" t="s">
        <v>594</v>
      </c>
      <c r="C550" s="47"/>
      <c r="D550" s="48"/>
      <c r="E550" s="42" t="s">
        <v>595</v>
      </c>
      <c r="F550" s="5">
        <v>323163</v>
      </c>
      <c r="G550" s="5">
        <v>16158</v>
      </c>
      <c r="H550" s="5">
        <v>29085</v>
      </c>
      <c r="I550" s="5">
        <v>90486</v>
      </c>
      <c r="J550" s="5">
        <v>29082</v>
      </c>
      <c r="K550" s="5"/>
      <c r="L550" s="5"/>
      <c r="M550" s="5"/>
      <c r="N550" s="5"/>
      <c r="O550" s="5"/>
      <c r="P550" s="5">
        <v>582427</v>
      </c>
      <c r="Q550" s="5">
        <v>29121</v>
      </c>
      <c r="R550" s="5">
        <v>52418</v>
      </c>
      <c r="S550" s="5">
        <v>163078</v>
      </c>
      <c r="T550" s="5">
        <v>52423</v>
      </c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>
        <v>356890</v>
      </c>
      <c r="AF550" s="5">
        <v>41788</v>
      </c>
      <c r="AG550" s="5">
        <v>315102</v>
      </c>
      <c r="AH550" s="5">
        <v>15755</v>
      </c>
      <c r="AI550" s="5">
        <v>28359</v>
      </c>
      <c r="AJ550" s="5">
        <v>88228</v>
      </c>
      <c r="AK550" s="5">
        <v>28361</v>
      </c>
      <c r="AL550" s="5"/>
      <c r="AM550" s="5"/>
      <c r="AN550" s="5"/>
      <c r="AO550" s="5"/>
      <c r="AP550" s="5"/>
      <c r="AQ550" s="5"/>
      <c r="AR550" s="5"/>
      <c r="AS550" s="5"/>
      <c r="AT550" s="40"/>
      <c r="AU550" s="5"/>
      <c r="AV550" s="5">
        <v>1220692</v>
      </c>
      <c r="AW550" s="5"/>
      <c r="AX550" s="5">
        <f t="shared" si="97"/>
        <v>1220692</v>
      </c>
      <c r="AY550" s="5">
        <v>61034</v>
      </c>
      <c r="AZ550" s="5">
        <v>109862</v>
      </c>
      <c r="BA550" s="5">
        <f t="shared" si="98"/>
        <v>109862</v>
      </c>
      <c r="BB550" s="5">
        <v>341792</v>
      </c>
      <c r="BD550" s="5">
        <v>341792</v>
      </c>
      <c r="BE550" s="5">
        <f t="shared" si="99"/>
        <v>109866</v>
      </c>
    </row>
    <row r="551" spans="1:57" ht="15">
      <c r="A551" s="42" t="s">
        <v>751</v>
      </c>
      <c r="B551" s="42" t="s">
        <v>596</v>
      </c>
      <c r="C551" s="42"/>
      <c r="D551" s="43"/>
      <c r="E551" s="42" t="s">
        <v>597</v>
      </c>
      <c r="F551" s="5">
        <v>834481</v>
      </c>
      <c r="G551" s="5">
        <v>41724</v>
      </c>
      <c r="H551" s="5">
        <v>75103</v>
      </c>
      <c r="I551" s="5">
        <v>233654</v>
      </c>
      <c r="J551" s="5">
        <v>75106</v>
      </c>
      <c r="K551" s="5">
        <v>42167</v>
      </c>
      <c r="L551" s="5">
        <v>2108</v>
      </c>
      <c r="M551" s="5">
        <v>3795</v>
      </c>
      <c r="N551" s="5">
        <v>11806</v>
      </c>
      <c r="O551" s="5">
        <v>3796</v>
      </c>
      <c r="P551" s="5">
        <v>1380561</v>
      </c>
      <c r="Q551" s="5">
        <v>69028</v>
      </c>
      <c r="R551" s="5">
        <v>124250</v>
      </c>
      <c r="S551" s="5">
        <v>386556</v>
      </c>
      <c r="T551" s="5">
        <v>124255</v>
      </c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>
        <v>211969</v>
      </c>
      <c r="AR551" s="5">
        <v>59350</v>
      </c>
      <c r="AS551" s="5">
        <v>19077</v>
      </c>
      <c r="AT551" s="40">
        <v>97504</v>
      </c>
      <c r="AU551" s="5">
        <v>114465</v>
      </c>
      <c r="AV551" s="5">
        <v>2469178</v>
      </c>
      <c r="AW551" s="5">
        <v>114465</v>
      </c>
      <c r="AX551" s="5">
        <f t="shared" si="97"/>
        <v>2354713</v>
      </c>
      <c r="AY551" s="5">
        <v>123458</v>
      </c>
      <c r="AZ551" s="5">
        <v>222225</v>
      </c>
      <c r="BA551" s="5">
        <f t="shared" si="98"/>
        <v>203148</v>
      </c>
      <c r="BB551" s="5">
        <v>691366</v>
      </c>
      <c r="BD551" s="5">
        <v>691366</v>
      </c>
      <c r="BE551" s="5">
        <f t="shared" si="99"/>
        <v>203157</v>
      </c>
    </row>
    <row r="552" spans="1:57" ht="15">
      <c r="A552" s="42" t="s">
        <v>751</v>
      </c>
      <c r="B552" s="42" t="s">
        <v>598</v>
      </c>
      <c r="C552" s="42"/>
      <c r="D552" s="43"/>
      <c r="E552" s="42" t="s">
        <v>599</v>
      </c>
      <c r="F552" s="5">
        <v>305701</v>
      </c>
      <c r="G552" s="5">
        <v>15285</v>
      </c>
      <c r="H552" s="5">
        <v>27513</v>
      </c>
      <c r="I552" s="5">
        <v>85596</v>
      </c>
      <c r="J552" s="5">
        <v>27514</v>
      </c>
      <c r="K552" s="5"/>
      <c r="L552" s="5"/>
      <c r="M552" s="5"/>
      <c r="N552" s="5"/>
      <c r="O552" s="5"/>
      <c r="P552" s="5">
        <v>833693</v>
      </c>
      <c r="Q552" s="5">
        <v>41685</v>
      </c>
      <c r="R552" s="5">
        <v>75032</v>
      </c>
      <c r="S552" s="5">
        <v>233434</v>
      </c>
      <c r="T552" s="5">
        <v>75035</v>
      </c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>
        <v>680008</v>
      </c>
      <c r="AF552" s="5">
        <v>79622</v>
      </c>
      <c r="AG552" s="5">
        <v>600386</v>
      </c>
      <c r="AH552" s="5">
        <v>30019</v>
      </c>
      <c r="AI552" s="5">
        <v>54035</v>
      </c>
      <c r="AJ552" s="5">
        <v>168108</v>
      </c>
      <c r="AK552" s="5">
        <v>54033</v>
      </c>
      <c r="AL552" s="5"/>
      <c r="AM552" s="5"/>
      <c r="AN552" s="5"/>
      <c r="AO552" s="5"/>
      <c r="AP552" s="5"/>
      <c r="AQ552" s="5">
        <v>577207</v>
      </c>
      <c r="AR552" s="5">
        <v>161618</v>
      </c>
      <c r="AS552" s="5">
        <v>51949</v>
      </c>
      <c r="AT552" s="40">
        <v>265516</v>
      </c>
      <c r="AU552" s="5">
        <v>311691</v>
      </c>
      <c r="AV552" s="5">
        <v>2316987</v>
      </c>
      <c r="AW552" s="5">
        <v>311691</v>
      </c>
      <c r="AX552" s="5">
        <f t="shared" si="97"/>
        <v>2005296</v>
      </c>
      <c r="AY552" s="5">
        <v>115849</v>
      </c>
      <c r="AZ552" s="5">
        <v>208529</v>
      </c>
      <c r="BA552" s="5">
        <f t="shared" si="98"/>
        <v>156580</v>
      </c>
      <c r="BB552" s="5">
        <v>648756</v>
      </c>
      <c r="BD552" s="5">
        <v>648756</v>
      </c>
      <c r="BE552" s="5">
        <f t="shared" si="99"/>
        <v>156582</v>
      </c>
    </row>
    <row r="553" spans="1:57" ht="15">
      <c r="A553" s="42" t="s">
        <v>751</v>
      </c>
      <c r="B553" s="42" t="s">
        <v>600</v>
      </c>
      <c r="C553" s="42"/>
      <c r="D553" s="43"/>
      <c r="E553" s="42" t="s">
        <v>601</v>
      </c>
      <c r="F553" s="5">
        <v>1296108</v>
      </c>
      <c r="G553" s="5">
        <v>64805</v>
      </c>
      <c r="H553" s="5">
        <v>116650</v>
      </c>
      <c r="I553" s="5">
        <v>362910</v>
      </c>
      <c r="J553" s="5">
        <v>116648</v>
      </c>
      <c r="K553" s="5">
        <v>71888</v>
      </c>
      <c r="L553" s="5">
        <v>3594</v>
      </c>
      <c r="M553" s="5">
        <v>6470</v>
      </c>
      <c r="N553" s="5">
        <v>20128</v>
      </c>
      <c r="O553" s="5">
        <v>6470</v>
      </c>
      <c r="P553" s="5">
        <v>1805395</v>
      </c>
      <c r="Q553" s="5">
        <v>90270</v>
      </c>
      <c r="R553" s="5">
        <v>162486</v>
      </c>
      <c r="S553" s="5">
        <v>505512</v>
      </c>
      <c r="T553" s="5">
        <v>162481</v>
      </c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>
        <v>1534368</v>
      </c>
      <c r="AF553" s="5">
        <v>179658</v>
      </c>
      <c r="AG553" s="5">
        <v>1354710</v>
      </c>
      <c r="AH553" s="5">
        <v>67736</v>
      </c>
      <c r="AI553" s="5">
        <v>121924</v>
      </c>
      <c r="AJ553" s="5">
        <v>379320</v>
      </c>
      <c r="AK553" s="5">
        <v>121922</v>
      </c>
      <c r="AL553" s="5"/>
      <c r="AM553" s="5"/>
      <c r="AN553" s="5"/>
      <c r="AO553" s="5"/>
      <c r="AP553" s="5"/>
      <c r="AQ553" s="5">
        <v>381544</v>
      </c>
      <c r="AR553" s="5">
        <v>106832</v>
      </c>
      <c r="AS553" s="5">
        <v>34339</v>
      </c>
      <c r="AT553" s="40">
        <v>175510</v>
      </c>
      <c r="AU553" s="5">
        <v>206034</v>
      </c>
      <c r="AV553" s="5">
        <v>4909645</v>
      </c>
      <c r="AW553" s="5">
        <v>206034</v>
      </c>
      <c r="AX553" s="5">
        <f t="shared" si="97"/>
        <v>4703611</v>
      </c>
      <c r="AY553" s="5">
        <v>245482</v>
      </c>
      <c r="AZ553" s="5">
        <v>441869</v>
      </c>
      <c r="BA553" s="5">
        <f t="shared" si="98"/>
        <v>407530</v>
      </c>
      <c r="BB553" s="5">
        <v>1374702</v>
      </c>
      <c r="BD553" s="5">
        <v>1374702</v>
      </c>
      <c r="BE553" s="5">
        <f t="shared" si="99"/>
        <v>407521</v>
      </c>
    </row>
    <row r="554" spans="1:57" ht="15">
      <c r="A554" s="42" t="s">
        <v>751</v>
      </c>
      <c r="B554" s="42" t="s">
        <v>602</v>
      </c>
      <c r="C554" s="42"/>
      <c r="D554" s="43"/>
      <c r="E554" s="42" t="s">
        <v>603</v>
      </c>
      <c r="F554" s="5">
        <v>1118828</v>
      </c>
      <c r="G554" s="5">
        <v>55941</v>
      </c>
      <c r="H554" s="5">
        <v>100695</v>
      </c>
      <c r="I554" s="5">
        <v>313272</v>
      </c>
      <c r="J554" s="5">
        <v>100691</v>
      </c>
      <c r="K554" s="5">
        <v>64024</v>
      </c>
      <c r="L554" s="5">
        <v>3201</v>
      </c>
      <c r="M554" s="5">
        <v>5762</v>
      </c>
      <c r="N554" s="5">
        <v>17926</v>
      </c>
      <c r="O554" s="5">
        <v>5764</v>
      </c>
      <c r="P554" s="5">
        <v>1401539</v>
      </c>
      <c r="Q554" s="5">
        <v>70077</v>
      </c>
      <c r="R554" s="5">
        <v>126139</v>
      </c>
      <c r="S554" s="5">
        <v>392432</v>
      </c>
      <c r="T554" s="5">
        <v>126134</v>
      </c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>
        <v>469593</v>
      </c>
      <c r="AR554" s="5">
        <v>131486</v>
      </c>
      <c r="AS554" s="5">
        <v>42263</v>
      </c>
      <c r="AT554" s="40">
        <v>216012</v>
      </c>
      <c r="AU554" s="5">
        <v>253581</v>
      </c>
      <c r="AV554" s="5">
        <v>3053984</v>
      </c>
      <c r="AW554" s="5">
        <v>253581</v>
      </c>
      <c r="AX554" s="5">
        <f t="shared" si="97"/>
        <v>2800403</v>
      </c>
      <c r="AY554" s="5">
        <v>152699</v>
      </c>
      <c r="AZ554" s="5">
        <v>274859</v>
      </c>
      <c r="BA554" s="5">
        <f t="shared" si="98"/>
        <v>232596</v>
      </c>
      <c r="BB554" s="5">
        <v>855116</v>
      </c>
      <c r="BD554" s="5">
        <v>855116</v>
      </c>
      <c r="BE554" s="5">
        <f t="shared" si="99"/>
        <v>232589</v>
      </c>
    </row>
    <row r="555" spans="1:57" ht="15">
      <c r="A555" s="42" t="s">
        <v>751</v>
      </c>
      <c r="B555" s="42" t="s">
        <v>604</v>
      </c>
      <c r="C555" s="42"/>
      <c r="D555" s="43"/>
      <c r="E555" s="42" t="s">
        <v>605</v>
      </c>
      <c r="F555" s="5">
        <v>2633435</v>
      </c>
      <c r="G555" s="5">
        <v>131672</v>
      </c>
      <c r="H555" s="5">
        <v>237009</v>
      </c>
      <c r="I555" s="5">
        <v>737362</v>
      </c>
      <c r="J555" s="5">
        <v>237010</v>
      </c>
      <c r="K555" s="5">
        <v>1086283</v>
      </c>
      <c r="L555" s="5">
        <v>54314</v>
      </c>
      <c r="M555" s="5">
        <v>97765</v>
      </c>
      <c r="N555" s="5">
        <v>304158</v>
      </c>
      <c r="O555" s="5">
        <v>97770</v>
      </c>
      <c r="P555" s="5">
        <v>3599450</v>
      </c>
      <c r="Q555" s="5">
        <v>179973</v>
      </c>
      <c r="R555" s="5">
        <v>323951</v>
      </c>
      <c r="S555" s="5">
        <v>1007848</v>
      </c>
      <c r="T555" s="5">
        <v>323945</v>
      </c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>
        <v>461302</v>
      </c>
      <c r="AF555" s="5">
        <v>54013</v>
      </c>
      <c r="AG555" s="5">
        <v>407289</v>
      </c>
      <c r="AH555" s="5">
        <v>20364</v>
      </c>
      <c r="AI555" s="5">
        <v>36656</v>
      </c>
      <c r="AJ555" s="5">
        <v>114040</v>
      </c>
      <c r="AK555" s="5">
        <v>36657</v>
      </c>
      <c r="AL555" s="5"/>
      <c r="AM555" s="5"/>
      <c r="AN555" s="5"/>
      <c r="AO555" s="5"/>
      <c r="AP555" s="5"/>
      <c r="AQ555" s="5">
        <v>609818</v>
      </c>
      <c r="AR555" s="5">
        <v>170750</v>
      </c>
      <c r="AS555" s="5">
        <v>54884</v>
      </c>
      <c r="AT555" s="40">
        <v>280518</v>
      </c>
      <c r="AU555" s="5">
        <v>329300</v>
      </c>
      <c r="AV555" s="5">
        <v>8336275</v>
      </c>
      <c r="AW555" s="5">
        <v>329300</v>
      </c>
      <c r="AX555" s="5">
        <f t="shared" si="97"/>
        <v>8006975</v>
      </c>
      <c r="AY555" s="5">
        <v>416814</v>
      </c>
      <c r="AZ555" s="5">
        <v>750265</v>
      </c>
      <c r="BA555" s="5">
        <f t="shared" si="98"/>
        <v>695381</v>
      </c>
      <c r="BB555" s="5">
        <v>2334158</v>
      </c>
      <c r="BD555" s="5">
        <v>2334158</v>
      </c>
      <c r="BE555" s="5">
        <f t="shared" si="99"/>
        <v>695382</v>
      </c>
    </row>
    <row r="556" spans="1:57" ht="15">
      <c r="A556" s="42" t="s">
        <v>751</v>
      </c>
      <c r="B556" s="42" t="s">
        <v>606</v>
      </c>
      <c r="C556" s="42"/>
      <c r="D556" s="43"/>
      <c r="E556" s="42" t="s">
        <v>607</v>
      </c>
      <c r="F556" s="5">
        <v>118189</v>
      </c>
      <c r="G556" s="5">
        <v>5909</v>
      </c>
      <c r="H556" s="5">
        <v>10637</v>
      </c>
      <c r="I556" s="5">
        <v>33092</v>
      </c>
      <c r="J556" s="5">
        <v>10638</v>
      </c>
      <c r="K556" s="5"/>
      <c r="L556" s="5"/>
      <c r="M556" s="5"/>
      <c r="N556" s="5"/>
      <c r="O556" s="5"/>
      <c r="P556" s="5">
        <v>222068</v>
      </c>
      <c r="Q556" s="5">
        <v>11103</v>
      </c>
      <c r="R556" s="5">
        <v>19986</v>
      </c>
      <c r="S556" s="5">
        <v>62178</v>
      </c>
      <c r="T556" s="5">
        <v>19988</v>
      </c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>
        <v>71518</v>
      </c>
      <c r="AF556" s="5">
        <v>8374</v>
      </c>
      <c r="AG556" s="5">
        <v>63144</v>
      </c>
      <c r="AH556" s="5">
        <v>3157</v>
      </c>
      <c r="AI556" s="5">
        <v>5683</v>
      </c>
      <c r="AJ556" s="5">
        <v>17680</v>
      </c>
      <c r="AK556" s="5">
        <v>5683</v>
      </c>
      <c r="AL556" s="5"/>
      <c r="AM556" s="5"/>
      <c r="AN556" s="5"/>
      <c r="AO556" s="5"/>
      <c r="AP556" s="5"/>
      <c r="AQ556" s="5"/>
      <c r="AR556" s="5"/>
      <c r="AS556" s="5"/>
      <c r="AT556" s="40"/>
      <c r="AU556" s="5"/>
      <c r="AV556" s="5">
        <v>403401</v>
      </c>
      <c r="AW556" s="5"/>
      <c r="AX556" s="5">
        <f t="shared" si="97"/>
        <v>403401</v>
      </c>
      <c r="AY556" s="5">
        <v>20169</v>
      </c>
      <c r="AZ556" s="5">
        <v>36306</v>
      </c>
      <c r="BA556" s="5">
        <f t="shared" si="98"/>
        <v>36306</v>
      </c>
      <c r="BB556" s="5">
        <v>112950</v>
      </c>
      <c r="BD556" s="5">
        <v>112950</v>
      </c>
      <c r="BE556" s="5">
        <f t="shared" si="99"/>
        <v>36309</v>
      </c>
    </row>
    <row r="557" spans="1:57" ht="15">
      <c r="A557" s="42" t="s">
        <v>751</v>
      </c>
      <c r="B557" s="42" t="s">
        <v>608</v>
      </c>
      <c r="C557" s="42"/>
      <c r="D557" s="43"/>
      <c r="E557" s="42" t="s">
        <v>609</v>
      </c>
      <c r="F557" s="5">
        <v>452195</v>
      </c>
      <c r="G557" s="5">
        <v>22610</v>
      </c>
      <c r="H557" s="5">
        <v>40698</v>
      </c>
      <c r="I557" s="5">
        <v>126616</v>
      </c>
      <c r="J557" s="5">
        <v>40693</v>
      </c>
      <c r="K557" s="5"/>
      <c r="L557" s="5"/>
      <c r="M557" s="5"/>
      <c r="N557" s="5"/>
      <c r="O557" s="5"/>
      <c r="P557" s="5">
        <v>767478</v>
      </c>
      <c r="Q557" s="5">
        <v>38374</v>
      </c>
      <c r="R557" s="5">
        <v>69073</v>
      </c>
      <c r="S557" s="5">
        <v>214894</v>
      </c>
      <c r="T557" s="5">
        <v>69073</v>
      </c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>
        <v>415586</v>
      </c>
      <c r="AF557" s="5">
        <v>48661</v>
      </c>
      <c r="AG557" s="5">
        <v>366925</v>
      </c>
      <c r="AH557" s="5">
        <v>18346</v>
      </c>
      <c r="AI557" s="5">
        <v>33023</v>
      </c>
      <c r="AJ557" s="5">
        <v>102738</v>
      </c>
      <c r="AK557" s="5">
        <v>33026</v>
      </c>
      <c r="AL557" s="5"/>
      <c r="AM557" s="5"/>
      <c r="AN557" s="5"/>
      <c r="AO557" s="5"/>
      <c r="AP557" s="5"/>
      <c r="AQ557" s="5"/>
      <c r="AR557" s="5"/>
      <c r="AS557" s="5"/>
      <c r="AT557" s="40"/>
      <c r="AU557" s="5"/>
      <c r="AV557" s="5">
        <v>1586598</v>
      </c>
      <c r="AW557" s="5"/>
      <c r="AX557" s="5">
        <f t="shared" si="97"/>
        <v>1586598</v>
      </c>
      <c r="AY557" s="5">
        <v>79330</v>
      </c>
      <c r="AZ557" s="5">
        <v>142794</v>
      </c>
      <c r="BA557" s="5">
        <f t="shared" si="98"/>
        <v>142794</v>
      </c>
      <c r="BB557" s="5">
        <v>444248</v>
      </c>
      <c r="BD557" s="5">
        <v>444248</v>
      </c>
      <c r="BE557" s="5">
        <f t="shared" si="99"/>
        <v>142792</v>
      </c>
    </row>
    <row r="558" spans="1:57" ht="15">
      <c r="A558" s="42" t="s">
        <v>751</v>
      </c>
      <c r="B558" s="42" t="s">
        <v>486</v>
      </c>
      <c r="C558" s="42"/>
      <c r="D558" s="43"/>
      <c r="E558" s="42" t="s">
        <v>487</v>
      </c>
      <c r="F558" s="5">
        <v>1460399</v>
      </c>
      <c r="G558" s="5">
        <v>73020</v>
      </c>
      <c r="H558" s="5">
        <v>131436</v>
      </c>
      <c r="I558" s="5">
        <v>408912</v>
      </c>
      <c r="J558" s="5">
        <v>131435</v>
      </c>
      <c r="K558" s="5">
        <v>80778</v>
      </c>
      <c r="L558" s="5">
        <v>4039</v>
      </c>
      <c r="M558" s="5">
        <v>7270</v>
      </c>
      <c r="N558" s="5">
        <v>22618</v>
      </c>
      <c r="O558" s="5">
        <v>7270</v>
      </c>
      <c r="P558" s="5">
        <v>2042559</v>
      </c>
      <c r="Q558" s="5">
        <v>102128</v>
      </c>
      <c r="R558" s="5">
        <v>183830</v>
      </c>
      <c r="S558" s="5">
        <v>571916</v>
      </c>
      <c r="T558" s="5">
        <v>183833</v>
      </c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>
        <v>1872249</v>
      </c>
      <c r="AF558" s="5">
        <v>219220</v>
      </c>
      <c r="AG558" s="5">
        <v>1653029</v>
      </c>
      <c r="AH558" s="5">
        <v>82651</v>
      </c>
      <c r="AI558" s="5">
        <v>148773</v>
      </c>
      <c r="AJ558" s="5">
        <v>462848</v>
      </c>
      <c r="AK558" s="5">
        <v>148770</v>
      </c>
      <c r="AL558" s="5"/>
      <c r="AM558" s="5"/>
      <c r="AN558" s="5"/>
      <c r="AO558" s="5"/>
      <c r="AP558" s="5"/>
      <c r="AQ558" s="5">
        <v>290234</v>
      </c>
      <c r="AR558" s="5">
        <v>81266</v>
      </c>
      <c r="AS558" s="5">
        <v>26121</v>
      </c>
      <c r="AT558" s="40">
        <v>133508</v>
      </c>
      <c r="AU558" s="5">
        <v>156726</v>
      </c>
      <c r="AV558" s="5">
        <v>5526999</v>
      </c>
      <c r="AW558" s="5">
        <v>156726</v>
      </c>
      <c r="AX558" s="5">
        <f t="shared" si="97"/>
        <v>5370273</v>
      </c>
      <c r="AY558" s="5">
        <v>276350</v>
      </c>
      <c r="AZ558" s="5">
        <v>497430</v>
      </c>
      <c r="BA558" s="5">
        <f t="shared" si="98"/>
        <v>471309</v>
      </c>
      <c r="BB558" s="5">
        <v>1547560</v>
      </c>
      <c r="BD558" s="5">
        <v>1547560</v>
      </c>
      <c r="BE558" s="5">
        <f t="shared" si="99"/>
        <v>471308</v>
      </c>
    </row>
    <row r="559" spans="1:57" ht="15">
      <c r="A559" s="42" t="s">
        <v>751</v>
      </c>
      <c r="B559" s="42" t="s">
        <v>488</v>
      </c>
      <c r="C559" s="42"/>
      <c r="D559" s="43"/>
      <c r="E559" s="42" t="s">
        <v>489</v>
      </c>
      <c r="F559" s="5">
        <v>742374</v>
      </c>
      <c r="G559" s="5">
        <v>37119</v>
      </c>
      <c r="H559" s="5">
        <v>66814</v>
      </c>
      <c r="I559" s="5">
        <v>207866</v>
      </c>
      <c r="J559" s="5">
        <v>66810</v>
      </c>
      <c r="K559" s="5">
        <v>43165</v>
      </c>
      <c r="L559" s="5">
        <v>2158</v>
      </c>
      <c r="M559" s="5">
        <v>3885</v>
      </c>
      <c r="N559" s="5">
        <v>12086</v>
      </c>
      <c r="O559" s="5">
        <v>3884</v>
      </c>
      <c r="P559" s="5">
        <v>936655</v>
      </c>
      <c r="Q559" s="5">
        <v>46833</v>
      </c>
      <c r="R559" s="5">
        <v>84299</v>
      </c>
      <c r="S559" s="5">
        <v>262264</v>
      </c>
      <c r="T559" s="5">
        <v>84298</v>
      </c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>
        <v>798728</v>
      </c>
      <c r="AF559" s="5">
        <v>93522</v>
      </c>
      <c r="AG559" s="5">
        <v>705206</v>
      </c>
      <c r="AH559" s="5">
        <v>35260</v>
      </c>
      <c r="AI559" s="5">
        <v>63469</v>
      </c>
      <c r="AJ559" s="5">
        <v>197458</v>
      </c>
      <c r="AK559" s="5">
        <v>63465</v>
      </c>
      <c r="AL559" s="5"/>
      <c r="AM559" s="5"/>
      <c r="AN559" s="5"/>
      <c r="AO559" s="5"/>
      <c r="AP559" s="5"/>
      <c r="AQ559" s="5">
        <v>267407</v>
      </c>
      <c r="AR559" s="5">
        <v>74874</v>
      </c>
      <c r="AS559" s="5">
        <v>24067</v>
      </c>
      <c r="AT559" s="40">
        <v>123008</v>
      </c>
      <c r="AU559" s="5">
        <v>144399</v>
      </c>
      <c r="AV559" s="5">
        <v>2694807</v>
      </c>
      <c r="AW559" s="5">
        <v>144399</v>
      </c>
      <c r="AX559" s="5">
        <f t="shared" si="97"/>
        <v>2550408</v>
      </c>
      <c r="AY559" s="5">
        <v>134740</v>
      </c>
      <c r="AZ559" s="5">
        <v>242534</v>
      </c>
      <c r="BA559" s="5">
        <f t="shared" si="98"/>
        <v>218467</v>
      </c>
      <c r="BB559" s="5">
        <v>754548</v>
      </c>
      <c r="BD559" s="5">
        <v>754548</v>
      </c>
      <c r="BE559" s="5">
        <f t="shared" si="99"/>
        <v>218457</v>
      </c>
    </row>
    <row r="560" spans="1:57" ht="15">
      <c r="A560" s="42" t="s">
        <v>751</v>
      </c>
      <c r="B560" s="42" t="s">
        <v>490</v>
      </c>
      <c r="C560" s="42"/>
      <c r="D560" s="43"/>
      <c r="E560" s="42" t="s">
        <v>491</v>
      </c>
      <c r="F560" s="5">
        <v>1020359</v>
      </c>
      <c r="G560" s="5">
        <v>51018</v>
      </c>
      <c r="H560" s="5">
        <v>91832</v>
      </c>
      <c r="I560" s="5">
        <v>285700</v>
      </c>
      <c r="J560" s="5">
        <v>91835</v>
      </c>
      <c r="K560" s="5">
        <v>198786</v>
      </c>
      <c r="L560" s="5">
        <v>9939</v>
      </c>
      <c r="M560" s="5">
        <v>17891</v>
      </c>
      <c r="N560" s="5">
        <v>55660</v>
      </c>
      <c r="O560" s="5">
        <v>17889</v>
      </c>
      <c r="P560" s="5">
        <v>1682434</v>
      </c>
      <c r="Q560" s="5">
        <v>84122</v>
      </c>
      <c r="R560" s="5">
        <v>151419</v>
      </c>
      <c r="S560" s="5">
        <v>471082</v>
      </c>
      <c r="T560" s="5">
        <v>151419</v>
      </c>
      <c r="U560" s="5">
        <v>362248</v>
      </c>
      <c r="V560" s="5">
        <v>18112</v>
      </c>
      <c r="W560" s="5">
        <v>32602</v>
      </c>
      <c r="X560" s="5">
        <v>101428</v>
      </c>
      <c r="Y560" s="5">
        <v>32606</v>
      </c>
      <c r="Z560" s="5"/>
      <c r="AA560" s="5"/>
      <c r="AB560" s="5"/>
      <c r="AC560" s="5"/>
      <c r="AD560" s="5"/>
      <c r="AE560" s="5">
        <v>1448335</v>
      </c>
      <c r="AF560" s="5">
        <v>169584</v>
      </c>
      <c r="AG560" s="5">
        <v>1278751</v>
      </c>
      <c r="AH560" s="5">
        <v>63938</v>
      </c>
      <c r="AI560" s="5">
        <v>115088</v>
      </c>
      <c r="AJ560" s="5">
        <v>358052</v>
      </c>
      <c r="AK560" s="5">
        <v>115083</v>
      </c>
      <c r="AL560" s="5"/>
      <c r="AM560" s="5"/>
      <c r="AN560" s="5"/>
      <c r="AO560" s="5"/>
      <c r="AP560" s="5"/>
      <c r="AQ560" s="5">
        <v>352194</v>
      </c>
      <c r="AR560" s="5">
        <v>98614</v>
      </c>
      <c r="AS560" s="5">
        <v>31697</v>
      </c>
      <c r="AT560" s="40">
        <v>162008</v>
      </c>
      <c r="AU560" s="5">
        <v>190186</v>
      </c>
      <c r="AV560" s="5">
        <v>4894772</v>
      </c>
      <c r="AW560" s="5">
        <v>190186</v>
      </c>
      <c r="AX560" s="5">
        <f t="shared" si="97"/>
        <v>4704586</v>
      </c>
      <c r="AY560" s="5">
        <v>244739</v>
      </c>
      <c r="AZ560" s="5">
        <v>440529</v>
      </c>
      <c r="BA560" s="5">
        <f t="shared" si="98"/>
        <v>408832</v>
      </c>
      <c r="BB560" s="5">
        <v>1370536</v>
      </c>
      <c r="BD560" s="5">
        <v>1370536</v>
      </c>
      <c r="BE560" s="5">
        <f t="shared" si="99"/>
        <v>408832</v>
      </c>
    </row>
    <row r="561" spans="1:57" ht="15">
      <c r="A561" s="42" t="s">
        <v>751</v>
      </c>
      <c r="B561" s="42" t="s">
        <v>492</v>
      </c>
      <c r="C561" s="42"/>
      <c r="D561" s="43"/>
      <c r="E561" s="42" t="s">
        <v>493</v>
      </c>
      <c r="F561" s="5">
        <v>297781</v>
      </c>
      <c r="G561" s="5">
        <v>14889</v>
      </c>
      <c r="H561" s="5">
        <v>26800</v>
      </c>
      <c r="I561" s="5">
        <v>83378</v>
      </c>
      <c r="J561" s="5">
        <v>26803</v>
      </c>
      <c r="K561" s="5">
        <v>145000</v>
      </c>
      <c r="L561" s="5">
        <v>7250</v>
      </c>
      <c r="M561" s="5">
        <v>13050</v>
      </c>
      <c r="N561" s="5">
        <v>40600</v>
      </c>
      <c r="O561" s="5">
        <v>13050</v>
      </c>
      <c r="P561" s="5">
        <v>497507</v>
      </c>
      <c r="Q561" s="5">
        <v>24875</v>
      </c>
      <c r="R561" s="5">
        <v>44776</v>
      </c>
      <c r="S561" s="5">
        <v>139302</v>
      </c>
      <c r="T561" s="5">
        <v>44773</v>
      </c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40"/>
      <c r="AU561" s="5"/>
      <c r="AV561" s="5">
        <v>940288</v>
      </c>
      <c r="AW561" s="5"/>
      <c r="AX561" s="5">
        <f t="shared" si="97"/>
        <v>940288</v>
      </c>
      <c r="AY561" s="5">
        <v>47014</v>
      </c>
      <c r="AZ561" s="5">
        <v>84626</v>
      </c>
      <c r="BA561" s="5">
        <f t="shared" si="98"/>
        <v>84626</v>
      </c>
      <c r="BB561" s="5">
        <v>263280</v>
      </c>
      <c r="BD561" s="5">
        <v>263280</v>
      </c>
      <c r="BE561" s="5">
        <f t="shared" si="99"/>
        <v>84626</v>
      </c>
    </row>
    <row r="562" spans="1:57" ht="15">
      <c r="A562" s="52"/>
      <c r="B562" s="52"/>
      <c r="C562" s="52"/>
      <c r="D562" s="53"/>
      <c r="E562" s="54" t="s">
        <v>1353</v>
      </c>
      <c r="F562" s="55">
        <v>19018845</v>
      </c>
      <c r="G562" s="55">
        <v>950942</v>
      </c>
      <c r="H562" s="55">
        <v>1711695</v>
      </c>
      <c r="I562" s="55">
        <v>5325274</v>
      </c>
      <c r="J562" s="55">
        <v>1711706</v>
      </c>
      <c r="K562" s="55">
        <v>5817453</v>
      </c>
      <c r="L562" s="55">
        <v>290871</v>
      </c>
      <c r="M562" s="55">
        <v>523570</v>
      </c>
      <c r="N562" s="55">
        <v>1628882</v>
      </c>
      <c r="O562" s="55">
        <v>523581</v>
      </c>
      <c r="P562" s="55">
        <v>28809297</v>
      </c>
      <c r="Q562" s="55">
        <v>1440467</v>
      </c>
      <c r="R562" s="55">
        <v>2592839</v>
      </c>
      <c r="S562" s="55">
        <v>8066612</v>
      </c>
      <c r="T562" s="55">
        <v>2592812</v>
      </c>
      <c r="U562" s="55">
        <v>722162</v>
      </c>
      <c r="V562" s="55">
        <v>36108</v>
      </c>
      <c r="W562" s="55">
        <v>64994</v>
      </c>
      <c r="X562" s="55">
        <v>202204</v>
      </c>
      <c r="Y562" s="55">
        <v>65000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18113846</v>
      </c>
      <c r="AF562" s="55">
        <v>2120934</v>
      </c>
      <c r="AG562" s="55">
        <v>15992912</v>
      </c>
      <c r="AH562" s="55">
        <v>799645</v>
      </c>
      <c r="AI562" s="55">
        <v>1439364</v>
      </c>
      <c r="AJ562" s="55">
        <v>4478018</v>
      </c>
      <c r="AK562" s="55">
        <v>1439346</v>
      </c>
      <c r="AL562" s="55">
        <v>0</v>
      </c>
      <c r="AM562" s="55">
        <v>0</v>
      </c>
      <c r="AN562" s="55">
        <v>0</v>
      </c>
      <c r="AO562" s="55">
        <v>0</v>
      </c>
      <c r="AP562" s="55">
        <v>0</v>
      </c>
      <c r="AQ562" s="55">
        <v>5312265</v>
      </c>
      <c r="AR562" s="55">
        <v>1487432</v>
      </c>
      <c r="AS562" s="55">
        <v>478104</v>
      </c>
      <c r="AT562" s="56">
        <v>2443640</v>
      </c>
      <c r="AU562" s="55">
        <v>2868625</v>
      </c>
      <c r="AV562" s="55">
        <v>75672934</v>
      </c>
      <c r="AW562" s="55">
        <v>2868625</v>
      </c>
      <c r="AX562" s="55">
        <f>SUM(AX534:AX561)</f>
        <v>72804309</v>
      </c>
      <c r="AY562" s="55">
        <f aca="true" t="shared" si="100" ref="AY562:BE562">SUM(AY534:AY561)</f>
        <v>3783645</v>
      </c>
      <c r="AZ562" s="55">
        <f t="shared" si="100"/>
        <v>6810566</v>
      </c>
      <c r="BA562" s="55">
        <f t="shared" si="100"/>
        <v>6332462</v>
      </c>
      <c r="BB562" s="55">
        <f t="shared" si="100"/>
        <v>21188422</v>
      </c>
      <c r="BC562" s="55">
        <f t="shared" si="100"/>
        <v>0</v>
      </c>
      <c r="BD562" s="55">
        <f t="shared" si="100"/>
        <v>21188422</v>
      </c>
      <c r="BE562" s="55">
        <f t="shared" si="100"/>
        <v>6332445</v>
      </c>
    </row>
    <row r="563" spans="1:57" ht="15">
      <c r="A563" s="57" t="s">
        <v>1384</v>
      </c>
      <c r="B563" s="58"/>
      <c r="C563" s="58"/>
      <c r="D563" s="58"/>
      <c r="E563" s="42"/>
      <c r="F563" s="5"/>
      <c r="G563" s="5"/>
      <c r="H563" s="5"/>
      <c r="I563" s="5"/>
      <c r="J563" s="5"/>
      <c r="K563" s="5"/>
      <c r="L563" s="5"/>
      <c r="M563" s="5"/>
      <c r="N563" s="5"/>
      <c r="O563" s="5"/>
      <c r="Q563" s="5"/>
      <c r="R563" s="5"/>
      <c r="S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40"/>
      <c r="AU563" s="5"/>
      <c r="AV563" s="5"/>
      <c r="AW563" s="5"/>
      <c r="AX563" s="5"/>
      <c r="AY563" s="5"/>
      <c r="AZ563" s="5"/>
      <c r="BA563" s="5"/>
      <c r="BB563" s="5"/>
      <c r="BD563" s="5"/>
      <c r="BE563" s="5"/>
    </row>
    <row r="564" spans="1:57" ht="15">
      <c r="A564" s="42" t="s">
        <v>792</v>
      </c>
      <c r="B564" s="42" t="s">
        <v>494</v>
      </c>
      <c r="C564" s="42"/>
      <c r="D564" s="43"/>
      <c r="E564" s="42" t="s">
        <v>495</v>
      </c>
      <c r="F564" s="5">
        <v>117873</v>
      </c>
      <c r="G564" s="5">
        <v>5894</v>
      </c>
      <c r="H564" s="5">
        <v>10609</v>
      </c>
      <c r="I564" s="5">
        <v>33006</v>
      </c>
      <c r="J564" s="5">
        <v>10604</v>
      </c>
      <c r="K564" s="5"/>
      <c r="L564" s="5"/>
      <c r="M564" s="5"/>
      <c r="N564" s="5"/>
      <c r="O564" s="5"/>
      <c r="P564" s="5">
        <v>360</v>
      </c>
      <c r="Q564" s="5">
        <v>18</v>
      </c>
      <c r="R564" s="5">
        <v>32</v>
      </c>
      <c r="S564" s="5">
        <v>100</v>
      </c>
      <c r="T564" s="5">
        <v>36</v>
      </c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>
        <v>652212</v>
      </c>
      <c r="AR564" s="5">
        <v>182620</v>
      </c>
      <c r="AS564" s="5">
        <v>58699</v>
      </c>
      <c r="AT564" s="40">
        <v>300018</v>
      </c>
      <c r="AU564" s="5">
        <v>352194</v>
      </c>
      <c r="AV564" s="5">
        <v>770445</v>
      </c>
      <c r="AW564" s="5">
        <v>352194</v>
      </c>
      <c r="AX564" s="5">
        <f aca="true" t="shared" si="101" ref="AX564:AX580">AV564-AW564</f>
        <v>418251</v>
      </c>
      <c r="AY564" s="5">
        <v>38523</v>
      </c>
      <c r="AZ564" s="5">
        <v>69340</v>
      </c>
      <c r="BA564" s="5">
        <f aca="true" t="shared" si="102" ref="BA564:BA580">AZ564-AS564</f>
        <v>10641</v>
      </c>
      <c r="BB564" s="5">
        <v>215726</v>
      </c>
      <c r="BD564" s="5">
        <v>215726</v>
      </c>
      <c r="BE564" s="5">
        <f aca="true" t="shared" si="103" ref="BE564:BE580">J564+O564+T564+Y564+AD564+AK564+AP564</f>
        <v>10640</v>
      </c>
    </row>
    <row r="565" spans="1:57" ht="15">
      <c r="A565" s="42" t="s">
        <v>792</v>
      </c>
      <c r="B565" s="42" t="s">
        <v>496</v>
      </c>
      <c r="C565" s="42"/>
      <c r="D565" s="67"/>
      <c r="E565" s="42" t="s">
        <v>497</v>
      </c>
      <c r="F565" s="5">
        <v>17248</v>
      </c>
      <c r="G565" s="5">
        <v>862</v>
      </c>
      <c r="H565" s="5">
        <v>1552</v>
      </c>
      <c r="I565" s="5">
        <v>4828</v>
      </c>
      <c r="J565" s="5">
        <v>1556</v>
      </c>
      <c r="K565" s="5"/>
      <c r="L565" s="5"/>
      <c r="M565" s="5"/>
      <c r="N565" s="5"/>
      <c r="O565" s="5"/>
      <c r="P565" s="5">
        <v>34213</v>
      </c>
      <c r="Q565" s="5">
        <v>1711</v>
      </c>
      <c r="R565" s="5">
        <v>3079</v>
      </c>
      <c r="S565" s="5">
        <v>9580</v>
      </c>
      <c r="T565" s="5">
        <v>3080</v>
      </c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>
        <v>23487</v>
      </c>
      <c r="AF565" s="5">
        <v>2750</v>
      </c>
      <c r="AG565" s="5">
        <v>20737</v>
      </c>
      <c r="AH565" s="5">
        <v>1037</v>
      </c>
      <c r="AI565" s="5">
        <v>1866</v>
      </c>
      <c r="AJ565" s="5">
        <v>5806</v>
      </c>
      <c r="AK565" s="5">
        <v>1869</v>
      </c>
      <c r="AL565" s="5"/>
      <c r="AM565" s="5"/>
      <c r="AN565" s="5"/>
      <c r="AO565" s="5"/>
      <c r="AP565" s="5"/>
      <c r="AQ565" s="5"/>
      <c r="AR565" s="5"/>
      <c r="AS565" s="5"/>
      <c r="AT565" s="40"/>
      <c r="AU565" s="5"/>
      <c r="AV565" s="5">
        <v>72198</v>
      </c>
      <c r="AW565" s="5"/>
      <c r="AX565" s="5">
        <f t="shared" si="101"/>
        <v>72198</v>
      </c>
      <c r="AY565" s="5">
        <v>3610</v>
      </c>
      <c r="AZ565" s="5">
        <v>6497</v>
      </c>
      <c r="BA565" s="5">
        <f t="shared" si="102"/>
        <v>6497</v>
      </c>
      <c r="BB565" s="5">
        <v>20214</v>
      </c>
      <c r="BD565" s="5">
        <v>20214</v>
      </c>
      <c r="BE565" s="5">
        <f t="shared" si="103"/>
        <v>6505</v>
      </c>
    </row>
    <row r="566" spans="1:57" ht="15">
      <c r="A566" s="42" t="s">
        <v>792</v>
      </c>
      <c r="B566" s="42" t="s">
        <v>498</v>
      </c>
      <c r="C566" s="42"/>
      <c r="D566" s="43"/>
      <c r="E566" s="42" t="s">
        <v>499</v>
      </c>
      <c r="F566" s="5">
        <v>10378</v>
      </c>
      <c r="G566" s="5">
        <v>519</v>
      </c>
      <c r="H566" s="5">
        <v>934</v>
      </c>
      <c r="I566" s="5">
        <v>2906</v>
      </c>
      <c r="J566" s="5">
        <v>934</v>
      </c>
      <c r="K566" s="5"/>
      <c r="L566" s="5"/>
      <c r="M566" s="5"/>
      <c r="N566" s="5"/>
      <c r="O566" s="5"/>
      <c r="P566" s="5">
        <v>18949</v>
      </c>
      <c r="Q566" s="5">
        <v>947</v>
      </c>
      <c r="R566" s="5">
        <v>1705</v>
      </c>
      <c r="S566" s="5">
        <v>5304</v>
      </c>
      <c r="T566" s="5">
        <v>1710</v>
      </c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40"/>
      <c r="AU566" s="5"/>
      <c r="AV566" s="5">
        <v>29327</v>
      </c>
      <c r="AW566" s="5"/>
      <c r="AX566" s="5">
        <f t="shared" si="101"/>
        <v>29327</v>
      </c>
      <c r="AY566" s="5">
        <v>1466</v>
      </c>
      <c r="AZ566" s="5">
        <v>2639</v>
      </c>
      <c r="BA566" s="5">
        <f t="shared" si="102"/>
        <v>2639</v>
      </c>
      <c r="BB566" s="5">
        <v>8210</v>
      </c>
      <c r="BD566" s="5">
        <v>8210</v>
      </c>
      <c r="BE566" s="5">
        <f t="shared" si="103"/>
        <v>2644</v>
      </c>
    </row>
    <row r="567" spans="1:57" ht="15">
      <c r="A567" s="42" t="s">
        <v>792</v>
      </c>
      <c r="B567" s="42" t="s">
        <v>500</v>
      </c>
      <c r="C567" s="42"/>
      <c r="D567" s="43"/>
      <c r="E567" s="42" t="s">
        <v>501</v>
      </c>
      <c r="F567" s="5">
        <v>128840</v>
      </c>
      <c r="G567" s="5">
        <v>6442</v>
      </c>
      <c r="H567" s="5">
        <v>11596</v>
      </c>
      <c r="I567" s="5">
        <v>36076</v>
      </c>
      <c r="J567" s="5">
        <v>11592</v>
      </c>
      <c r="K567" s="5"/>
      <c r="L567" s="5"/>
      <c r="M567" s="5"/>
      <c r="N567" s="5"/>
      <c r="O567" s="5"/>
      <c r="P567" s="5">
        <v>246213</v>
      </c>
      <c r="Q567" s="5">
        <v>12311</v>
      </c>
      <c r="R567" s="5">
        <v>22159</v>
      </c>
      <c r="S567" s="5">
        <v>68940</v>
      </c>
      <c r="T567" s="5">
        <v>22160</v>
      </c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>
        <v>24237</v>
      </c>
      <c r="AF567" s="5">
        <v>2838</v>
      </c>
      <c r="AG567" s="5">
        <v>21399</v>
      </c>
      <c r="AH567" s="5">
        <v>1070</v>
      </c>
      <c r="AI567" s="5">
        <v>1926</v>
      </c>
      <c r="AJ567" s="5">
        <v>5992</v>
      </c>
      <c r="AK567" s="5">
        <v>1925</v>
      </c>
      <c r="AL567" s="5"/>
      <c r="AM567" s="5"/>
      <c r="AN567" s="5"/>
      <c r="AO567" s="5"/>
      <c r="AP567" s="5"/>
      <c r="AQ567" s="5"/>
      <c r="AR567" s="5"/>
      <c r="AS567" s="5"/>
      <c r="AT567" s="40"/>
      <c r="AU567" s="5"/>
      <c r="AV567" s="5">
        <v>396452</v>
      </c>
      <c r="AW567" s="5"/>
      <c r="AX567" s="5">
        <f t="shared" si="101"/>
        <v>396452</v>
      </c>
      <c r="AY567" s="5">
        <v>19823</v>
      </c>
      <c r="AZ567" s="5">
        <v>35681</v>
      </c>
      <c r="BA567" s="5">
        <f t="shared" si="102"/>
        <v>35681</v>
      </c>
      <c r="BB567" s="5">
        <v>111008</v>
      </c>
      <c r="BD567" s="5">
        <v>111008</v>
      </c>
      <c r="BE567" s="5">
        <f t="shared" si="103"/>
        <v>35677</v>
      </c>
    </row>
    <row r="568" spans="1:57" ht="15">
      <c r="A568" s="42" t="s">
        <v>792</v>
      </c>
      <c r="B568" s="42" t="s">
        <v>502</v>
      </c>
      <c r="C568" s="42"/>
      <c r="D568" s="43"/>
      <c r="E568" s="42" t="s">
        <v>503</v>
      </c>
      <c r="F568" s="5">
        <v>29240</v>
      </c>
      <c r="G568" s="5">
        <v>1462</v>
      </c>
      <c r="H568" s="5">
        <v>2632</v>
      </c>
      <c r="I568" s="5">
        <v>8188</v>
      </c>
      <c r="J568" s="5">
        <v>2628</v>
      </c>
      <c r="K568" s="5"/>
      <c r="L568" s="5"/>
      <c r="M568" s="5"/>
      <c r="N568" s="5"/>
      <c r="O568" s="5"/>
      <c r="P568" s="5">
        <v>54100</v>
      </c>
      <c r="Q568" s="5">
        <v>2705</v>
      </c>
      <c r="R568" s="5">
        <v>4869</v>
      </c>
      <c r="S568" s="5">
        <v>15148</v>
      </c>
      <c r="T568" s="5">
        <v>4869</v>
      </c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40"/>
      <c r="AU568" s="5"/>
      <c r="AV568" s="5">
        <v>83340</v>
      </c>
      <c r="AW568" s="5"/>
      <c r="AX568" s="5">
        <f t="shared" si="101"/>
        <v>83340</v>
      </c>
      <c r="AY568" s="5">
        <v>4167</v>
      </c>
      <c r="AZ568" s="5">
        <v>7501</v>
      </c>
      <c r="BA568" s="5">
        <f t="shared" si="102"/>
        <v>7501</v>
      </c>
      <c r="BB568" s="5">
        <v>23336</v>
      </c>
      <c r="BD568" s="5">
        <v>23336</v>
      </c>
      <c r="BE568" s="5">
        <f t="shared" si="103"/>
        <v>7497</v>
      </c>
    </row>
    <row r="569" spans="1:57" ht="15">
      <c r="A569" s="42" t="s">
        <v>792</v>
      </c>
      <c r="B569" s="42" t="s">
        <v>504</v>
      </c>
      <c r="C569" s="42"/>
      <c r="D569" s="43"/>
      <c r="E569" s="42" t="s">
        <v>505</v>
      </c>
      <c r="F569" s="5">
        <v>320108</v>
      </c>
      <c r="G569" s="5">
        <v>16005</v>
      </c>
      <c r="H569" s="5">
        <v>28810</v>
      </c>
      <c r="I569" s="5">
        <v>89630</v>
      </c>
      <c r="J569" s="5">
        <v>28808</v>
      </c>
      <c r="K569" s="5"/>
      <c r="L569" s="5"/>
      <c r="M569" s="5"/>
      <c r="N569" s="5"/>
      <c r="O569" s="5"/>
      <c r="P569" s="5">
        <v>408670</v>
      </c>
      <c r="Q569" s="5">
        <v>20434</v>
      </c>
      <c r="R569" s="5">
        <v>36780</v>
      </c>
      <c r="S569" s="5">
        <v>114428</v>
      </c>
      <c r="T569" s="5">
        <v>36782</v>
      </c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>
        <v>145681</v>
      </c>
      <c r="AF569" s="5">
        <v>17058</v>
      </c>
      <c r="AG569" s="5">
        <v>128623</v>
      </c>
      <c r="AH569" s="5">
        <v>6431</v>
      </c>
      <c r="AI569" s="5">
        <v>11576</v>
      </c>
      <c r="AJ569" s="5">
        <v>36014</v>
      </c>
      <c r="AK569" s="5">
        <v>11577</v>
      </c>
      <c r="AL569" s="5"/>
      <c r="AM569" s="5"/>
      <c r="AN569" s="5"/>
      <c r="AO569" s="5"/>
      <c r="AP569" s="5"/>
      <c r="AQ569" s="5"/>
      <c r="AR569" s="5"/>
      <c r="AS569" s="5"/>
      <c r="AT569" s="40"/>
      <c r="AU569" s="5"/>
      <c r="AV569" s="5">
        <v>857401</v>
      </c>
      <c r="AW569" s="5"/>
      <c r="AX569" s="5">
        <f t="shared" si="101"/>
        <v>857401</v>
      </c>
      <c r="AY569" s="5">
        <v>42870</v>
      </c>
      <c r="AZ569" s="5">
        <v>77166</v>
      </c>
      <c r="BA569" s="5">
        <f t="shared" si="102"/>
        <v>77166</v>
      </c>
      <c r="BB569" s="5">
        <v>240072</v>
      </c>
      <c r="BD569" s="5">
        <v>240072</v>
      </c>
      <c r="BE569" s="5">
        <f t="shared" si="103"/>
        <v>77167</v>
      </c>
    </row>
    <row r="570" spans="1:57" ht="15">
      <c r="A570" s="42" t="s">
        <v>792</v>
      </c>
      <c r="B570" s="42" t="s">
        <v>506</v>
      </c>
      <c r="C570" s="42"/>
      <c r="D570" s="43"/>
      <c r="E570" s="42" t="s">
        <v>507</v>
      </c>
      <c r="F570" s="5">
        <v>194324</v>
      </c>
      <c r="G570" s="5">
        <v>9716</v>
      </c>
      <c r="H570" s="5">
        <v>17489</v>
      </c>
      <c r="I570" s="5">
        <v>54410</v>
      </c>
      <c r="J570" s="5">
        <v>17491</v>
      </c>
      <c r="K570" s="5">
        <v>2878</v>
      </c>
      <c r="L570" s="5">
        <v>144</v>
      </c>
      <c r="M570" s="5">
        <v>259</v>
      </c>
      <c r="N570" s="5">
        <v>806</v>
      </c>
      <c r="O570" s="5">
        <v>259</v>
      </c>
      <c r="P570" s="5">
        <v>292204</v>
      </c>
      <c r="Q570" s="5">
        <v>14610</v>
      </c>
      <c r="R570" s="5">
        <v>26298</v>
      </c>
      <c r="S570" s="5">
        <v>81816</v>
      </c>
      <c r="T570" s="5">
        <v>26302</v>
      </c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>
        <v>157582</v>
      </c>
      <c r="AF570" s="5">
        <v>18451</v>
      </c>
      <c r="AG570" s="5">
        <v>139131</v>
      </c>
      <c r="AH570" s="5">
        <v>6957</v>
      </c>
      <c r="AI570" s="5">
        <v>12522</v>
      </c>
      <c r="AJ570" s="5">
        <v>38958</v>
      </c>
      <c r="AK570" s="5">
        <v>12519</v>
      </c>
      <c r="AL570" s="5"/>
      <c r="AM570" s="5"/>
      <c r="AN570" s="5"/>
      <c r="AO570" s="5"/>
      <c r="AP570" s="5"/>
      <c r="AQ570" s="5"/>
      <c r="AR570" s="5"/>
      <c r="AS570" s="5"/>
      <c r="AT570" s="40"/>
      <c r="AU570" s="5"/>
      <c r="AV570" s="5">
        <v>628537</v>
      </c>
      <c r="AW570" s="5"/>
      <c r="AX570" s="5">
        <f t="shared" si="101"/>
        <v>628537</v>
      </c>
      <c r="AY570" s="5">
        <v>31427</v>
      </c>
      <c r="AZ570" s="5">
        <v>56568</v>
      </c>
      <c r="BA570" s="5">
        <f t="shared" si="102"/>
        <v>56568</v>
      </c>
      <c r="BB570" s="5">
        <v>175990</v>
      </c>
      <c r="BD570" s="5">
        <v>175990</v>
      </c>
      <c r="BE570" s="5">
        <f t="shared" si="103"/>
        <v>56571</v>
      </c>
    </row>
    <row r="571" spans="1:57" ht="15">
      <c r="A571" s="42" t="s">
        <v>792</v>
      </c>
      <c r="B571" s="42" t="s">
        <v>508</v>
      </c>
      <c r="C571" s="42"/>
      <c r="D571" s="43"/>
      <c r="E571" s="42" t="s">
        <v>509</v>
      </c>
      <c r="F571" s="5">
        <v>15263</v>
      </c>
      <c r="G571" s="5">
        <v>763</v>
      </c>
      <c r="H571" s="5">
        <v>1374</v>
      </c>
      <c r="I571" s="5">
        <v>4274</v>
      </c>
      <c r="J571" s="5">
        <v>1371</v>
      </c>
      <c r="K571" s="5"/>
      <c r="L571" s="5"/>
      <c r="M571" s="5"/>
      <c r="N571" s="5"/>
      <c r="O571" s="5"/>
      <c r="P571" s="5">
        <v>72004</v>
      </c>
      <c r="Q571" s="5">
        <v>3600</v>
      </c>
      <c r="R571" s="5">
        <v>6480</v>
      </c>
      <c r="S571" s="5">
        <v>20160</v>
      </c>
      <c r="T571" s="5">
        <v>6484</v>
      </c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40"/>
      <c r="AU571" s="5"/>
      <c r="AV571" s="5">
        <v>87267</v>
      </c>
      <c r="AW571" s="5"/>
      <c r="AX571" s="5">
        <f t="shared" si="101"/>
        <v>87267</v>
      </c>
      <c r="AY571" s="5">
        <v>4363</v>
      </c>
      <c r="AZ571" s="5">
        <v>7854</v>
      </c>
      <c r="BA571" s="5">
        <f t="shared" si="102"/>
        <v>7854</v>
      </c>
      <c r="BB571" s="5">
        <v>24434</v>
      </c>
      <c r="BD571" s="5">
        <v>24434</v>
      </c>
      <c r="BE571" s="5">
        <f t="shared" si="103"/>
        <v>7855</v>
      </c>
    </row>
    <row r="572" spans="1:57" ht="15">
      <c r="A572" s="42" t="s">
        <v>792</v>
      </c>
      <c r="B572" s="42" t="s">
        <v>510</v>
      </c>
      <c r="C572" s="42"/>
      <c r="D572" s="43"/>
      <c r="E572" s="42" t="s">
        <v>511</v>
      </c>
      <c r="F572" s="5">
        <v>124243</v>
      </c>
      <c r="G572" s="5">
        <v>6212</v>
      </c>
      <c r="H572" s="5">
        <v>11182</v>
      </c>
      <c r="I572" s="5">
        <v>34788</v>
      </c>
      <c r="J572" s="5">
        <v>11181</v>
      </c>
      <c r="K572" s="5"/>
      <c r="L572" s="5"/>
      <c r="M572" s="5"/>
      <c r="N572" s="5"/>
      <c r="O572" s="5"/>
      <c r="P572" s="5">
        <v>212057</v>
      </c>
      <c r="Q572" s="5">
        <v>10603</v>
      </c>
      <c r="R572" s="5">
        <v>19085</v>
      </c>
      <c r="S572" s="5">
        <v>59376</v>
      </c>
      <c r="T572" s="5">
        <v>19086</v>
      </c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>
        <v>112426</v>
      </c>
      <c r="AF572" s="5">
        <v>13164</v>
      </c>
      <c r="AG572" s="5">
        <v>99262</v>
      </c>
      <c r="AH572" s="5">
        <v>4963</v>
      </c>
      <c r="AI572" s="5">
        <v>8934</v>
      </c>
      <c r="AJ572" s="5">
        <v>27794</v>
      </c>
      <c r="AK572" s="5">
        <v>8930</v>
      </c>
      <c r="AL572" s="5"/>
      <c r="AM572" s="5"/>
      <c r="AN572" s="5"/>
      <c r="AO572" s="5"/>
      <c r="AP572" s="5"/>
      <c r="AQ572" s="5"/>
      <c r="AR572" s="5"/>
      <c r="AS572" s="5"/>
      <c r="AT572" s="40"/>
      <c r="AU572" s="5"/>
      <c r="AV572" s="5">
        <v>435562</v>
      </c>
      <c r="AW572" s="5"/>
      <c r="AX572" s="5">
        <f t="shared" si="101"/>
        <v>435562</v>
      </c>
      <c r="AY572" s="5">
        <v>21778</v>
      </c>
      <c r="AZ572" s="5">
        <v>39201</v>
      </c>
      <c r="BA572" s="5">
        <f t="shared" si="102"/>
        <v>39201</v>
      </c>
      <c r="BB572" s="5">
        <v>121958</v>
      </c>
      <c r="BD572" s="5">
        <v>121958</v>
      </c>
      <c r="BE572" s="5">
        <f t="shared" si="103"/>
        <v>39197</v>
      </c>
    </row>
    <row r="573" spans="1:57" ht="15">
      <c r="A573" s="42" t="s">
        <v>792</v>
      </c>
      <c r="B573" s="42" t="s">
        <v>512</v>
      </c>
      <c r="C573" s="42"/>
      <c r="D573" s="43"/>
      <c r="E573" s="42" t="s">
        <v>513</v>
      </c>
      <c r="F573" s="5">
        <v>13097</v>
      </c>
      <c r="G573" s="5">
        <v>655</v>
      </c>
      <c r="H573" s="5">
        <v>1179</v>
      </c>
      <c r="I573" s="5">
        <v>3668</v>
      </c>
      <c r="J573" s="5">
        <v>1176</v>
      </c>
      <c r="K573" s="5"/>
      <c r="L573" s="5"/>
      <c r="M573" s="5"/>
      <c r="N573" s="5"/>
      <c r="O573" s="5"/>
      <c r="P573" s="5">
        <v>26217</v>
      </c>
      <c r="Q573" s="5">
        <v>1311</v>
      </c>
      <c r="R573" s="5">
        <v>2360</v>
      </c>
      <c r="S573" s="5">
        <v>7342</v>
      </c>
      <c r="T573" s="5">
        <v>2355</v>
      </c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40"/>
      <c r="AU573" s="5"/>
      <c r="AV573" s="5">
        <v>39314</v>
      </c>
      <c r="AW573" s="5"/>
      <c r="AX573" s="5">
        <f t="shared" si="101"/>
        <v>39314</v>
      </c>
      <c r="AY573" s="5">
        <v>1966</v>
      </c>
      <c r="AZ573" s="5">
        <v>3539</v>
      </c>
      <c r="BA573" s="5">
        <f t="shared" si="102"/>
        <v>3539</v>
      </c>
      <c r="BB573" s="5">
        <v>11010</v>
      </c>
      <c r="BD573" s="5">
        <v>11010</v>
      </c>
      <c r="BE573" s="5">
        <f t="shared" si="103"/>
        <v>3531</v>
      </c>
    </row>
    <row r="574" spans="1:57" ht="15">
      <c r="A574" s="42" t="s">
        <v>792</v>
      </c>
      <c r="B574" s="42" t="s">
        <v>514</v>
      </c>
      <c r="C574" s="42"/>
      <c r="D574" s="43"/>
      <c r="E574" s="42" t="s">
        <v>515</v>
      </c>
      <c r="F574" s="5">
        <v>56979</v>
      </c>
      <c r="G574" s="5">
        <v>2849</v>
      </c>
      <c r="H574" s="5">
        <v>5128</v>
      </c>
      <c r="I574" s="5">
        <v>15954</v>
      </c>
      <c r="J574" s="5">
        <v>5129</v>
      </c>
      <c r="K574" s="5"/>
      <c r="L574" s="5"/>
      <c r="M574" s="5"/>
      <c r="N574" s="5"/>
      <c r="O574" s="5"/>
      <c r="P574" s="5">
        <v>151163</v>
      </c>
      <c r="Q574" s="5">
        <v>7558</v>
      </c>
      <c r="R574" s="5">
        <v>13605</v>
      </c>
      <c r="S574" s="5">
        <v>42326</v>
      </c>
      <c r="T574" s="5">
        <v>13602</v>
      </c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40"/>
      <c r="AU574" s="5"/>
      <c r="AV574" s="5">
        <v>208142</v>
      </c>
      <c r="AW574" s="5"/>
      <c r="AX574" s="5">
        <f t="shared" si="101"/>
        <v>208142</v>
      </c>
      <c r="AY574" s="5">
        <v>10407</v>
      </c>
      <c r="AZ574" s="5">
        <v>18733</v>
      </c>
      <c r="BA574" s="5">
        <f t="shared" si="102"/>
        <v>18733</v>
      </c>
      <c r="BB574" s="5">
        <v>58280</v>
      </c>
      <c r="BD574" s="5">
        <v>58280</v>
      </c>
      <c r="BE574" s="5">
        <f t="shared" si="103"/>
        <v>18731</v>
      </c>
    </row>
    <row r="575" spans="1:57" ht="15">
      <c r="A575" s="42" t="s">
        <v>792</v>
      </c>
      <c r="B575" s="42" t="s">
        <v>516</v>
      </c>
      <c r="C575" s="42"/>
      <c r="D575" s="43"/>
      <c r="E575" s="42" t="s">
        <v>517</v>
      </c>
      <c r="F575" s="5">
        <v>195239</v>
      </c>
      <c r="G575" s="5">
        <v>9762</v>
      </c>
      <c r="H575" s="5">
        <v>17572</v>
      </c>
      <c r="I575" s="5">
        <v>54668</v>
      </c>
      <c r="J575" s="5">
        <v>17567</v>
      </c>
      <c r="K575" s="5">
        <v>46819</v>
      </c>
      <c r="L575" s="5">
        <v>2341</v>
      </c>
      <c r="M575" s="5">
        <v>4214</v>
      </c>
      <c r="N575" s="5">
        <v>13110</v>
      </c>
      <c r="O575" s="5">
        <v>4211</v>
      </c>
      <c r="P575" s="5">
        <v>75724</v>
      </c>
      <c r="Q575" s="5">
        <v>3786</v>
      </c>
      <c r="R575" s="5">
        <v>6815</v>
      </c>
      <c r="S575" s="5">
        <v>21202</v>
      </c>
      <c r="T575" s="5">
        <v>6817</v>
      </c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>
        <v>22494</v>
      </c>
      <c r="AF575" s="5">
        <v>2634</v>
      </c>
      <c r="AG575" s="5">
        <v>19860</v>
      </c>
      <c r="AH575" s="5">
        <v>993</v>
      </c>
      <c r="AI575" s="5">
        <v>1787</v>
      </c>
      <c r="AJ575" s="5">
        <v>5560</v>
      </c>
      <c r="AK575" s="5">
        <v>1791</v>
      </c>
      <c r="AL575" s="5"/>
      <c r="AM575" s="5"/>
      <c r="AN575" s="5"/>
      <c r="AO575" s="5"/>
      <c r="AP575" s="5"/>
      <c r="AQ575" s="5"/>
      <c r="AR575" s="5"/>
      <c r="AS575" s="5"/>
      <c r="AT575" s="40"/>
      <c r="AU575" s="5"/>
      <c r="AV575" s="5">
        <v>337642</v>
      </c>
      <c r="AW575" s="5"/>
      <c r="AX575" s="5">
        <f t="shared" si="101"/>
        <v>337642</v>
      </c>
      <c r="AY575" s="5">
        <v>16882</v>
      </c>
      <c r="AZ575" s="5">
        <v>30388</v>
      </c>
      <c r="BA575" s="5">
        <f t="shared" si="102"/>
        <v>30388</v>
      </c>
      <c r="BB575" s="5">
        <v>94540</v>
      </c>
      <c r="BD575" s="5">
        <v>94540</v>
      </c>
      <c r="BE575" s="5">
        <f t="shared" si="103"/>
        <v>30386</v>
      </c>
    </row>
    <row r="576" spans="1:57" ht="15">
      <c r="A576" s="42" t="s">
        <v>792</v>
      </c>
      <c r="B576" s="42" t="s">
        <v>518</v>
      </c>
      <c r="C576" s="42"/>
      <c r="D576" s="43"/>
      <c r="E576" s="42" t="s">
        <v>519</v>
      </c>
      <c r="F576" s="5">
        <v>344722</v>
      </c>
      <c r="G576" s="5">
        <v>17236</v>
      </c>
      <c r="H576" s="5">
        <v>31025</v>
      </c>
      <c r="I576" s="5">
        <v>96522</v>
      </c>
      <c r="J576" s="5">
        <v>31025</v>
      </c>
      <c r="K576" s="5"/>
      <c r="L576" s="5"/>
      <c r="M576" s="5"/>
      <c r="N576" s="5"/>
      <c r="O576" s="5"/>
      <c r="P576" s="5">
        <v>447610</v>
      </c>
      <c r="Q576" s="5">
        <v>22381</v>
      </c>
      <c r="R576" s="5">
        <v>40285</v>
      </c>
      <c r="S576" s="5">
        <v>125332</v>
      </c>
      <c r="T576" s="5">
        <v>40283</v>
      </c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>
        <v>363903</v>
      </c>
      <c r="AF576" s="5">
        <v>42609</v>
      </c>
      <c r="AG576" s="5">
        <v>321294</v>
      </c>
      <c r="AH576" s="5">
        <v>16065</v>
      </c>
      <c r="AI576" s="5">
        <v>28916</v>
      </c>
      <c r="AJ576" s="5">
        <v>89962</v>
      </c>
      <c r="AK576" s="5">
        <v>28920</v>
      </c>
      <c r="AL576" s="5"/>
      <c r="AM576" s="5"/>
      <c r="AN576" s="5"/>
      <c r="AO576" s="5"/>
      <c r="AP576" s="5"/>
      <c r="AQ576" s="5"/>
      <c r="AR576" s="5"/>
      <c r="AS576" s="5"/>
      <c r="AT576" s="40"/>
      <c r="AU576" s="5"/>
      <c r="AV576" s="5">
        <v>1113626</v>
      </c>
      <c r="AW576" s="5"/>
      <c r="AX576" s="5">
        <f t="shared" si="101"/>
        <v>1113626</v>
      </c>
      <c r="AY576" s="5">
        <v>55682</v>
      </c>
      <c r="AZ576" s="5">
        <v>100226</v>
      </c>
      <c r="BA576" s="5">
        <f t="shared" si="102"/>
        <v>100226</v>
      </c>
      <c r="BB576" s="5">
        <v>311816</v>
      </c>
      <c r="BD576" s="5">
        <v>311816</v>
      </c>
      <c r="BE576" s="5">
        <f t="shared" si="103"/>
        <v>100228</v>
      </c>
    </row>
    <row r="577" spans="1:57" ht="15">
      <c r="A577" s="42" t="s">
        <v>792</v>
      </c>
      <c r="B577" s="42" t="s">
        <v>520</v>
      </c>
      <c r="C577" s="42"/>
      <c r="D577" s="43"/>
      <c r="E577" s="42" t="s">
        <v>521</v>
      </c>
      <c r="F577" s="5">
        <v>205291</v>
      </c>
      <c r="G577" s="5">
        <v>10265</v>
      </c>
      <c r="H577" s="5">
        <v>18476</v>
      </c>
      <c r="I577" s="5">
        <v>57482</v>
      </c>
      <c r="J577" s="5">
        <v>18477</v>
      </c>
      <c r="K577" s="5">
        <v>65958</v>
      </c>
      <c r="L577" s="5">
        <v>3298</v>
      </c>
      <c r="M577" s="5">
        <v>5936</v>
      </c>
      <c r="N577" s="5">
        <v>18468</v>
      </c>
      <c r="O577" s="5">
        <v>5938</v>
      </c>
      <c r="P577" s="5">
        <v>5139</v>
      </c>
      <c r="Q577" s="5">
        <v>257</v>
      </c>
      <c r="R577" s="5">
        <v>463</v>
      </c>
      <c r="S577" s="5">
        <v>1440</v>
      </c>
      <c r="T577" s="5">
        <v>458</v>
      </c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>
        <v>283816</v>
      </c>
      <c r="AF577" s="5">
        <v>33232</v>
      </c>
      <c r="AG577" s="5">
        <v>250584</v>
      </c>
      <c r="AH577" s="5">
        <v>12529</v>
      </c>
      <c r="AI577" s="5">
        <v>22553</v>
      </c>
      <c r="AJ577" s="5">
        <v>70164</v>
      </c>
      <c r="AK577" s="5">
        <v>22549</v>
      </c>
      <c r="AL577" s="5"/>
      <c r="AM577" s="5"/>
      <c r="AN577" s="5"/>
      <c r="AO577" s="5"/>
      <c r="AP577" s="5"/>
      <c r="AQ577" s="5"/>
      <c r="AR577" s="5"/>
      <c r="AS577" s="5"/>
      <c r="AT577" s="40"/>
      <c r="AU577" s="5"/>
      <c r="AV577" s="5">
        <v>526972</v>
      </c>
      <c r="AW577" s="5"/>
      <c r="AX577" s="5">
        <f t="shared" si="101"/>
        <v>526972</v>
      </c>
      <c r="AY577" s="5">
        <v>26349</v>
      </c>
      <c r="AZ577" s="5">
        <v>47428</v>
      </c>
      <c r="BA577" s="5">
        <f t="shared" si="102"/>
        <v>47428</v>
      </c>
      <c r="BB577" s="5">
        <v>147554</v>
      </c>
      <c r="BD577" s="5">
        <v>147554</v>
      </c>
      <c r="BE577" s="5">
        <f t="shared" si="103"/>
        <v>47422</v>
      </c>
    </row>
    <row r="578" spans="1:57" ht="15">
      <c r="A578" s="42" t="s">
        <v>792</v>
      </c>
      <c r="B578" s="42" t="s">
        <v>522</v>
      </c>
      <c r="C578" s="42"/>
      <c r="D578" s="43"/>
      <c r="E578" s="42" t="s">
        <v>523</v>
      </c>
      <c r="F578" s="5">
        <v>228754</v>
      </c>
      <c r="G578" s="5">
        <v>11438</v>
      </c>
      <c r="H578" s="5">
        <v>20588</v>
      </c>
      <c r="I578" s="5">
        <v>64052</v>
      </c>
      <c r="J578" s="5">
        <v>20586</v>
      </c>
      <c r="K578" s="5">
        <v>8966</v>
      </c>
      <c r="L578" s="5">
        <v>448</v>
      </c>
      <c r="M578" s="5">
        <v>807</v>
      </c>
      <c r="N578" s="5">
        <v>2510</v>
      </c>
      <c r="O578" s="5">
        <v>807</v>
      </c>
      <c r="P578" s="5">
        <v>293397</v>
      </c>
      <c r="Q578" s="5">
        <v>14670</v>
      </c>
      <c r="R578" s="5">
        <v>26406</v>
      </c>
      <c r="S578" s="5">
        <v>82152</v>
      </c>
      <c r="T578" s="5">
        <v>26403</v>
      </c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40"/>
      <c r="AU578" s="5"/>
      <c r="AV578" s="5">
        <v>531117</v>
      </c>
      <c r="AW578" s="5"/>
      <c r="AX578" s="5">
        <f t="shared" si="101"/>
        <v>531117</v>
      </c>
      <c r="AY578" s="5">
        <v>26556</v>
      </c>
      <c r="AZ578" s="5">
        <v>47801</v>
      </c>
      <c r="BA578" s="5">
        <f t="shared" si="102"/>
        <v>47801</v>
      </c>
      <c r="BB578" s="5">
        <v>148714</v>
      </c>
      <c r="BD578" s="5">
        <v>148714</v>
      </c>
      <c r="BE578" s="5">
        <f t="shared" si="103"/>
        <v>47796</v>
      </c>
    </row>
    <row r="579" spans="1:57" ht="15">
      <c r="A579" s="42" t="s">
        <v>792</v>
      </c>
      <c r="B579" s="47" t="s">
        <v>524</v>
      </c>
      <c r="C579" s="47"/>
      <c r="D579" s="48"/>
      <c r="E579" s="42" t="s">
        <v>525</v>
      </c>
      <c r="F579" s="5">
        <v>105001</v>
      </c>
      <c r="G579" s="5">
        <v>5250</v>
      </c>
      <c r="H579" s="5">
        <v>9450</v>
      </c>
      <c r="I579" s="5">
        <v>29400</v>
      </c>
      <c r="J579" s="5">
        <v>9451</v>
      </c>
      <c r="K579" s="5">
        <v>151038</v>
      </c>
      <c r="L579" s="5">
        <v>7552</v>
      </c>
      <c r="M579" s="5">
        <v>13593</v>
      </c>
      <c r="N579" s="5">
        <v>42290</v>
      </c>
      <c r="O579" s="5">
        <v>13597</v>
      </c>
      <c r="P579" s="5">
        <v>260437</v>
      </c>
      <c r="Q579" s="5">
        <v>13022</v>
      </c>
      <c r="R579" s="5">
        <v>23439</v>
      </c>
      <c r="S579" s="5">
        <v>72922</v>
      </c>
      <c r="T579" s="5">
        <v>23442</v>
      </c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>
        <v>6539</v>
      </c>
      <c r="AF579" s="5">
        <v>766</v>
      </c>
      <c r="AG579" s="5">
        <v>5773</v>
      </c>
      <c r="AH579" s="5">
        <v>289</v>
      </c>
      <c r="AI579" s="5">
        <v>520</v>
      </c>
      <c r="AJ579" s="5">
        <v>1618</v>
      </c>
      <c r="AK579" s="5">
        <v>515</v>
      </c>
      <c r="AL579" s="5"/>
      <c r="AM579" s="5"/>
      <c r="AN579" s="5"/>
      <c r="AO579" s="5"/>
      <c r="AP579" s="5"/>
      <c r="AQ579" s="5"/>
      <c r="AR579" s="5"/>
      <c r="AS579" s="5"/>
      <c r="AT579" s="40"/>
      <c r="AU579" s="5"/>
      <c r="AV579" s="5">
        <v>522249</v>
      </c>
      <c r="AW579" s="5"/>
      <c r="AX579" s="5">
        <f t="shared" si="101"/>
        <v>522249</v>
      </c>
      <c r="AY579" s="5">
        <v>26113</v>
      </c>
      <c r="AZ579" s="5">
        <v>47002</v>
      </c>
      <c r="BA579" s="5">
        <f t="shared" si="102"/>
        <v>47002</v>
      </c>
      <c r="BB579" s="5">
        <v>146230</v>
      </c>
      <c r="BD579" s="5">
        <v>146230</v>
      </c>
      <c r="BE579" s="5">
        <f t="shared" si="103"/>
        <v>47005</v>
      </c>
    </row>
    <row r="580" spans="1:57" ht="15">
      <c r="A580" s="42" t="s">
        <v>792</v>
      </c>
      <c r="B580" s="42" t="s">
        <v>526</v>
      </c>
      <c r="C580" s="42"/>
      <c r="D580" s="43"/>
      <c r="E580" s="42" t="s">
        <v>527</v>
      </c>
      <c r="F580" s="5">
        <v>387397</v>
      </c>
      <c r="G580" s="5">
        <v>19370</v>
      </c>
      <c r="H580" s="5">
        <v>34866</v>
      </c>
      <c r="I580" s="5">
        <v>108472</v>
      </c>
      <c r="J580" s="5">
        <v>34863</v>
      </c>
      <c r="K580" s="5">
        <v>141549</v>
      </c>
      <c r="L580" s="5">
        <v>7077</v>
      </c>
      <c r="M580" s="5">
        <v>12739</v>
      </c>
      <c r="N580" s="5">
        <v>39632</v>
      </c>
      <c r="O580" s="5">
        <v>12744</v>
      </c>
      <c r="P580" s="5">
        <v>499488</v>
      </c>
      <c r="Q580" s="5">
        <v>24974</v>
      </c>
      <c r="R580" s="5">
        <v>44954</v>
      </c>
      <c r="S580" s="5">
        <v>139856</v>
      </c>
      <c r="T580" s="5">
        <v>44954</v>
      </c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40"/>
      <c r="AU580" s="5"/>
      <c r="AV580" s="5">
        <v>1028434</v>
      </c>
      <c r="AW580" s="5"/>
      <c r="AX580" s="5">
        <f t="shared" si="101"/>
        <v>1028434</v>
      </c>
      <c r="AY580" s="5">
        <v>51421</v>
      </c>
      <c r="AZ580" s="5">
        <v>92559</v>
      </c>
      <c r="BA580" s="5">
        <f t="shared" si="102"/>
        <v>92559</v>
      </c>
      <c r="BB580" s="5">
        <v>287960</v>
      </c>
      <c r="BD580" s="5">
        <v>287960</v>
      </c>
      <c r="BE580" s="5">
        <f t="shared" si="103"/>
        <v>92561</v>
      </c>
    </row>
    <row r="581" spans="1:57" ht="15">
      <c r="A581" s="52"/>
      <c r="B581" s="65"/>
      <c r="C581" s="65"/>
      <c r="D581" s="66"/>
      <c r="E581" s="54" t="s">
        <v>1353</v>
      </c>
      <c r="F581" s="55">
        <v>2493997</v>
      </c>
      <c r="G581" s="55">
        <v>124700</v>
      </c>
      <c r="H581" s="55">
        <v>224462</v>
      </c>
      <c r="I581" s="55">
        <v>698324</v>
      </c>
      <c r="J581" s="55">
        <v>224439</v>
      </c>
      <c r="K581" s="55">
        <v>417208</v>
      </c>
      <c r="L581" s="55">
        <v>20860</v>
      </c>
      <c r="M581" s="55">
        <v>37548</v>
      </c>
      <c r="N581" s="55">
        <v>116816</v>
      </c>
      <c r="O581" s="55">
        <v>37556</v>
      </c>
      <c r="P581" s="55">
        <v>3097945</v>
      </c>
      <c r="Q581" s="55">
        <v>154898</v>
      </c>
      <c r="R581" s="55">
        <v>278814</v>
      </c>
      <c r="S581" s="55">
        <v>867424</v>
      </c>
      <c r="T581" s="55">
        <v>278823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1140165</v>
      </c>
      <c r="AF581" s="55">
        <v>133502</v>
      </c>
      <c r="AG581" s="55">
        <v>1006663</v>
      </c>
      <c r="AH581" s="55">
        <v>50334</v>
      </c>
      <c r="AI581" s="55">
        <v>90600</v>
      </c>
      <c r="AJ581" s="55">
        <v>281868</v>
      </c>
      <c r="AK581" s="55">
        <v>90595</v>
      </c>
      <c r="AL581" s="55">
        <v>0</v>
      </c>
      <c r="AM581" s="55">
        <v>0</v>
      </c>
      <c r="AN581" s="55">
        <v>0</v>
      </c>
      <c r="AO581" s="55">
        <v>0</v>
      </c>
      <c r="AP581" s="55">
        <v>0</v>
      </c>
      <c r="AQ581" s="55">
        <v>652212</v>
      </c>
      <c r="AR581" s="55">
        <v>182620</v>
      </c>
      <c r="AS581" s="55">
        <v>58699</v>
      </c>
      <c r="AT581" s="56">
        <v>300018</v>
      </c>
      <c r="AU581" s="55">
        <v>352194</v>
      </c>
      <c r="AV581" s="55">
        <v>7668025</v>
      </c>
      <c r="AW581" s="55">
        <v>352194</v>
      </c>
      <c r="AX581" s="55">
        <f>SUM(AX564:AX580)</f>
        <v>7315831</v>
      </c>
      <c r="AY581" s="55">
        <f aca="true" t="shared" si="104" ref="AY581:BE581">SUM(AY564:AY580)</f>
        <v>383403</v>
      </c>
      <c r="AZ581" s="55">
        <f t="shared" si="104"/>
        <v>690123</v>
      </c>
      <c r="BA581" s="55">
        <f t="shared" si="104"/>
        <v>631424</v>
      </c>
      <c r="BB581" s="55">
        <f t="shared" si="104"/>
        <v>2147052</v>
      </c>
      <c r="BC581" s="55">
        <f t="shared" si="104"/>
        <v>0</v>
      </c>
      <c r="BD581" s="55">
        <f t="shared" si="104"/>
        <v>2147052</v>
      </c>
      <c r="BE581" s="55">
        <f t="shared" si="104"/>
        <v>631413</v>
      </c>
    </row>
    <row r="582" spans="1:57" ht="15">
      <c r="A582" s="59" t="s">
        <v>1385</v>
      </c>
      <c r="B582" s="64"/>
      <c r="C582" s="58"/>
      <c r="D582" s="58"/>
      <c r="E582" s="42"/>
      <c r="F582" s="5"/>
      <c r="G582" s="5"/>
      <c r="H582" s="5"/>
      <c r="I582" s="5"/>
      <c r="J582" s="5"/>
      <c r="K582" s="5"/>
      <c r="L582" s="5"/>
      <c r="M582" s="5"/>
      <c r="N582" s="5"/>
      <c r="O582" s="5"/>
      <c r="Q582" s="5"/>
      <c r="R582" s="5"/>
      <c r="S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40"/>
      <c r="AU582" s="5"/>
      <c r="AV582" s="5"/>
      <c r="AW582" s="5"/>
      <c r="AX582" s="5"/>
      <c r="AY582" s="5"/>
      <c r="AZ582" s="5"/>
      <c r="BA582" s="5"/>
      <c r="BB582" s="5"/>
      <c r="BD582" s="5"/>
      <c r="BE582" s="5"/>
    </row>
    <row r="583" spans="1:57" ht="15">
      <c r="A583" s="42" t="s">
        <v>257</v>
      </c>
      <c r="B583" s="42" t="s">
        <v>529</v>
      </c>
      <c r="C583" s="42"/>
      <c r="D583" s="43"/>
      <c r="E583" s="42" t="s">
        <v>530</v>
      </c>
      <c r="F583" s="5">
        <v>99022</v>
      </c>
      <c r="G583" s="5">
        <v>4951</v>
      </c>
      <c r="H583" s="5">
        <v>8912</v>
      </c>
      <c r="I583" s="5">
        <v>27726</v>
      </c>
      <c r="J583" s="5">
        <v>8912</v>
      </c>
      <c r="K583" s="5">
        <v>269915</v>
      </c>
      <c r="L583" s="5">
        <v>13496</v>
      </c>
      <c r="M583" s="5">
        <v>24292</v>
      </c>
      <c r="N583" s="5">
        <v>75576</v>
      </c>
      <c r="O583" s="5">
        <v>24295</v>
      </c>
      <c r="P583" s="5">
        <v>201925</v>
      </c>
      <c r="Q583" s="5">
        <v>10096</v>
      </c>
      <c r="R583" s="5">
        <v>18173</v>
      </c>
      <c r="S583" s="5">
        <v>56538</v>
      </c>
      <c r="T583" s="5">
        <v>18176</v>
      </c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40"/>
      <c r="AU583" s="5"/>
      <c r="AV583" s="5">
        <v>570862</v>
      </c>
      <c r="AW583" s="5"/>
      <c r="AX583" s="5">
        <f>AV583-AW583</f>
        <v>570862</v>
      </c>
      <c r="AY583" s="5">
        <v>28543</v>
      </c>
      <c r="AZ583" s="5">
        <v>51377</v>
      </c>
      <c r="BA583" s="5">
        <f>AZ583-AS583</f>
        <v>51377</v>
      </c>
      <c r="BB583" s="5">
        <v>159840</v>
      </c>
      <c r="BD583" s="5">
        <v>159840</v>
      </c>
      <c r="BE583" s="5">
        <f>J583+O583+T583+Y583+AD583+AK583+AP583</f>
        <v>51383</v>
      </c>
    </row>
    <row r="584" spans="1:57" ht="15">
      <c r="A584" s="52"/>
      <c r="B584" s="52"/>
      <c r="C584" s="52"/>
      <c r="D584" s="53"/>
      <c r="E584" s="54" t="s">
        <v>1353</v>
      </c>
      <c r="F584" s="55">
        <v>99022</v>
      </c>
      <c r="G584" s="55">
        <v>4951</v>
      </c>
      <c r="H584" s="55">
        <v>8912</v>
      </c>
      <c r="I584" s="55">
        <v>27726</v>
      </c>
      <c r="J584" s="55">
        <v>8912</v>
      </c>
      <c r="K584" s="55">
        <v>269915</v>
      </c>
      <c r="L584" s="55">
        <v>13496</v>
      </c>
      <c r="M584" s="55">
        <v>24292</v>
      </c>
      <c r="N584" s="55">
        <v>75576</v>
      </c>
      <c r="O584" s="55">
        <v>24295</v>
      </c>
      <c r="P584" s="55">
        <v>201925</v>
      </c>
      <c r="Q584" s="55">
        <v>10096</v>
      </c>
      <c r="R584" s="55">
        <v>18173</v>
      </c>
      <c r="S584" s="55">
        <v>56538</v>
      </c>
      <c r="T584" s="55">
        <v>18176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5">
        <v>0</v>
      </c>
      <c r="AL584" s="55">
        <v>0</v>
      </c>
      <c r="AM584" s="55">
        <v>0</v>
      </c>
      <c r="AN584" s="55">
        <v>0</v>
      </c>
      <c r="AO584" s="55">
        <v>0</v>
      </c>
      <c r="AP584" s="55">
        <v>0</v>
      </c>
      <c r="AQ584" s="55">
        <v>0</v>
      </c>
      <c r="AR584" s="55">
        <v>0</v>
      </c>
      <c r="AS584" s="55">
        <v>0</v>
      </c>
      <c r="AT584" s="55">
        <v>0</v>
      </c>
      <c r="AU584" s="55">
        <v>0</v>
      </c>
      <c r="AV584" s="55">
        <v>570862</v>
      </c>
      <c r="AW584" s="55">
        <v>0</v>
      </c>
      <c r="AX584" s="55">
        <f>SUM(AX583)</f>
        <v>570862</v>
      </c>
      <c r="AY584" s="55">
        <f aca="true" t="shared" si="105" ref="AY584:BE584">SUM(AY583)</f>
        <v>28543</v>
      </c>
      <c r="AZ584" s="55">
        <f t="shared" si="105"/>
        <v>51377</v>
      </c>
      <c r="BA584" s="55">
        <f t="shared" si="105"/>
        <v>51377</v>
      </c>
      <c r="BB584" s="55">
        <f t="shared" si="105"/>
        <v>159840</v>
      </c>
      <c r="BC584" s="55">
        <f t="shared" si="105"/>
        <v>0</v>
      </c>
      <c r="BD584" s="55">
        <f t="shared" si="105"/>
        <v>159840</v>
      </c>
      <c r="BE584" s="55">
        <f t="shared" si="105"/>
        <v>51383</v>
      </c>
    </row>
    <row r="585" spans="1:57" ht="15">
      <c r="A585" s="57" t="s">
        <v>1386</v>
      </c>
      <c r="B585" s="64"/>
      <c r="C585" s="64"/>
      <c r="D585" s="64"/>
      <c r="E585" s="42"/>
      <c r="F585" s="5"/>
      <c r="G585" s="5"/>
      <c r="H585" s="5"/>
      <c r="I585" s="5"/>
      <c r="J585" s="5"/>
      <c r="K585" s="5"/>
      <c r="L585" s="5"/>
      <c r="M585" s="5"/>
      <c r="N585" s="5"/>
      <c r="O585" s="5"/>
      <c r="Q585" s="5"/>
      <c r="R585" s="5"/>
      <c r="S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40"/>
      <c r="AU585" s="5"/>
      <c r="AV585" s="5"/>
      <c r="AW585" s="5"/>
      <c r="AX585" s="5"/>
      <c r="AY585" s="5"/>
      <c r="AZ585" s="5"/>
      <c r="BA585" s="5"/>
      <c r="BB585" s="5"/>
      <c r="BD585" s="5"/>
      <c r="BE585" s="5"/>
    </row>
    <row r="586" spans="1:57" ht="15">
      <c r="A586" s="42" t="s">
        <v>743</v>
      </c>
      <c r="B586" s="42" t="s">
        <v>1554</v>
      </c>
      <c r="C586" s="42"/>
      <c r="D586" s="43"/>
      <c r="E586" s="42" t="s">
        <v>1555</v>
      </c>
      <c r="F586" s="5">
        <v>142837</v>
      </c>
      <c r="G586" s="5">
        <v>7142</v>
      </c>
      <c r="H586" s="5">
        <v>12855</v>
      </c>
      <c r="I586" s="5">
        <v>39994</v>
      </c>
      <c r="J586" s="5">
        <v>12858</v>
      </c>
      <c r="K586" s="5"/>
      <c r="L586" s="5"/>
      <c r="M586" s="5"/>
      <c r="N586" s="5"/>
      <c r="O586" s="5"/>
      <c r="P586" s="5">
        <v>2370</v>
      </c>
      <c r="Q586" s="5">
        <v>119</v>
      </c>
      <c r="R586" s="5">
        <v>213</v>
      </c>
      <c r="S586" s="5">
        <v>664</v>
      </c>
      <c r="T586" s="5">
        <v>215</v>
      </c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>
        <v>444667</v>
      </c>
      <c r="AM586" s="5">
        <v>22233</v>
      </c>
      <c r="AN586" s="5">
        <v>40020</v>
      </c>
      <c r="AO586" s="5">
        <v>124506</v>
      </c>
      <c r="AP586" s="5">
        <v>40021</v>
      </c>
      <c r="AQ586" s="5">
        <v>6753652</v>
      </c>
      <c r="AR586" s="5">
        <v>1891024</v>
      </c>
      <c r="AS586" s="5">
        <v>607829</v>
      </c>
      <c r="AT586" s="40">
        <v>3106682</v>
      </c>
      <c r="AU586" s="5">
        <v>3646970</v>
      </c>
      <c r="AV586" s="5">
        <v>7343526</v>
      </c>
      <c r="AW586" s="5">
        <v>3646970</v>
      </c>
      <c r="AX586" s="5">
        <f aca="true" t="shared" si="106" ref="AX586:AX609">AV586-AW586</f>
        <v>3696556</v>
      </c>
      <c r="AY586" s="5">
        <v>367177</v>
      </c>
      <c r="AZ586" s="5">
        <v>660917</v>
      </c>
      <c r="BA586" s="5">
        <f aca="true" t="shared" si="107" ref="BA586:BA609">AZ586-AS586</f>
        <v>53088</v>
      </c>
      <c r="BB586" s="5">
        <v>2056188</v>
      </c>
      <c r="BD586" s="5">
        <v>2056188</v>
      </c>
      <c r="BE586" s="5">
        <f aca="true" t="shared" si="108" ref="BE586:BE609">J586+O586+T586+Y586+AD586+AK586+AP586</f>
        <v>53094</v>
      </c>
    </row>
    <row r="587" spans="1:57" ht="15">
      <c r="A587" s="42" t="s">
        <v>743</v>
      </c>
      <c r="B587" s="42" t="s">
        <v>1556</v>
      </c>
      <c r="C587" s="42"/>
      <c r="D587" s="43"/>
      <c r="E587" s="42" t="s">
        <v>1557</v>
      </c>
      <c r="F587" s="5">
        <v>456630</v>
      </c>
      <c r="G587" s="5">
        <v>22832</v>
      </c>
      <c r="H587" s="5">
        <v>41097</v>
      </c>
      <c r="I587" s="5">
        <v>127858</v>
      </c>
      <c r="J587" s="5">
        <v>41093</v>
      </c>
      <c r="K587" s="5">
        <v>46384</v>
      </c>
      <c r="L587" s="5">
        <v>2319</v>
      </c>
      <c r="M587" s="5">
        <v>4175</v>
      </c>
      <c r="N587" s="5">
        <v>12988</v>
      </c>
      <c r="O587" s="5">
        <v>4171</v>
      </c>
      <c r="P587" s="5">
        <v>1214782</v>
      </c>
      <c r="Q587" s="5">
        <v>60739</v>
      </c>
      <c r="R587" s="5">
        <v>109330</v>
      </c>
      <c r="S587" s="5">
        <v>340138</v>
      </c>
      <c r="T587" s="5">
        <v>109334</v>
      </c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>
        <v>1005356</v>
      </c>
      <c r="AF587" s="5">
        <v>117716</v>
      </c>
      <c r="AG587" s="5">
        <v>887640</v>
      </c>
      <c r="AH587" s="5">
        <v>44382</v>
      </c>
      <c r="AI587" s="5">
        <v>79888</v>
      </c>
      <c r="AJ587" s="5">
        <v>248540</v>
      </c>
      <c r="AK587" s="5">
        <v>79884</v>
      </c>
      <c r="AL587" s="5"/>
      <c r="AM587" s="5"/>
      <c r="AN587" s="5"/>
      <c r="AO587" s="5"/>
      <c r="AP587" s="5"/>
      <c r="AQ587" s="5"/>
      <c r="AR587" s="5"/>
      <c r="AS587" s="5"/>
      <c r="AT587" s="40"/>
      <c r="AU587" s="5"/>
      <c r="AV587" s="5">
        <v>2605436</v>
      </c>
      <c r="AW587" s="5"/>
      <c r="AX587" s="5">
        <f t="shared" si="106"/>
        <v>2605436</v>
      </c>
      <c r="AY587" s="5">
        <v>130272</v>
      </c>
      <c r="AZ587" s="5">
        <v>234490</v>
      </c>
      <c r="BA587" s="5">
        <f t="shared" si="107"/>
        <v>234490</v>
      </c>
      <c r="BB587" s="5">
        <v>729524</v>
      </c>
      <c r="BD587" s="5">
        <v>729524</v>
      </c>
      <c r="BE587" s="5">
        <f t="shared" si="108"/>
        <v>234482</v>
      </c>
    </row>
    <row r="588" spans="1:57" ht="15">
      <c r="A588" s="42" t="s">
        <v>743</v>
      </c>
      <c r="B588" s="42" t="s">
        <v>1558</v>
      </c>
      <c r="C588" s="42"/>
      <c r="D588" s="43"/>
      <c r="E588" s="42" t="s">
        <v>1559</v>
      </c>
      <c r="F588" s="5">
        <v>158586</v>
      </c>
      <c r="G588" s="5">
        <v>7929</v>
      </c>
      <c r="H588" s="5">
        <v>14273</v>
      </c>
      <c r="I588" s="5">
        <v>44404</v>
      </c>
      <c r="J588" s="5">
        <v>14271</v>
      </c>
      <c r="K588" s="5">
        <v>310290</v>
      </c>
      <c r="L588" s="5">
        <v>15515</v>
      </c>
      <c r="M588" s="5">
        <v>27926</v>
      </c>
      <c r="N588" s="5">
        <v>86882</v>
      </c>
      <c r="O588" s="5">
        <v>27926</v>
      </c>
      <c r="P588" s="5">
        <v>297048</v>
      </c>
      <c r="Q588" s="5">
        <v>14852</v>
      </c>
      <c r="R588" s="5">
        <v>26734</v>
      </c>
      <c r="S588" s="5">
        <v>83172</v>
      </c>
      <c r="T588" s="5">
        <v>26738</v>
      </c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>
        <v>22613</v>
      </c>
      <c r="AF588" s="5">
        <v>2648</v>
      </c>
      <c r="AG588" s="5">
        <v>19965</v>
      </c>
      <c r="AH588" s="5">
        <v>998</v>
      </c>
      <c r="AI588" s="5">
        <v>1797</v>
      </c>
      <c r="AJ588" s="5">
        <v>5590</v>
      </c>
      <c r="AK588" s="5">
        <v>1796</v>
      </c>
      <c r="AL588" s="5"/>
      <c r="AM588" s="5"/>
      <c r="AN588" s="5"/>
      <c r="AO588" s="5"/>
      <c r="AP588" s="5"/>
      <c r="AQ588" s="5"/>
      <c r="AR588" s="5"/>
      <c r="AS588" s="5"/>
      <c r="AT588" s="40"/>
      <c r="AU588" s="5"/>
      <c r="AV588" s="5">
        <v>785889</v>
      </c>
      <c r="AW588" s="5"/>
      <c r="AX588" s="5">
        <f t="shared" si="106"/>
        <v>785889</v>
      </c>
      <c r="AY588" s="5">
        <v>39294</v>
      </c>
      <c r="AZ588" s="5">
        <v>70730</v>
      </c>
      <c r="BA588" s="5">
        <f t="shared" si="107"/>
        <v>70730</v>
      </c>
      <c r="BB588" s="5">
        <v>220048</v>
      </c>
      <c r="BD588" s="5">
        <v>220048</v>
      </c>
      <c r="BE588" s="5">
        <f t="shared" si="108"/>
        <v>70731</v>
      </c>
    </row>
    <row r="589" spans="1:57" ht="15">
      <c r="A589" s="42" t="s">
        <v>743</v>
      </c>
      <c r="B589" s="42" t="s">
        <v>1560</v>
      </c>
      <c r="C589" s="42"/>
      <c r="D589" s="43"/>
      <c r="E589" s="42" t="s">
        <v>1561</v>
      </c>
      <c r="F589" s="5">
        <v>173614</v>
      </c>
      <c r="G589" s="5">
        <v>8681</v>
      </c>
      <c r="H589" s="5">
        <v>15625</v>
      </c>
      <c r="I589" s="5">
        <v>48612</v>
      </c>
      <c r="J589" s="5">
        <v>15627</v>
      </c>
      <c r="K589" s="5">
        <v>142317</v>
      </c>
      <c r="L589" s="5">
        <v>7116</v>
      </c>
      <c r="M589" s="5">
        <v>12809</v>
      </c>
      <c r="N589" s="5">
        <v>39850</v>
      </c>
      <c r="O589" s="5">
        <v>12804</v>
      </c>
      <c r="P589" s="5">
        <v>332662</v>
      </c>
      <c r="Q589" s="5">
        <v>16633</v>
      </c>
      <c r="R589" s="5">
        <v>29940</v>
      </c>
      <c r="S589" s="5">
        <v>93146</v>
      </c>
      <c r="T589" s="5">
        <v>29936</v>
      </c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>
        <v>72110</v>
      </c>
      <c r="AF589" s="5">
        <v>8443</v>
      </c>
      <c r="AG589" s="5">
        <v>63667</v>
      </c>
      <c r="AH589" s="5">
        <v>3183</v>
      </c>
      <c r="AI589" s="5">
        <v>5730</v>
      </c>
      <c r="AJ589" s="5">
        <v>17826</v>
      </c>
      <c r="AK589" s="5">
        <v>5731</v>
      </c>
      <c r="AL589" s="5"/>
      <c r="AM589" s="5"/>
      <c r="AN589" s="5"/>
      <c r="AO589" s="5"/>
      <c r="AP589" s="5"/>
      <c r="AQ589" s="5"/>
      <c r="AR589" s="5"/>
      <c r="AS589" s="5"/>
      <c r="AT589" s="40"/>
      <c r="AU589" s="5"/>
      <c r="AV589" s="5">
        <v>712260</v>
      </c>
      <c r="AW589" s="5"/>
      <c r="AX589" s="5">
        <f t="shared" si="106"/>
        <v>712260</v>
      </c>
      <c r="AY589" s="5">
        <v>35613</v>
      </c>
      <c r="AZ589" s="5">
        <v>64104</v>
      </c>
      <c r="BA589" s="5">
        <f t="shared" si="107"/>
        <v>64104</v>
      </c>
      <c r="BB589" s="5">
        <v>199434</v>
      </c>
      <c r="BD589" s="5">
        <v>199434</v>
      </c>
      <c r="BE589" s="5">
        <f t="shared" si="108"/>
        <v>64098</v>
      </c>
    </row>
    <row r="590" spans="1:57" ht="15">
      <c r="A590" s="42" t="s">
        <v>743</v>
      </c>
      <c r="B590" s="42" t="s">
        <v>1562</v>
      </c>
      <c r="C590" s="42"/>
      <c r="D590" s="43"/>
      <c r="E590" s="42" t="s">
        <v>1563</v>
      </c>
      <c r="F590" s="5">
        <v>433129</v>
      </c>
      <c r="G590" s="5">
        <v>21656</v>
      </c>
      <c r="H590" s="5">
        <v>38982</v>
      </c>
      <c r="I590" s="5">
        <v>121276</v>
      </c>
      <c r="J590" s="5">
        <v>38979</v>
      </c>
      <c r="K590" s="5">
        <v>564711</v>
      </c>
      <c r="L590" s="5">
        <v>28236</v>
      </c>
      <c r="M590" s="5">
        <v>50824</v>
      </c>
      <c r="N590" s="5">
        <v>158120</v>
      </c>
      <c r="O590" s="5">
        <v>50823</v>
      </c>
      <c r="P590" s="5">
        <v>1994535</v>
      </c>
      <c r="Q590" s="5">
        <v>99727</v>
      </c>
      <c r="R590" s="5">
        <v>179508</v>
      </c>
      <c r="S590" s="5">
        <v>558470</v>
      </c>
      <c r="T590" s="5">
        <v>179509</v>
      </c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>
        <v>1449302</v>
      </c>
      <c r="AF590" s="5">
        <v>169697</v>
      </c>
      <c r="AG590" s="5">
        <v>1279605</v>
      </c>
      <c r="AH590" s="5">
        <v>63980</v>
      </c>
      <c r="AI590" s="5">
        <v>115164</v>
      </c>
      <c r="AJ590" s="5">
        <v>358288</v>
      </c>
      <c r="AK590" s="5">
        <v>115169</v>
      </c>
      <c r="AL590" s="5"/>
      <c r="AM590" s="5"/>
      <c r="AN590" s="5"/>
      <c r="AO590" s="5"/>
      <c r="AP590" s="5"/>
      <c r="AQ590" s="5">
        <v>479376</v>
      </c>
      <c r="AR590" s="5">
        <v>134226</v>
      </c>
      <c r="AS590" s="5">
        <v>43144</v>
      </c>
      <c r="AT590" s="40">
        <v>220514</v>
      </c>
      <c r="AU590" s="5">
        <v>258862</v>
      </c>
      <c r="AV590" s="5">
        <v>4751356</v>
      </c>
      <c r="AW590" s="5">
        <v>258862</v>
      </c>
      <c r="AX590" s="5">
        <f t="shared" si="106"/>
        <v>4492494</v>
      </c>
      <c r="AY590" s="5">
        <v>237568</v>
      </c>
      <c r="AZ590" s="5">
        <v>427622</v>
      </c>
      <c r="BA590" s="5">
        <f t="shared" si="107"/>
        <v>384478</v>
      </c>
      <c r="BB590" s="5">
        <v>1330380</v>
      </c>
      <c r="BD590" s="5">
        <v>1330380</v>
      </c>
      <c r="BE590" s="5">
        <f t="shared" si="108"/>
        <v>384480</v>
      </c>
    </row>
    <row r="591" spans="1:57" ht="15">
      <c r="A591" s="42" t="s">
        <v>743</v>
      </c>
      <c r="B591" s="42" t="s">
        <v>1564</v>
      </c>
      <c r="C591" s="42"/>
      <c r="D591" s="43"/>
      <c r="E591" s="42" t="s">
        <v>1565</v>
      </c>
      <c r="F591" s="5">
        <v>1242</v>
      </c>
      <c r="G591" s="5">
        <v>62</v>
      </c>
      <c r="H591" s="5">
        <v>112</v>
      </c>
      <c r="I591" s="5">
        <v>348</v>
      </c>
      <c r="J591" s="5">
        <v>110</v>
      </c>
      <c r="K591" s="5"/>
      <c r="L591" s="5"/>
      <c r="M591" s="5"/>
      <c r="N591" s="5"/>
      <c r="O591" s="5"/>
      <c r="P591" s="5">
        <v>14494</v>
      </c>
      <c r="Q591" s="5">
        <v>725</v>
      </c>
      <c r="R591" s="5">
        <v>1304</v>
      </c>
      <c r="S591" s="5">
        <v>4058</v>
      </c>
      <c r="T591" s="5">
        <v>1308</v>
      </c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40"/>
      <c r="AU591" s="5"/>
      <c r="AV591" s="5">
        <v>15736</v>
      </c>
      <c r="AW591" s="5"/>
      <c r="AX591" s="5">
        <f t="shared" si="106"/>
        <v>15736</v>
      </c>
      <c r="AY591" s="5">
        <v>787</v>
      </c>
      <c r="AZ591" s="5">
        <v>1416</v>
      </c>
      <c r="BA591" s="5">
        <f t="shared" si="107"/>
        <v>1416</v>
      </c>
      <c r="BB591" s="5">
        <v>4406</v>
      </c>
      <c r="BD591" s="5">
        <v>4406</v>
      </c>
      <c r="BE591" s="5">
        <f t="shared" si="108"/>
        <v>1418</v>
      </c>
    </row>
    <row r="592" spans="1:57" ht="15">
      <c r="A592" s="42" t="s">
        <v>743</v>
      </c>
      <c r="B592" s="42" t="s">
        <v>1566</v>
      </c>
      <c r="C592" s="42"/>
      <c r="D592" s="43"/>
      <c r="E592" s="42" t="s">
        <v>1567</v>
      </c>
      <c r="F592" s="5">
        <v>825886</v>
      </c>
      <c r="G592" s="5">
        <v>41294</v>
      </c>
      <c r="H592" s="5">
        <v>74330</v>
      </c>
      <c r="I592" s="5">
        <v>231248</v>
      </c>
      <c r="J592" s="5">
        <v>74328</v>
      </c>
      <c r="K592" s="5">
        <v>97613</v>
      </c>
      <c r="L592" s="5">
        <v>4881</v>
      </c>
      <c r="M592" s="5">
        <v>8785</v>
      </c>
      <c r="N592" s="5">
        <v>27332</v>
      </c>
      <c r="O592" s="5">
        <v>8786</v>
      </c>
      <c r="P592" s="5">
        <v>1203579</v>
      </c>
      <c r="Q592" s="5">
        <v>60179</v>
      </c>
      <c r="R592" s="5">
        <v>108322</v>
      </c>
      <c r="S592" s="5">
        <v>337002</v>
      </c>
      <c r="T592" s="5">
        <v>108323</v>
      </c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>
        <v>727546</v>
      </c>
      <c r="AF592" s="5">
        <v>85188</v>
      </c>
      <c r="AG592" s="5">
        <v>642358</v>
      </c>
      <c r="AH592" s="5">
        <v>32118</v>
      </c>
      <c r="AI592" s="5">
        <v>57812</v>
      </c>
      <c r="AJ592" s="5">
        <v>179860</v>
      </c>
      <c r="AK592" s="5">
        <v>57814</v>
      </c>
      <c r="AL592" s="5"/>
      <c r="AM592" s="5"/>
      <c r="AN592" s="5"/>
      <c r="AO592" s="5"/>
      <c r="AP592" s="5"/>
      <c r="AQ592" s="5"/>
      <c r="AR592" s="5"/>
      <c r="AS592" s="5"/>
      <c r="AT592" s="40"/>
      <c r="AU592" s="5"/>
      <c r="AV592" s="5">
        <v>2769436</v>
      </c>
      <c r="AW592" s="5"/>
      <c r="AX592" s="5">
        <f t="shared" si="106"/>
        <v>2769436</v>
      </c>
      <c r="AY592" s="5">
        <v>138472</v>
      </c>
      <c r="AZ592" s="5">
        <v>249249</v>
      </c>
      <c r="BA592" s="5">
        <f t="shared" si="107"/>
        <v>249249</v>
      </c>
      <c r="BB592" s="5">
        <v>775442</v>
      </c>
      <c r="BD592" s="5">
        <v>775442</v>
      </c>
      <c r="BE592" s="5">
        <f t="shared" si="108"/>
        <v>249251</v>
      </c>
    </row>
    <row r="593" spans="1:57" ht="15">
      <c r="A593" s="42" t="s">
        <v>743</v>
      </c>
      <c r="B593" s="47" t="s">
        <v>1568</v>
      </c>
      <c r="C593" s="47"/>
      <c r="D593" s="48"/>
      <c r="E593" s="42" t="s">
        <v>1569</v>
      </c>
      <c r="F593" s="5">
        <v>469815</v>
      </c>
      <c r="G593" s="5">
        <v>23491</v>
      </c>
      <c r="H593" s="5">
        <v>42283</v>
      </c>
      <c r="I593" s="5">
        <v>131548</v>
      </c>
      <c r="J593" s="5">
        <v>42286</v>
      </c>
      <c r="K593" s="5">
        <v>49030</v>
      </c>
      <c r="L593" s="5">
        <v>2452</v>
      </c>
      <c r="M593" s="5">
        <v>4413</v>
      </c>
      <c r="N593" s="5">
        <v>13730</v>
      </c>
      <c r="O593" s="5">
        <v>4409</v>
      </c>
      <c r="P593" s="5">
        <v>905315</v>
      </c>
      <c r="Q593" s="5">
        <v>45266</v>
      </c>
      <c r="R593" s="5">
        <v>81478</v>
      </c>
      <c r="S593" s="5">
        <v>253488</v>
      </c>
      <c r="T593" s="5">
        <v>81481</v>
      </c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>
        <v>375120</v>
      </c>
      <c r="AF593" s="5">
        <v>43922</v>
      </c>
      <c r="AG593" s="5">
        <v>331198</v>
      </c>
      <c r="AH593" s="5">
        <v>16560</v>
      </c>
      <c r="AI593" s="5">
        <v>29808</v>
      </c>
      <c r="AJ593" s="5">
        <v>92736</v>
      </c>
      <c r="AK593" s="5">
        <v>29806</v>
      </c>
      <c r="AL593" s="5"/>
      <c r="AM593" s="5"/>
      <c r="AN593" s="5"/>
      <c r="AO593" s="5"/>
      <c r="AP593" s="5"/>
      <c r="AQ593" s="5"/>
      <c r="AR593" s="5"/>
      <c r="AS593" s="5"/>
      <c r="AT593" s="40"/>
      <c r="AU593" s="5"/>
      <c r="AV593" s="5">
        <v>1755358</v>
      </c>
      <c r="AW593" s="5"/>
      <c r="AX593" s="5">
        <f t="shared" si="106"/>
        <v>1755358</v>
      </c>
      <c r="AY593" s="5">
        <v>87769</v>
      </c>
      <c r="AZ593" s="5">
        <v>157982</v>
      </c>
      <c r="BA593" s="5">
        <f t="shared" si="107"/>
        <v>157982</v>
      </c>
      <c r="BB593" s="5">
        <v>491502</v>
      </c>
      <c r="BD593" s="5">
        <v>491502</v>
      </c>
      <c r="BE593" s="5">
        <f t="shared" si="108"/>
        <v>157982</v>
      </c>
    </row>
    <row r="594" spans="1:57" ht="15">
      <c r="A594" s="42" t="s">
        <v>743</v>
      </c>
      <c r="B594" s="42" t="s">
        <v>1570</v>
      </c>
      <c r="C594" s="42"/>
      <c r="D594" s="43"/>
      <c r="E594" s="42" t="s">
        <v>1571</v>
      </c>
      <c r="F594" s="5">
        <v>584242</v>
      </c>
      <c r="G594" s="5">
        <v>29212</v>
      </c>
      <c r="H594" s="5">
        <v>52582</v>
      </c>
      <c r="I594" s="5">
        <v>163588</v>
      </c>
      <c r="J594" s="5">
        <v>52580</v>
      </c>
      <c r="K594" s="5">
        <v>140037</v>
      </c>
      <c r="L594" s="5">
        <v>7002</v>
      </c>
      <c r="M594" s="5">
        <v>12603</v>
      </c>
      <c r="N594" s="5">
        <v>39210</v>
      </c>
      <c r="O594" s="5">
        <v>12606</v>
      </c>
      <c r="P594" s="5">
        <v>1055082</v>
      </c>
      <c r="Q594" s="5">
        <v>52754</v>
      </c>
      <c r="R594" s="5">
        <v>94957</v>
      </c>
      <c r="S594" s="5">
        <v>295422</v>
      </c>
      <c r="T594" s="5">
        <v>94961</v>
      </c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>
        <v>731722</v>
      </c>
      <c r="AF594" s="5">
        <v>85677</v>
      </c>
      <c r="AG594" s="5">
        <v>646045</v>
      </c>
      <c r="AH594" s="5">
        <v>32302</v>
      </c>
      <c r="AI594" s="5">
        <v>58144</v>
      </c>
      <c r="AJ594" s="5">
        <v>180892</v>
      </c>
      <c r="AK594" s="5">
        <v>58145</v>
      </c>
      <c r="AL594" s="5"/>
      <c r="AM594" s="5"/>
      <c r="AN594" s="5"/>
      <c r="AO594" s="5"/>
      <c r="AP594" s="5"/>
      <c r="AQ594" s="5"/>
      <c r="AR594" s="5"/>
      <c r="AS594" s="5"/>
      <c r="AT594" s="40"/>
      <c r="AU594" s="5"/>
      <c r="AV594" s="5">
        <v>2425406</v>
      </c>
      <c r="AW594" s="5"/>
      <c r="AX594" s="5">
        <f t="shared" si="106"/>
        <v>2425406</v>
      </c>
      <c r="AY594" s="5">
        <v>121270</v>
      </c>
      <c r="AZ594" s="5">
        <v>218286</v>
      </c>
      <c r="BA594" s="5">
        <f t="shared" si="107"/>
        <v>218286</v>
      </c>
      <c r="BB594" s="5">
        <v>679112</v>
      </c>
      <c r="BD594" s="5">
        <v>679112</v>
      </c>
      <c r="BE594" s="5">
        <f t="shared" si="108"/>
        <v>218292</v>
      </c>
    </row>
    <row r="595" spans="1:57" ht="15">
      <c r="A595" s="42" t="s">
        <v>743</v>
      </c>
      <c r="B595" s="42" t="s">
        <v>1572</v>
      </c>
      <c r="C595" s="42"/>
      <c r="D595" s="43"/>
      <c r="E595" s="42" t="s">
        <v>1573</v>
      </c>
      <c r="F595" s="5">
        <v>250064</v>
      </c>
      <c r="G595" s="5">
        <v>12503</v>
      </c>
      <c r="H595" s="5">
        <v>22506</v>
      </c>
      <c r="I595" s="5">
        <v>70018</v>
      </c>
      <c r="J595" s="5">
        <v>22504</v>
      </c>
      <c r="K595" s="5"/>
      <c r="L595" s="5"/>
      <c r="M595" s="5"/>
      <c r="N595" s="5"/>
      <c r="O595" s="5"/>
      <c r="P595" s="5">
        <v>357044</v>
      </c>
      <c r="Q595" s="5">
        <v>17852</v>
      </c>
      <c r="R595" s="5">
        <v>32134</v>
      </c>
      <c r="S595" s="5">
        <v>99972</v>
      </c>
      <c r="T595" s="5">
        <v>32134</v>
      </c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>
        <v>119356</v>
      </c>
      <c r="AF595" s="5">
        <v>13975</v>
      </c>
      <c r="AG595" s="5">
        <v>105381</v>
      </c>
      <c r="AH595" s="5">
        <v>5269</v>
      </c>
      <c r="AI595" s="5">
        <v>9484</v>
      </c>
      <c r="AJ595" s="5">
        <v>29506</v>
      </c>
      <c r="AK595" s="5">
        <v>9487</v>
      </c>
      <c r="AL595" s="5"/>
      <c r="AM595" s="5"/>
      <c r="AN595" s="5"/>
      <c r="AO595" s="5"/>
      <c r="AP595" s="5"/>
      <c r="AQ595" s="5"/>
      <c r="AR595" s="5"/>
      <c r="AS595" s="5"/>
      <c r="AT595" s="40"/>
      <c r="AU595" s="5"/>
      <c r="AV595" s="5">
        <v>712489</v>
      </c>
      <c r="AW595" s="5"/>
      <c r="AX595" s="5">
        <f t="shared" si="106"/>
        <v>712489</v>
      </c>
      <c r="AY595" s="5">
        <v>35624</v>
      </c>
      <c r="AZ595" s="5">
        <v>64124</v>
      </c>
      <c r="BA595" s="5">
        <f t="shared" si="107"/>
        <v>64124</v>
      </c>
      <c r="BB595" s="5">
        <v>199496</v>
      </c>
      <c r="BD595" s="5">
        <v>199496</v>
      </c>
      <c r="BE595" s="5">
        <f t="shared" si="108"/>
        <v>64125</v>
      </c>
    </row>
    <row r="596" spans="1:57" ht="15">
      <c r="A596" s="42" t="s">
        <v>743</v>
      </c>
      <c r="B596" s="47" t="s">
        <v>1574</v>
      </c>
      <c r="C596" s="47"/>
      <c r="D596" s="48"/>
      <c r="E596" s="42" t="s">
        <v>1575</v>
      </c>
      <c r="F596" s="5">
        <v>617640</v>
      </c>
      <c r="G596" s="5">
        <v>30882</v>
      </c>
      <c r="H596" s="5">
        <v>55588</v>
      </c>
      <c r="I596" s="5">
        <v>172940</v>
      </c>
      <c r="J596" s="5">
        <v>55584</v>
      </c>
      <c r="K596" s="5">
        <v>102957</v>
      </c>
      <c r="L596" s="5">
        <v>5148</v>
      </c>
      <c r="M596" s="5">
        <v>9266</v>
      </c>
      <c r="N596" s="5">
        <v>28828</v>
      </c>
      <c r="O596" s="5">
        <v>9267</v>
      </c>
      <c r="P596" s="5">
        <v>2049863</v>
      </c>
      <c r="Q596" s="5">
        <v>102493</v>
      </c>
      <c r="R596" s="5">
        <v>184488</v>
      </c>
      <c r="S596" s="5">
        <v>573962</v>
      </c>
      <c r="T596" s="5">
        <v>184485</v>
      </c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>
        <v>2112237</v>
      </c>
      <c r="AF596" s="5">
        <v>247320</v>
      </c>
      <c r="AG596" s="5">
        <v>1864917</v>
      </c>
      <c r="AH596" s="5">
        <v>93246</v>
      </c>
      <c r="AI596" s="5">
        <v>167843</v>
      </c>
      <c r="AJ596" s="5">
        <v>522178</v>
      </c>
      <c r="AK596" s="5">
        <v>167838</v>
      </c>
      <c r="AL596" s="5"/>
      <c r="AM596" s="5"/>
      <c r="AN596" s="5"/>
      <c r="AO596" s="5"/>
      <c r="AP596" s="5"/>
      <c r="AQ596" s="5"/>
      <c r="AR596" s="5"/>
      <c r="AS596" s="5"/>
      <c r="AT596" s="40"/>
      <c r="AU596" s="5"/>
      <c r="AV596" s="5">
        <v>4635377</v>
      </c>
      <c r="AW596" s="5"/>
      <c r="AX596" s="5">
        <f t="shared" si="106"/>
        <v>4635377</v>
      </c>
      <c r="AY596" s="5">
        <v>231769</v>
      </c>
      <c r="AZ596" s="5">
        <v>417185</v>
      </c>
      <c r="BA596" s="5">
        <f t="shared" si="107"/>
        <v>417185</v>
      </c>
      <c r="BB596" s="5">
        <v>1297908</v>
      </c>
      <c r="BD596" s="5">
        <v>1297908</v>
      </c>
      <c r="BE596" s="5">
        <f t="shared" si="108"/>
        <v>417174</v>
      </c>
    </row>
    <row r="597" spans="1:57" ht="15">
      <c r="A597" s="42" t="s">
        <v>743</v>
      </c>
      <c r="B597" s="42" t="s">
        <v>1576</v>
      </c>
      <c r="C597" s="42"/>
      <c r="D597" s="43"/>
      <c r="E597" s="42" t="s">
        <v>1577</v>
      </c>
      <c r="F597" s="5">
        <v>36551</v>
      </c>
      <c r="G597" s="5">
        <v>1828</v>
      </c>
      <c r="H597" s="5">
        <v>3290</v>
      </c>
      <c r="I597" s="5">
        <v>10236</v>
      </c>
      <c r="J597" s="5">
        <v>3285</v>
      </c>
      <c r="K597" s="5"/>
      <c r="L597" s="5"/>
      <c r="M597" s="5"/>
      <c r="N597" s="5"/>
      <c r="O597" s="5"/>
      <c r="P597" s="5">
        <v>99835</v>
      </c>
      <c r="Q597" s="5">
        <v>4992</v>
      </c>
      <c r="R597" s="5">
        <v>8985</v>
      </c>
      <c r="S597" s="5">
        <v>27954</v>
      </c>
      <c r="T597" s="5">
        <v>8986</v>
      </c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>
        <v>63147</v>
      </c>
      <c r="AF597" s="5">
        <v>7394</v>
      </c>
      <c r="AG597" s="5">
        <v>55753</v>
      </c>
      <c r="AH597" s="5">
        <v>2788</v>
      </c>
      <c r="AI597" s="5">
        <v>5018</v>
      </c>
      <c r="AJ597" s="5">
        <v>15612</v>
      </c>
      <c r="AK597" s="5">
        <v>5015</v>
      </c>
      <c r="AL597" s="5"/>
      <c r="AM597" s="5"/>
      <c r="AN597" s="5"/>
      <c r="AO597" s="5"/>
      <c r="AP597" s="5"/>
      <c r="AQ597" s="5"/>
      <c r="AR597" s="5"/>
      <c r="AS597" s="5"/>
      <c r="AT597" s="40"/>
      <c r="AU597" s="5"/>
      <c r="AV597" s="5">
        <v>192139</v>
      </c>
      <c r="AW597" s="5"/>
      <c r="AX597" s="5">
        <f t="shared" si="106"/>
        <v>192139</v>
      </c>
      <c r="AY597" s="5">
        <v>9608</v>
      </c>
      <c r="AZ597" s="5">
        <v>17293</v>
      </c>
      <c r="BA597" s="5">
        <f t="shared" si="107"/>
        <v>17293</v>
      </c>
      <c r="BB597" s="5">
        <v>53802</v>
      </c>
      <c r="BD597" s="5">
        <v>53802</v>
      </c>
      <c r="BE597" s="5">
        <f t="shared" si="108"/>
        <v>17286</v>
      </c>
    </row>
    <row r="598" spans="1:57" ht="15">
      <c r="A598" s="42" t="s">
        <v>743</v>
      </c>
      <c r="B598" s="42" t="s">
        <v>1578</v>
      </c>
      <c r="C598" s="42"/>
      <c r="D598" s="43"/>
      <c r="E598" s="42" t="s">
        <v>1579</v>
      </c>
      <c r="F598" s="5">
        <v>882077</v>
      </c>
      <c r="G598" s="5">
        <v>44104</v>
      </c>
      <c r="H598" s="5">
        <v>79387</v>
      </c>
      <c r="I598" s="5">
        <v>246982</v>
      </c>
      <c r="J598" s="5">
        <v>79386</v>
      </c>
      <c r="K598" s="5">
        <v>69846</v>
      </c>
      <c r="L598" s="5">
        <v>3492</v>
      </c>
      <c r="M598" s="5">
        <v>6286</v>
      </c>
      <c r="N598" s="5">
        <v>19556</v>
      </c>
      <c r="O598" s="5">
        <v>6288</v>
      </c>
      <c r="P598" s="5">
        <v>1138369</v>
      </c>
      <c r="Q598" s="5">
        <v>56918</v>
      </c>
      <c r="R598" s="5">
        <v>102453</v>
      </c>
      <c r="S598" s="5">
        <v>318742</v>
      </c>
      <c r="T598" s="5">
        <v>102456</v>
      </c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>
        <v>97802</v>
      </c>
      <c r="AF598" s="5">
        <v>11452</v>
      </c>
      <c r="AG598" s="5">
        <v>86350</v>
      </c>
      <c r="AH598" s="5">
        <v>4318</v>
      </c>
      <c r="AI598" s="5">
        <v>7772</v>
      </c>
      <c r="AJ598" s="5">
        <v>24180</v>
      </c>
      <c r="AK598" s="5">
        <v>7766</v>
      </c>
      <c r="AL598" s="5"/>
      <c r="AM598" s="5"/>
      <c r="AN598" s="5"/>
      <c r="AO598" s="5"/>
      <c r="AP598" s="5"/>
      <c r="AQ598" s="5"/>
      <c r="AR598" s="5"/>
      <c r="AS598" s="5"/>
      <c r="AT598" s="40"/>
      <c r="AU598" s="5"/>
      <c r="AV598" s="5">
        <v>2176642</v>
      </c>
      <c r="AW598" s="5"/>
      <c r="AX598" s="5">
        <f t="shared" si="106"/>
        <v>2176642</v>
      </c>
      <c r="AY598" s="5">
        <v>108832</v>
      </c>
      <c r="AZ598" s="5">
        <v>195898</v>
      </c>
      <c r="BA598" s="5">
        <f t="shared" si="107"/>
        <v>195898</v>
      </c>
      <c r="BB598" s="5">
        <v>609460</v>
      </c>
      <c r="BD598" s="5">
        <v>609460</v>
      </c>
      <c r="BE598" s="5">
        <f t="shared" si="108"/>
        <v>195896</v>
      </c>
    </row>
    <row r="599" spans="1:57" ht="15">
      <c r="A599" s="42" t="s">
        <v>743</v>
      </c>
      <c r="B599" s="42" t="s">
        <v>1580</v>
      </c>
      <c r="C599" s="42"/>
      <c r="D599" s="43"/>
      <c r="E599" s="42" t="s">
        <v>1581</v>
      </c>
      <c r="F599" s="5">
        <v>113135</v>
      </c>
      <c r="G599" s="5">
        <v>5657</v>
      </c>
      <c r="H599" s="5">
        <v>10182</v>
      </c>
      <c r="I599" s="5">
        <v>31678</v>
      </c>
      <c r="J599" s="5">
        <v>10183</v>
      </c>
      <c r="K599" s="5">
        <v>275144</v>
      </c>
      <c r="L599" s="5">
        <v>13757</v>
      </c>
      <c r="M599" s="5">
        <v>24763</v>
      </c>
      <c r="N599" s="5">
        <v>77040</v>
      </c>
      <c r="O599" s="5">
        <v>24763</v>
      </c>
      <c r="P599" s="5">
        <v>344489</v>
      </c>
      <c r="Q599" s="5">
        <v>17224</v>
      </c>
      <c r="R599" s="5">
        <v>31004</v>
      </c>
      <c r="S599" s="5">
        <v>96456</v>
      </c>
      <c r="T599" s="5">
        <v>31005</v>
      </c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40"/>
      <c r="AU599" s="5"/>
      <c r="AV599" s="5">
        <v>732768</v>
      </c>
      <c r="AW599" s="5"/>
      <c r="AX599" s="5">
        <f t="shared" si="106"/>
        <v>732768</v>
      </c>
      <c r="AY599" s="5">
        <v>36638</v>
      </c>
      <c r="AZ599" s="5">
        <v>65949</v>
      </c>
      <c r="BA599" s="5">
        <f t="shared" si="107"/>
        <v>65949</v>
      </c>
      <c r="BB599" s="5">
        <v>205174</v>
      </c>
      <c r="BD599" s="5">
        <v>205174</v>
      </c>
      <c r="BE599" s="5">
        <f t="shared" si="108"/>
        <v>65951</v>
      </c>
    </row>
    <row r="600" spans="1:57" ht="15">
      <c r="A600" s="42" t="s">
        <v>743</v>
      </c>
      <c r="B600" s="42" t="s">
        <v>1582</v>
      </c>
      <c r="C600" s="42"/>
      <c r="D600" s="43"/>
      <c r="E600" s="42" t="s">
        <v>1583</v>
      </c>
      <c r="F600" s="5">
        <v>89242</v>
      </c>
      <c r="G600" s="5">
        <v>4462</v>
      </c>
      <c r="H600" s="5">
        <v>8032</v>
      </c>
      <c r="I600" s="5">
        <v>24988</v>
      </c>
      <c r="J600" s="5">
        <v>8030</v>
      </c>
      <c r="K600" s="5"/>
      <c r="L600" s="5"/>
      <c r="M600" s="5"/>
      <c r="N600" s="5"/>
      <c r="O600" s="5"/>
      <c r="P600" s="5">
        <v>401449</v>
      </c>
      <c r="Q600" s="5">
        <v>20072</v>
      </c>
      <c r="R600" s="5">
        <v>36130</v>
      </c>
      <c r="S600" s="5">
        <v>112404</v>
      </c>
      <c r="T600" s="5">
        <v>36135</v>
      </c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>
        <v>94269</v>
      </c>
      <c r="AF600" s="5">
        <v>11038</v>
      </c>
      <c r="AG600" s="5">
        <v>83231</v>
      </c>
      <c r="AH600" s="5">
        <v>4162</v>
      </c>
      <c r="AI600" s="5">
        <v>7491</v>
      </c>
      <c r="AJ600" s="5">
        <v>23306</v>
      </c>
      <c r="AK600" s="5">
        <v>7488</v>
      </c>
      <c r="AL600" s="5"/>
      <c r="AM600" s="5"/>
      <c r="AN600" s="5"/>
      <c r="AO600" s="5"/>
      <c r="AP600" s="5"/>
      <c r="AQ600" s="5"/>
      <c r="AR600" s="5"/>
      <c r="AS600" s="5"/>
      <c r="AT600" s="40"/>
      <c r="AU600" s="5"/>
      <c r="AV600" s="5">
        <v>573922</v>
      </c>
      <c r="AW600" s="5"/>
      <c r="AX600" s="5">
        <f t="shared" si="106"/>
        <v>573922</v>
      </c>
      <c r="AY600" s="5">
        <v>28696</v>
      </c>
      <c r="AZ600" s="5">
        <v>51653</v>
      </c>
      <c r="BA600" s="5">
        <f t="shared" si="107"/>
        <v>51653</v>
      </c>
      <c r="BB600" s="5">
        <v>160698</v>
      </c>
      <c r="BD600" s="5">
        <v>160698</v>
      </c>
      <c r="BE600" s="5">
        <f t="shared" si="108"/>
        <v>51653</v>
      </c>
    </row>
    <row r="601" spans="1:57" ht="15">
      <c r="A601" s="42" t="s">
        <v>743</v>
      </c>
      <c r="B601" s="42" t="s">
        <v>1584</v>
      </c>
      <c r="C601" s="42"/>
      <c r="D601" s="43"/>
      <c r="E601" s="42" t="s">
        <v>1585</v>
      </c>
      <c r="F601" s="5">
        <v>108466</v>
      </c>
      <c r="G601" s="5">
        <v>5423</v>
      </c>
      <c r="H601" s="5">
        <v>9762</v>
      </c>
      <c r="I601" s="5">
        <v>30370</v>
      </c>
      <c r="J601" s="5">
        <v>9762</v>
      </c>
      <c r="K601" s="5">
        <v>51098</v>
      </c>
      <c r="L601" s="5">
        <v>2555</v>
      </c>
      <c r="M601" s="5">
        <v>4599</v>
      </c>
      <c r="N601" s="5">
        <v>14308</v>
      </c>
      <c r="O601" s="5">
        <v>4597</v>
      </c>
      <c r="P601" s="5">
        <v>126021</v>
      </c>
      <c r="Q601" s="5">
        <v>6301</v>
      </c>
      <c r="R601" s="5">
        <v>11342</v>
      </c>
      <c r="S601" s="5">
        <v>35286</v>
      </c>
      <c r="T601" s="5">
        <v>11341</v>
      </c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>
        <v>203210</v>
      </c>
      <c r="AF601" s="5">
        <v>23794</v>
      </c>
      <c r="AG601" s="5">
        <v>179416</v>
      </c>
      <c r="AH601" s="5">
        <v>8971</v>
      </c>
      <c r="AI601" s="5">
        <v>16147</v>
      </c>
      <c r="AJ601" s="5">
        <v>50236</v>
      </c>
      <c r="AK601" s="5">
        <v>16151</v>
      </c>
      <c r="AL601" s="5"/>
      <c r="AM601" s="5"/>
      <c r="AN601" s="5"/>
      <c r="AO601" s="5"/>
      <c r="AP601" s="5"/>
      <c r="AQ601" s="5"/>
      <c r="AR601" s="5"/>
      <c r="AS601" s="5"/>
      <c r="AT601" s="40"/>
      <c r="AU601" s="5"/>
      <c r="AV601" s="5">
        <v>465001</v>
      </c>
      <c r="AW601" s="5"/>
      <c r="AX601" s="5">
        <f t="shared" si="106"/>
        <v>465001</v>
      </c>
      <c r="AY601" s="5">
        <v>23250</v>
      </c>
      <c r="AZ601" s="5">
        <v>41850</v>
      </c>
      <c r="BA601" s="5">
        <f t="shared" si="107"/>
        <v>41850</v>
      </c>
      <c r="BB601" s="5">
        <v>130200</v>
      </c>
      <c r="BD601" s="5">
        <v>130200</v>
      </c>
      <c r="BE601" s="5">
        <f t="shared" si="108"/>
        <v>41851</v>
      </c>
    </row>
    <row r="602" spans="1:57" ht="15">
      <c r="A602" s="42" t="s">
        <v>743</v>
      </c>
      <c r="B602" s="42" t="s">
        <v>1586</v>
      </c>
      <c r="C602" s="42"/>
      <c r="D602" s="43"/>
      <c r="E602" s="42" t="s">
        <v>1587</v>
      </c>
      <c r="F602" s="5">
        <v>985641</v>
      </c>
      <c r="G602" s="5">
        <v>49282</v>
      </c>
      <c r="H602" s="5">
        <v>88708</v>
      </c>
      <c r="I602" s="5">
        <v>275980</v>
      </c>
      <c r="J602" s="5">
        <v>88705</v>
      </c>
      <c r="K602" s="5">
        <v>268998</v>
      </c>
      <c r="L602" s="5">
        <v>13450</v>
      </c>
      <c r="M602" s="5">
        <v>24210</v>
      </c>
      <c r="N602" s="5">
        <v>75320</v>
      </c>
      <c r="O602" s="5">
        <v>24208</v>
      </c>
      <c r="P602" s="5">
        <v>2324662</v>
      </c>
      <c r="Q602" s="5">
        <v>116233</v>
      </c>
      <c r="R602" s="5">
        <v>209220</v>
      </c>
      <c r="S602" s="5">
        <v>650906</v>
      </c>
      <c r="T602" s="5">
        <v>209216</v>
      </c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>
        <v>2547254</v>
      </c>
      <c r="AF602" s="5">
        <v>298256</v>
      </c>
      <c r="AG602" s="5">
        <v>2248998</v>
      </c>
      <c r="AH602" s="5">
        <v>112450</v>
      </c>
      <c r="AI602" s="5">
        <v>202410</v>
      </c>
      <c r="AJ602" s="5">
        <v>629720</v>
      </c>
      <c r="AK602" s="5">
        <v>202408</v>
      </c>
      <c r="AL602" s="5"/>
      <c r="AM602" s="5"/>
      <c r="AN602" s="5"/>
      <c r="AO602" s="5"/>
      <c r="AP602" s="5"/>
      <c r="AQ602" s="5">
        <v>547858</v>
      </c>
      <c r="AR602" s="5">
        <v>153400</v>
      </c>
      <c r="AS602" s="5">
        <v>49307</v>
      </c>
      <c r="AT602" s="40">
        <v>252014</v>
      </c>
      <c r="AU602" s="5">
        <v>295844</v>
      </c>
      <c r="AV602" s="5">
        <v>6376157</v>
      </c>
      <c r="AW602" s="5">
        <v>295844</v>
      </c>
      <c r="AX602" s="5">
        <f t="shared" si="106"/>
        <v>6080313</v>
      </c>
      <c r="AY602" s="5">
        <v>318808</v>
      </c>
      <c r="AZ602" s="5">
        <v>573855</v>
      </c>
      <c r="BA602" s="5">
        <f t="shared" si="107"/>
        <v>524548</v>
      </c>
      <c r="BB602" s="5">
        <v>1785326</v>
      </c>
      <c r="BD602" s="5">
        <v>1785326</v>
      </c>
      <c r="BE602" s="5">
        <f t="shared" si="108"/>
        <v>524537</v>
      </c>
    </row>
    <row r="603" spans="1:57" ht="15">
      <c r="A603" s="42" t="s">
        <v>743</v>
      </c>
      <c r="B603" s="42" t="s">
        <v>1588</v>
      </c>
      <c r="C603" s="42"/>
      <c r="D603" s="43"/>
      <c r="E603" s="42" t="s">
        <v>1589</v>
      </c>
      <c r="F603" s="5">
        <v>20713</v>
      </c>
      <c r="G603" s="5">
        <v>1036</v>
      </c>
      <c r="H603" s="5">
        <v>1864</v>
      </c>
      <c r="I603" s="5">
        <v>5800</v>
      </c>
      <c r="J603" s="5">
        <v>1865</v>
      </c>
      <c r="K603" s="5"/>
      <c r="L603" s="5"/>
      <c r="M603" s="5"/>
      <c r="N603" s="5"/>
      <c r="O603" s="5"/>
      <c r="P603" s="5">
        <v>108956</v>
      </c>
      <c r="Q603" s="5">
        <v>5448</v>
      </c>
      <c r="R603" s="5">
        <v>9806</v>
      </c>
      <c r="S603" s="5">
        <v>30508</v>
      </c>
      <c r="T603" s="5">
        <v>9806</v>
      </c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>
        <v>61588</v>
      </c>
      <c r="AF603" s="5">
        <v>7211</v>
      </c>
      <c r="AG603" s="5">
        <v>54377</v>
      </c>
      <c r="AH603" s="5">
        <v>2719</v>
      </c>
      <c r="AI603" s="5">
        <v>4894</v>
      </c>
      <c r="AJ603" s="5">
        <v>15226</v>
      </c>
      <c r="AK603" s="5">
        <v>4893</v>
      </c>
      <c r="AL603" s="5"/>
      <c r="AM603" s="5"/>
      <c r="AN603" s="5"/>
      <c r="AO603" s="5"/>
      <c r="AP603" s="5"/>
      <c r="AQ603" s="5"/>
      <c r="AR603" s="5"/>
      <c r="AS603" s="5"/>
      <c r="AT603" s="40"/>
      <c r="AU603" s="5"/>
      <c r="AV603" s="5">
        <v>184046</v>
      </c>
      <c r="AW603" s="5"/>
      <c r="AX603" s="5">
        <f t="shared" si="106"/>
        <v>184046</v>
      </c>
      <c r="AY603" s="5">
        <v>9203</v>
      </c>
      <c r="AZ603" s="5">
        <v>16564</v>
      </c>
      <c r="BA603" s="5">
        <f t="shared" si="107"/>
        <v>16564</v>
      </c>
      <c r="BB603" s="5">
        <v>51534</v>
      </c>
      <c r="BD603" s="5">
        <v>51534</v>
      </c>
      <c r="BE603" s="5">
        <f t="shared" si="108"/>
        <v>16564</v>
      </c>
    </row>
    <row r="604" spans="1:57" ht="15">
      <c r="A604" s="42" t="s">
        <v>743</v>
      </c>
      <c r="B604" s="47" t="s">
        <v>1590</v>
      </c>
      <c r="C604" s="47"/>
      <c r="D604" s="48"/>
      <c r="E604" s="42" t="s">
        <v>1591</v>
      </c>
      <c r="F604" s="5">
        <v>183056</v>
      </c>
      <c r="G604" s="5">
        <v>9153</v>
      </c>
      <c r="H604" s="5">
        <v>16475</v>
      </c>
      <c r="I604" s="5">
        <v>51256</v>
      </c>
      <c r="J604" s="5">
        <v>16475</v>
      </c>
      <c r="K604" s="5">
        <v>30135</v>
      </c>
      <c r="L604" s="5">
        <v>1507</v>
      </c>
      <c r="M604" s="5">
        <v>2712</v>
      </c>
      <c r="N604" s="5">
        <v>8438</v>
      </c>
      <c r="O604" s="5">
        <v>2713</v>
      </c>
      <c r="P604" s="5">
        <v>317105</v>
      </c>
      <c r="Q604" s="5">
        <v>15855</v>
      </c>
      <c r="R604" s="5">
        <v>28539</v>
      </c>
      <c r="S604" s="5">
        <v>88788</v>
      </c>
      <c r="T604" s="5">
        <v>28544</v>
      </c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>
        <v>247726</v>
      </c>
      <c r="AF604" s="5">
        <v>29006</v>
      </c>
      <c r="AG604" s="5">
        <v>218720</v>
      </c>
      <c r="AH604" s="5">
        <v>10936</v>
      </c>
      <c r="AI604" s="5">
        <v>19685</v>
      </c>
      <c r="AJ604" s="5">
        <v>61242</v>
      </c>
      <c r="AK604" s="5">
        <v>19683</v>
      </c>
      <c r="AL604" s="5"/>
      <c r="AM604" s="5"/>
      <c r="AN604" s="5"/>
      <c r="AO604" s="5"/>
      <c r="AP604" s="5"/>
      <c r="AQ604" s="5"/>
      <c r="AR604" s="5"/>
      <c r="AS604" s="5"/>
      <c r="AT604" s="40"/>
      <c r="AU604" s="5"/>
      <c r="AV604" s="5">
        <v>749016</v>
      </c>
      <c r="AW604" s="5"/>
      <c r="AX604" s="5">
        <f t="shared" si="106"/>
        <v>749016</v>
      </c>
      <c r="AY604" s="5">
        <v>37451</v>
      </c>
      <c r="AZ604" s="5">
        <v>67411</v>
      </c>
      <c r="BA604" s="5">
        <f t="shared" si="107"/>
        <v>67411</v>
      </c>
      <c r="BB604" s="5">
        <v>209724</v>
      </c>
      <c r="BD604" s="5">
        <v>209724</v>
      </c>
      <c r="BE604" s="5">
        <f t="shared" si="108"/>
        <v>67415</v>
      </c>
    </row>
    <row r="605" spans="1:57" ht="15">
      <c r="A605" s="42" t="s">
        <v>743</v>
      </c>
      <c r="B605" s="42" t="s">
        <v>1592</v>
      </c>
      <c r="C605" s="42"/>
      <c r="D605" s="43"/>
      <c r="E605" s="42" t="s">
        <v>1593</v>
      </c>
      <c r="F605" s="5">
        <v>295751</v>
      </c>
      <c r="G605" s="5">
        <v>14788</v>
      </c>
      <c r="H605" s="5">
        <v>26618</v>
      </c>
      <c r="I605" s="5">
        <v>82812</v>
      </c>
      <c r="J605" s="5">
        <v>26613</v>
      </c>
      <c r="K605" s="5">
        <v>144948</v>
      </c>
      <c r="L605" s="5">
        <v>7247</v>
      </c>
      <c r="M605" s="5">
        <v>13045</v>
      </c>
      <c r="N605" s="5">
        <v>40584</v>
      </c>
      <c r="O605" s="5">
        <v>13049</v>
      </c>
      <c r="P605" s="5">
        <v>736776</v>
      </c>
      <c r="Q605" s="5">
        <v>36839</v>
      </c>
      <c r="R605" s="5">
        <v>66310</v>
      </c>
      <c r="S605" s="5">
        <v>206298</v>
      </c>
      <c r="T605" s="5">
        <v>66308</v>
      </c>
      <c r="U605" s="5">
        <v>358251</v>
      </c>
      <c r="V605" s="5">
        <v>17913</v>
      </c>
      <c r="W605" s="5">
        <v>32243</v>
      </c>
      <c r="X605" s="5">
        <v>100312</v>
      </c>
      <c r="Y605" s="5">
        <v>32238</v>
      </c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40"/>
      <c r="AU605" s="5"/>
      <c r="AV605" s="5">
        <v>1535726</v>
      </c>
      <c r="AW605" s="5"/>
      <c r="AX605" s="5">
        <f t="shared" si="106"/>
        <v>1535726</v>
      </c>
      <c r="AY605" s="5">
        <v>76787</v>
      </c>
      <c r="AZ605" s="5">
        <v>138216</v>
      </c>
      <c r="BA605" s="5">
        <f t="shared" si="107"/>
        <v>138216</v>
      </c>
      <c r="BB605" s="5">
        <v>430006</v>
      </c>
      <c r="BD605" s="5">
        <v>430006</v>
      </c>
      <c r="BE605" s="5">
        <f t="shared" si="108"/>
        <v>138208</v>
      </c>
    </row>
    <row r="606" spans="1:57" ht="15">
      <c r="A606" s="42" t="s">
        <v>743</v>
      </c>
      <c r="B606" s="42" t="s">
        <v>1594</v>
      </c>
      <c r="C606" s="42"/>
      <c r="D606" s="43"/>
      <c r="E606" s="42" t="s">
        <v>1595</v>
      </c>
      <c r="F606" s="5">
        <v>402569</v>
      </c>
      <c r="G606" s="5">
        <v>20128</v>
      </c>
      <c r="H606" s="5">
        <v>36231</v>
      </c>
      <c r="I606" s="5">
        <v>112718</v>
      </c>
      <c r="J606" s="5">
        <v>36234</v>
      </c>
      <c r="K606" s="5">
        <v>43469</v>
      </c>
      <c r="L606" s="5">
        <v>2173</v>
      </c>
      <c r="M606" s="5">
        <v>3912</v>
      </c>
      <c r="N606" s="5">
        <v>12170</v>
      </c>
      <c r="O606" s="5">
        <v>3915</v>
      </c>
      <c r="P606" s="5">
        <v>923717</v>
      </c>
      <c r="Q606" s="5">
        <v>46186</v>
      </c>
      <c r="R606" s="5">
        <v>83135</v>
      </c>
      <c r="S606" s="5">
        <v>258642</v>
      </c>
      <c r="T606" s="5">
        <v>83130</v>
      </c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40"/>
      <c r="AU606" s="5"/>
      <c r="AV606" s="5">
        <v>1369755</v>
      </c>
      <c r="AW606" s="5"/>
      <c r="AX606" s="5">
        <f t="shared" si="106"/>
        <v>1369755</v>
      </c>
      <c r="AY606" s="5">
        <v>68487</v>
      </c>
      <c r="AZ606" s="5">
        <v>123278</v>
      </c>
      <c r="BA606" s="5">
        <f t="shared" si="107"/>
        <v>123278</v>
      </c>
      <c r="BB606" s="5">
        <v>383530</v>
      </c>
      <c r="BD606" s="5">
        <v>383530</v>
      </c>
      <c r="BE606" s="5">
        <f t="shared" si="108"/>
        <v>123279</v>
      </c>
    </row>
    <row r="607" spans="1:57" ht="15">
      <c r="A607" s="42" t="s">
        <v>743</v>
      </c>
      <c r="B607" s="42" t="s">
        <v>1596</v>
      </c>
      <c r="C607" s="42"/>
      <c r="D607" s="43"/>
      <c r="E607" s="42" t="s">
        <v>1597</v>
      </c>
      <c r="F607" s="5">
        <v>328038</v>
      </c>
      <c r="G607" s="5">
        <v>16402</v>
      </c>
      <c r="H607" s="5">
        <v>29523</v>
      </c>
      <c r="I607" s="5">
        <v>91850</v>
      </c>
      <c r="J607" s="5">
        <v>29527</v>
      </c>
      <c r="K607" s="5">
        <v>177126</v>
      </c>
      <c r="L607" s="5">
        <v>8856</v>
      </c>
      <c r="M607" s="5">
        <v>15941</v>
      </c>
      <c r="N607" s="5">
        <v>49594</v>
      </c>
      <c r="O607" s="5">
        <v>15945</v>
      </c>
      <c r="P607" s="5">
        <v>962121</v>
      </c>
      <c r="Q607" s="5">
        <v>48106</v>
      </c>
      <c r="R607" s="5">
        <v>86591</v>
      </c>
      <c r="S607" s="5">
        <v>269394</v>
      </c>
      <c r="T607" s="5">
        <v>86590</v>
      </c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40"/>
      <c r="AU607" s="5"/>
      <c r="AV607" s="5">
        <v>1467285</v>
      </c>
      <c r="AW607" s="5"/>
      <c r="AX607" s="5">
        <f t="shared" si="106"/>
        <v>1467285</v>
      </c>
      <c r="AY607" s="5">
        <v>73364</v>
      </c>
      <c r="AZ607" s="5">
        <v>132055</v>
      </c>
      <c r="BA607" s="5">
        <f t="shared" si="107"/>
        <v>132055</v>
      </c>
      <c r="BB607" s="5">
        <v>410838</v>
      </c>
      <c r="BD607" s="5">
        <v>410838</v>
      </c>
      <c r="BE607" s="5">
        <f t="shared" si="108"/>
        <v>132062</v>
      </c>
    </row>
    <row r="608" spans="1:57" ht="15">
      <c r="A608" s="42" t="s">
        <v>743</v>
      </c>
      <c r="B608" s="42" t="s">
        <v>1598</v>
      </c>
      <c r="C608" s="42"/>
      <c r="D608" s="43"/>
      <c r="E608" s="42" t="s">
        <v>1599</v>
      </c>
      <c r="F608" s="5">
        <v>693956</v>
      </c>
      <c r="G608" s="5">
        <v>34698</v>
      </c>
      <c r="H608" s="5">
        <v>62456</v>
      </c>
      <c r="I608" s="5">
        <v>194308</v>
      </c>
      <c r="J608" s="5">
        <v>62456</v>
      </c>
      <c r="K608" s="5">
        <v>151876</v>
      </c>
      <c r="L608" s="5">
        <v>7594</v>
      </c>
      <c r="M608" s="5">
        <v>13669</v>
      </c>
      <c r="N608" s="5">
        <v>42526</v>
      </c>
      <c r="O608" s="5">
        <v>13667</v>
      </c>
      <c r="P608" s="5">
        <v>653692</v>
      </c>
      <c r="Q608" s="5">
        <v>32685</v>
      </c>
      <c r="R608" s="5">
        <v>58832</v>
      </c>
      <c r="S608" s="5">
        <v>183034</v>
      </c>
      <c r="T608" s="5">
        <v>58834</v>
      </c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>
        <v>143486</v>
      </c>
      <c r="AR608" s="5">
        <v>40176</v>
      </c>
      <c r="AS608" s="5">
        <v>12914</v>
      </c>
      <c r="AT608" s="40">
        <v>66004</v>
      </c>
      <c r="AU608" s="5">
        <v>77482</v>
      </c>
      <c r="AV608" s="5">
        <v>1643010</v>
      </c>
      <c r="AW608" s="5">
        <v>77482</v>
      </c>
      <c r="AX608" s="5">
        <f t="shared" si="106"/>
        <v>1565528</v>
      </c>
      <c r="AY608" s="5">
        <v>82151</v>
      </c>
      <c r="AZ608" s="5">
        <v>147871</v>
      </c>
      <c r="BA608" s="5">
        <f t="shared" si="107"/>
        <v>134957</v>
      </c>
      <c r="BB608" s="5">
        <v>460044</v>
      </c>
      <c r="BD608" s="5">
        <v>460044</v>
      </c>
      <c r="BE608" s="5">
        <f t="shared" si="108"/>
        <v>134957</v>
      </c>
    </row>
    <row r="609" spans="1:57" ht="15">
      <c r="A609" s="42" t="s">
        <v>743</v>
      </c>
      <c r="B609" s="42" t="s">
        <v>1600</v>
      </c>
      <c r="C609" s="42"/>
      <c r="D609" s="43"/>
      <c r="E609" s="42" t="s">
        <v>1601</v>
      </c>
      <c r="F609" s="5">
        <v>511701</v>
      </c>
      <c r="G609" s="5">
        <v>25585</v>
      </c>
      <c r="H609" s="5">
        <v>46053</v>
      </c>
      <c r="I609" s="5">
        <v>143276</v>
      </c>
      <c r="J609" s="5">
        <v>46054</v>
      </c>
      <c r="K609" s="5">
        <v>26636</v>
      </c>
      <c r="L609" s="5">
        <v>1332</v>
      </c>
      <c r="M609" s="5">
        <v>2397</v>
      </c>
      <c r="N609" s="5">
        <v>7458</v>
      </c>
      <c r="O609" s="5">
        <v>2399</v>
      </c>
      <c r="P609" s="5">
        <v>608352</v>
      </c>
      <c r="Q609" s="5">
        <v>30418</v>
      </c>
      <c r="R609" s="5">
        <v>54752</v>
      </c>
      <c r="S609" s="5">
        <v>170340</v>
      </c>
      <c r="T609" s="5">
        <v>54748</v>
      </c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40"/>
      <c r="AU609" s="5"/>
      <c r="AV609" s="5">
        <v>1146689</v>
      </c>
      <c r="AW609" s="5"/>
      <c r="AX609" s="5">
        <f t="shared" si="106"/>
        <v>1146689</v>
      </c>
      <c r="AY609" s="5">
        <v>57335</v>
      </c>
      <c r="AZ609" s="5">
        <v>103202</v>
      </c>
      <c r="BA609" s="5">
        <f t="shared" si="107"/>
        <v>103202</v>
      </c>
      <c r="BB609" s="5">
        <v>321074</v>
      </c>
      <c r="BD609" s="5">
        <v>321074</v>
      </c>
      <c r="BE609" s="5">
        <f t="shared" si="108"/>
        <v>103201</v>
      </c>
    </row>
    <row r="610" spans="1:57" ht="15">
      <c r="A610" s="52"/>
      <c r="B610" s="52"/>
      <c r="C610" s="52"/>
      <c r="D610" s="53"/>
      <c r="E610" s="54" t="s">
        <v>1353</v>
      </c>
      <c r="F610" s="55">
        <v>8764581</v>
      </c>
      <c r="G610" s="55">
        <v>438230</v>
      </c>
      <c r="H610" s="55">
        <v>788814</v>
      </c>
      <c r="I610" s="55">
        <v>2454088</v>
      </c>
      <c r="J610" s="55">
        <v>788795</v>
      </c>
      <c r="K610" s="55">
        <v>2692615</v>
      </c>
      <c r="L610" s="55">
        <v>134632</v>
      </c>
      <c r="M610" s="55">
        <v>242335</v>
      </c>
      <c r="N610" s="55">
        <v>753934</v>
      </c>
      <c r="O610" s="55">
        <v>242336</v>
      </c>
      <c r="P610" s="55">
        <v>18172318</v>
      </c>
      <c r="Q610" s="55">
        <v>908616</v>
      </c>
      <c r="R610" s="55">
        <v>1635507</v>
      </c>
      <c r="S610" s="55">
        <v>5088246</v>
      </c>
      <c r="T610" s="55">
        <v>1635523</v>
      </c>
      <c r="U610" s="55">
        <v>358251</v>
      </c>
      <c r="V610" s="55">
        <v>17913</v>
      </c>
      <c r="W610" s="55">
        <v>32243</v>
      </c>
      <c r="X610" s="55">
        <v>100312</v>
      </c>
      <c r="Y610" s="55">
        <v>32238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9930358</v>
      </c>
      <c r="AF610" s="55">
        <v>1162737</v>
      </c>
      <c r="AG610" s="55">
        <v>8767621</v>
      </c>
      <c r="AH610" s="55">
        <v>438382</v>
      </c>
      <c r="AI610" s="55">
        <v>789087</v>
      </c>
      <c r="AJ610" s="55">
        <v>2454938</v>
      </c>
      <c r="AK610" s="55">
        <v>789074</v>
      </c>
      <c r="AL610" s="55">
        <v>444667</v>
      </c>
      <c r="AM610" s="55">
        <v>22233</v>
      </c>
      <c r="AN610" s="55">
        <v>40020</v>
      </c>
      <c r="AO610" s="55">
        <v>124506</v>
      </c>
      <c r="AP610" s="55">
        <v>40021</v>
      </c>
      <c r="AQ610" s="55">
        <v>7924372</v>
      </c>
      <c r="AR610" s="55">
        <v>2218826</v>
      </c>
      <c r="AS610" s="55">
        <v>713194</v>
      </c>
      <c r="AT610" s="56">
        <v>3645214</v>
      </c>
      <c r="AU610" s="55">
        <v>4279158</v>
      </c>
      <c r="AV610" s="55">
        <v>47124425</v>
      </c>
      <c r="AW610" s="55">
        <v>4279158</v>
      </c>
      <c r="AX610" s="55">
        <f>SUM(AX586:AX609)</f>
        <v>42845267</v>
      </c>
      <c r="AY610" s="55">
        <f aca="true" t="shared" si="109" ref="AY610:BE610">SUM(AY586:AY609)</f>
        <v>2356225</v>
      </c>
      <c r="AZ610" s="55">
        <f t="shared" si="109"/>
        <v>4241200</v>
      </c>
      <c r="BA610" s="55">
        <f t="shared" si="109"/>
        <v>3528006</v>
      </c>
      <c r="BB610" s="55">
        <f t="shared" si="109"/>
        <v>13194850</v>
      </c>
      <c r="BC610" s="55">
        <f t="shared" si="109"/>
        <v>0</v>
      </c>
      <c r="BD610" s="55">
        <f t="shared" si="109"/>
        <v>13194850</v>
      </c>
      <c r="BE610" s="55">
        <f t="shared" si="109"/>
        <v>3527987</v>
      </c>
    </row>
    <row r="611" spans="1:57" ht="15">
      <c r="A611" s="57" t="s">
        <v>1387</v>
      </c>
      <c r="B611" s="58"/>
      <c r="C611" s="58"/>
      <c r="D611" s="58"/>
      <c r="E611" s="42"/>
      <c r="F611" s="5"/>
      <c r="G611" s="5"/>
      <c r="H611" s="5"/>
      <c r="I611" s="5"/>
      <c r="J611" s="5"/>
      <c r="K611" s="5"/>
      <c r="L611" s="5"/>
      <c r="M611" s="5"/>
      <c r="N611" s="5"/>
      <c r="O611" s="5"/>
      <c r="Q611" s="5"/>
      <c r="R611" s="5"/>
      <c r="S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40"/>
      <c r="AU611" s="5"/>
      <c r="AV611" s="5"/>
      <c r="AW611" s="5"/>
      <c r="AX611" s="5"/>
      <c r="AY611" s="5"/>
      <c r="AZ611" s="5"/>
      <c r="BA611" s="5"/>
      <c r="BB611" s="5"/>
      <c r="BD611" s="5"/>
      <c r="BE611" s="5"/>
    </row>
    <row r="612" spans="1:57" ht="15">
      <c r="A612" s="42" t="s">
        <v>1602</v>
      </c>
      <c r="B612" s="42" t="s">
        <v>1603</v>
      </c>
      <c r="C612" s="42"/>
      <c r="D612" s="43"/>
      <c r="E612" s="42" t="s">
        <v>1426</v>
      </c>
      <c r="F612" s="5">
        <v>212623</v>
      </c>
      <c r="G612" s="5">
        <v>10631</v>
      </c>
      <c r="H612" s="5">
        <v>19136</v>
      </c>
      <c r="I612" s="5">
        <v>59534</v>
      </c>
      <c r="J612" s="5">
        <v>19137</v>
      </c>
      <c r="K612" s="5"/>
      <c r="L612" s="5"/>
      <c r="M612" s="5"/>
      <c r="N612" s="5"/>
      <c r="O612" s="5"/>
      <c r="P612" s="5">
        <v>854</v>
      </c>
      <c r="Q612" s="5">
        <v>43</v>
      </c>
      <c r="R612" s="5">
        <v>77</v>
      </c>
      <c r="S612" s="5">
        <v>240</v>
      </c>
      <c r="T612" s="5">
        <v>75</v>
      </c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>
        <v>1571830</v>
      </c>
      <c r="AR612" s="5">
        <v>440114</v>
      </c>
      <c r="AS612" s="5">
        <v>141465</v>
      </c>
      <c r="AT612" s="40">
        <v>723044</v>
      </c>
      <c r="AU612" s="5">
        <v>848786</v>
      </c>
      <c r="AV612" s="5">
        <v>1785307</v>
      </c>
      <c r="AW612" s="5">
        <v>848786</v>
      </c>
      <c r="AX612" s="5">
        <f aca="true" t="shared" si="110" ref="AX612:AX625">AV612-AW612</f>
        <v>936521</v>
      </c>
      <c r="AY612" s="5">
        <v>89266</v>
      </c>
      <c r="AZ612" s="5">
        <v>160678</v>
      </c>
      <c r="BA612" s="5">
        <f aca="true" t="shared" si="111" ref="BA612:BA625">AZ612-AS612</f>
        <v>19213</v>
      </c>
      <c r="BB612" s="5">
        <v>499888</v>
      </c>
      <c r="BD612" s="5">
        <v>499888</v>
      </c>
      <c r="BE612" s="5">
        <f aca="true" t="shared" si="112" ref="BE612:BE625">J612+O612+T612+Y612+AD612+AK612+AP612</f>
        <v>19212</v>
      </c>
    </row>
    <row r="613" spans="1:57" ht="15">
      <c r="A613" s="42" t="s">
        <v>1602</v>
      </c>
      <c r="B613" s="42" t="s">
        <v>1604</v>
      </c>
      <c r="C613" s="42"/>
      <c r="D613" s="43"/>
      <c r="E613" s="42" t="s">
        <v>1605</v>
      </c>
      <c r="F613" s="5">
        <v>23149</v>
      </c>
      <c r="G613" s="5">
        <v>1157</v>
      </c>
      <c r="H613" s="5">
        <v>2083</v>
      </c>
      <c r="I613" s="5">
        <v>6480</v>
      </c>
      <c r="J613" s="5">
        <v>2088</v>
      </c>
      <c r="K613" s="5">
        <v>42672</v>
      </c>
      <c r="L613" s="5">
        <v>2134</v>
      </c>
      <c r="M613" s="5">
        <v>3840</v>
      </c>
      <c r="N613" s="5">
        <v>11948</v>
      </c>
      <c r="O613" s="5">
        <v>3844</v>
      </c>
      <c r="P613" s="5">
        <v>40841</v>
      </c>
      <c r="Q613" s="5">
        <v>2042</v>
      </c>
      <c r="R613" s="5">
        <v>3676</v>
      </c>
      <c r="S613" s="5">
        <v>11436</v>
      </c>
      <c r="T613" s="5">
        <v>3673</v>
      </c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40"/>
      <c r="AU613" s="5"/>
      <c r="AV613" s="5">
        <v>106662</v>
      </c>
      <c r="AW613" s="5"/>
      <c r="AX613" s="5">
        <f t="shared" si="110"/>
        <v>106662</v>
      </c>
      <c r="AY613" s="5">
        <v>5333</v>
      </c>
      <c r="AZ613" s="5">
        <v>9599</v>
      </c>
      <c r="BA613" s="5">
        <f t="shared" si="111"/>
        <v>9599</v>
      </c>
      <c r="BB613" s="5">
        <v>29864</v>
      </c>
      <c r="BD613" s="5">
        <v>29864</v>
      </c>
      <c r="BE613" s="5">
        <f t="shared" si="112"/>
        <v>9605</v>
      </c>
    </row>
    <row r="614" spans="1:57" ht="15">
      <c r="A614" s="42" t="s">
        <v>1602</v>
      </c>
      <c r="B614" s="42" t="s">
        <v>1606</v>
      </c>
      <c r="C614" s="42"/>
      <c r="D614" s="43"/>
      <c r="E614" s="42" t="s">
        <v>1607</v>
      </c>
      <c r="F614" s="5">
        <v>2367905</v>
      </c>
      <c r="G614" s="5">
        <v>118395</v>
      </c>
      <c r="H614" s="5">
        <v>213111</v>
      </c>
      <c r="I614" s="5">
        <v>663012</v>
      </c>
      <c r="J614" s="5">
        <v>213116</v>
      </c>
      <c r="K614" s="5">
        <v>635826</v>
      </c>
      <c r="L614" s="5">
        <v>31791</v>
      </c>
      <c r="M614" s="5">
        <v>57224</v>
      </c>
      <c r="N614" s="5">
        <v>178030</v>
      </c>
      <c r="O614" s="5">
        <v>57228</v>
      </c>
      <c r="P614" s="5">
        <v>2589324</v>
      </c>
      <c r="Q614" s="5">
        <v>129466</v>
      </c>
      <c r="R614" s="5">
        <v>233039</v>
      </c>
      <c r="S614" s="5">
        <v>725010</v>
      </c>
      <c r="T614" s="5">
        <v>233041</v>
      </c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>
        <v>743522</v>
      </c>
      <c r="AR614" s="5">
        <v>208186</v>
      </c>
      <c r="AS614" s="5">
        <v>66917</v>
      </c>
      <c r="AT614" s="40">
        <v>342020</v>
      </c>
      <c r="AU614" s="5">
        <v>401502</v>
      </c>
      <c r="AV614" s="5">
        <v>6336577</v>
      </c>
      <c r="AW614" s="5">
        <v>401502</v>
      </c>
      <c r="AX614" s="5">
        <f t="shared" si="110"/>
        <v>5935075</v>
      </c>
      <c r="AY614" s="5">
        <v>316828</v>
      </c>
      <c r="AZ614" s="5">
        <v>570291</v>
      </c>
      <c r="BA614" s="5">
        <f t="shared" si="111"/>
        <v>503374</v>
      </c>
      <c r="BB614" s="5">
        <v>1774238</v>
      </c>
      <c r="BD614" s="5">
        <v>1774238</v>
      </c>
      <c r="BE614" s="5">
        <f t="shared" si="112"/>
        <v>503385</v>
      </c>
    </row>
    <row r="615" spans="1:57" ht="15">
      <c r="A615" s="42" t="s">
        <v>1602</v>
      </c>
      <c r="B615" s="42" t="s">
        <v>1608</v>
      </c>
      <c r="C615" s="42"/>
      <c r="D615" s="43"/>
      <c r="E615" s="42" t="s">
        <v>1609</v>
      </c>
      <c r="F615" s="5">
        <v>18940</v>
      </c>
      <c r="G615" s="5">
        <v>947</v>
      </c>
      <c r="H615" s="5">
        <v>1705</v>
      </c>
      <c r="I615" s="5">
        <v>5304</v>
      </c>
      <c r="J615" s="5">
        <v>1701</v>
      </c>
      <c r="K615" s="5"/>
      <c r="L615" s="5"/>
      <c r="M615" s="5"/>
      <c r="N615" s="5"/>
      <c r="O615" s="5"/>
      <c r="P615" s="5">
        <v>34349</v>
      </c>
      <c r="Q615" s="5">
        <v>1717</v>
      </c>
      <c r="R615" s="5">
        <v>3091</v>
      </c>
      <c r="S615" s="5">
        <v>9616</v>
      </c>
      <c r="T615" s="5">
        <v>3096</v>
      </c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40"/>
      <c r="AU615" s="5"/>
      <c r="AV615" s="5">
        <v>53289</v>
      </c>
      <c r="AW615" s="5"/>
      <c r="AX615" s="5">
        <f t="shared" si="110"/>
        <v>53289</v>
      </c>
      <c r="AY615" s="5">
        <v>2664</v>
      </c>
      <c r="AZ615" s="5">
        <v>4796</v>
      </c>
      <c r="BA615" s="5">
        <f t="shared" si="111"/>
        <v>4796</v>
      </c>
      <c r="BB615" s="5">
        <v>14920</v>
      </c>
      <c r="BD615" s="5">
        <v>14920</v>
      </c>
      <c r="BE615" s="5">
        <f t="shared" si="112"/>
        <v>4797</v>
      </c>
    </row>
    <row r="616" spans="1:57" ht="15">
      <c r="A616" s="42" t="s">
        <v>1602</v>
      </c>
      <c r="B616" s="42" t="s">
        <v>1610</v>
      </c>
      <c r="C616" s="42"/>
      <c r="D616" s="43"/>
      <c r="E616" s="42" t="s">
        <v>1611</v>
      </c>
      <c r="F616" s="5">
        <v>468844</v>
      </c>
      <c r="G616" s="5">
        <v>23442</v>
      </c>
      <c r="H616" s="5">
        <v>42196</v>
      </c>
      <c r="I616" s="5">
        <v>131276</v>
      </c>
      <c r="J616" s="5">
        <v>42196</v>
      </c>
      <c r="K616" s="5">
        <v>170430</v>
      </c>
      <c r="L616" s="5">
        <v>8522</v>
      </c>
      <c r="M616" s="5">
        <v>15339</v>
      </c>
      <c r="N616" s="5">
        <v>47722</v>
      </c>
      <c r="O616" s="5">
        <v>15335</v>
      </c>
      <c r="P616" s="5">
        <v>874043</v>
      </c>
      <c r="Q616" s="5">
        <v>43702</v>
      </c>
      <c r="R616" s="5">
        <v>78664</v>
      </c>
      <c r="S616" s="5">
        <v>244732</v>
      </c>
      <c r="T616" s="5">
        <v>78663</v>
      </c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>
        <v>749310</v>
      </c>
      <c r="AF616" s="5">
        <v>87736</v>
      </c>
      <c r="AG616" s="5">
        <v>661574</v>
      </c>
      <c r="AH616" s="5">
        <v>33079</v>
      </c>
      <c r="AI616" s="5">
        <v>59542</v>
      </c>
      <c r="AJ616" s="5">
        <v>185242</v>
      </c>
      <c r="AK616" s="5">
        <v>59538</v>
      </c>
      <c r="AL616" s="5"/>
      <c r="AM616" s="5"/>
      <c r="AN616" s="5"/>
      <c r="AO616" s="5"/>
      <c r="AP616" s="5"/>
      <c r="AQ616" s="5"/>
      <c r="AR616" s="5"/>
      <c r="AS616" s="5"/>
      <c r="AT616" s="40"/>
      <c r="AU616" s="5"/>
      <c r="AV616" s="5">
        <v>2174891</v>
      </c>
      <c r="AW616" s="5"/>
      <c r="AX616" s="5">
        <f t="shared" si="110"/>
        <v>2174891</v>
      </c>
      <c r="AY616" s="5">
        <v>108745</v>
      </c>
      <c r="AZ616" s="5">
        <v>195741</v>
      </c>
      <c r="BA616" s="5">
        <f t="shared" si="111"/>
        <v>195741</v>
      </c>
      <c r="BB616" s="5">
        <v>608972</v>
      </c>
      <c r="BD616" s="5">
        <v>608972</v>
      </c>
      <c r="BE616" s="5">
        <f t="shared" si="112"/>
        <v>195732</v>
      </c>
    </row>
    <row r="617" spans="1:57" ht="15">
      <c r="A617" s="42" t="s">
        <v>1602</v>
      </c>
      <c r="B617" s="42" t="s">
        <v>1612</v>
      </c>
      <c r="C617" s="42"/>
      <c r="D617" s="43"/>
      <c r="E617" s="42" t="s">
        <v>1613</v>
      </c>
      <c r="F617" s="5">
        <v>202085</v>
      </c>
      <c r="G617" s="5">
        <v>10104</v>
      </c>
      <c r="H617" s="5">
        <v>18188</v>
      </c>
      <c r="I617" s="5">
        <v>56584</v>
      </c>
      <c r="J617" s="5">
        <v>18185</v>
      </c>
      <c r="K617" s="5">
        <v>216524</v>
      </c>
      <c r="L617" s="5">
        <v>10826</v>
      </c>
      <c r="M617" s="5">
        <v>19487</v>
      </c>
      <c r="N617" s="5">
        <v>60626</v>
      </c>
      <c r="O617" s="5">
        <v>19489</v>
      </c>
      <c r="P617" s="5">
        <v>360112</v>
      </c>
      <c r="Q617" s="5">
        <v>18006</v>
      </c>
      <c r="R617" s="5">
        <v>32410</v>
      </c>
      <c r="S617" s="5">
        <v>100832</v>
      </c>
      <c r="T617" s="5">
        <v>32410</v>
      </c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40"/>
      <c r="AU617" s="5"/>
      <c r="AV617" s="5">
        <v>778721</v>
      </c>
      <c r="AW617" s="5"/>
      <c r="AX617" s="5">
        <f t="shared" si="110"/>
        <v>778721</v>
      </c>
      <c r="AY617" s="5">
        <v>38936</v>
      </c>
      <c r="AZ617" s="5">
        <v>70085</v>
      </c>
      <c r="BA617" s="5">
        <f t="shared" si="111"/>
        <v>70085</v>
      </c>
      <c r="BB617" s="5">
        <v>218042</v>
      </c>
      <c r="BD617" s="5">
        <v>218042</v>
      </c>
      <c r="BE617" s="5">
        <f t="shared" si="112"/>
        <v>70084</v>
      </c>
    </row>
    <row r="618" spans="1:57" ht="15">
      <c r="A618" s="42" t="s">
        <v>1602</v>
      </c>
      <c r="B618" s="42" t="s">
        <v>1614</v>
      </c>
      <c r="C618" s="42"/>
      <c r="D618" s="43"/>
      <c r="E618" s="42" t="s">
        <v>1615</v>
      </c>
      <c r="F618" s="5">
        <v>52851</v>
      </c>
      <c r="G618" s="5">
        <v>2643</v>
      </c>
      <c r="H618" s="5">
        <v>4757</v>
      </c>
      <c r="I618" s="5">
        <v>14800</v>
      </c>
      <c r="J618" s="5">
        <v>4752</v>
      </c>
      <c r="K618" s="5">
        <v>134392</v>
      </c>
      <c r="L618" s="5">
        <v>6720</v>
      </c>
      <c r="M618" s="5">
        <v>12095</v>
      </c>
      <c r="N618" s="5">
        <v>37630</v>
      </c>
      <c r="O618" s="5">
        <v>12097</v>
      </c>
      <c r="P618" s="5">
        <v>1364</v>
      </c>
      <c r="Q618" s="5">
        <v>68</v>
      </c>
      <c r="R618" s="5">
        <v>123</v>
      </c>
      <c r="S618" s="5">
        <v>382</v>
      </c>
      <c r="T618" s="5">
        <v>121</v>
      </c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>
        <v>92155</v>
      </c>
      <c r="AF618" s="5">
        <v>10790</v>
      </c>
      <c r="AG618" s="5">
        <v>81365</v>
      </c>
      <c r="AH618" s="5">
        <v>4068</v>
      </c>
      <c r="AI618" s="5">
        <v>7323</v>
      </c>
      <c r="AJ618" s="5">
        <v>22782</v>
      </c>
      <c r="AK618" s="5">
        <v>7322</v>
      </c>
      <c r="AL618" s="5"/>
      <c r="AM618" s="5"/>
      <c r="AN618" s="5"/>
      <c r="AO618" s="5"/>
      <c r="AP618" s="5"/>
      <c r="AQ618" s="5"/>
      <c r="AR618" s="5"/>
      <c r="AS618" s="5"/>
      <c r="AT618" s="40"/>
      <c r="AU618" s="5"/>
      <c r="AV618" s="5">
        <v>269972</v>
      </c>
      <c r="AW618" s="5"/>
      <c r="AX618" s="5">
        <f t="shared" si="110"/>
        <v>269972</v>
      </c>
      <c r="AY618" s="5">
        <v>13499</v>
      </c>
      <c r="AZ618" s="5">
        <v>24298</v>
      </c>
      <c r="BA618" s="5">
        <f t="shared" si="111"/>
        <v>24298</v>
      </c>
      <c r="BB618" s="5">
        <v>75594</v>
      </c>
      <c r="BD618" s="5">
        <v>75594</v>
      </c>
      <c r="BE618" s="5">
        <f t="shared" si="112"/>
        <v>24292</v>
      </c>
    </row>
    <row r="619" spans="1:57" ht="15">
      <c r="A619" s="42" t="s">
        <v>1602</v>
      </c>
      <c r="B619" s="42" t="s">
        <v>1616</v>
      </c>
      <c r="C619" s="42"/>
      <c r="D619" s="43"/>
      <c r="E619" s="42" t="s">
        <v>1617</v>
      </c>
      <c r="F619" s="5">
        <v>109989</v>
      </c>
      <c r="G619" s="5">
        <v>5499</v>
      </c>
      <c r="H619" s="5">
        <v>9899</v>
      </c>
      <c r="I619" s="5">
        <v>30796</v>
      </c>
      <c r="J619" s="5">
        <v>9900</v>
      </c>
      <c r="K619" s="5">
        <v>113512</v>
      </c>
      <c r="L619" s="5">
        <v>5676</v>
      </c>
      <c r="M619" s="5">
        <v>10216</v>
      </c>
      <c r="N619" s="5">
        <v>31784</v>
      </c>
      <c r="O619" s="5">
        <v>10216</v>
      </c>
      <c r="P619" s="5">
        <v>136485</v>
      </c>
      <c r="Q619" s="5">
        <v>6824</v>
      </c>
      <c r="R619" s="5">
        <v>12284</v>
      </c>
      <c r="S619" s="5">
        <v>38216</v>
      </c>
      <c r="T619" s="5">
        <v>12281</v>
      </c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40"/>
      <c r="AU619" s="5"/>
      <c r="AV619" s="5">
        <v>359986</v>
      </c>
      <c r="AW619" s="5"/>
      <c r="AX619" s="5">
        <f t="shared" si="110"/>
        <v>359986</v>
      </c>
      <c r="AY619" s="5">
        <v>17999</v>
      </c>
      <c r="AZ619" s="5">
        <v>32399</v>
      </c>
      <c r="BA619" s="5">
        <f t="shared" si="111"/>
        <v>32399</v>
      </c>
      <c r="BB619" s="5">
        <v>100796</v>
      </c>
      <c r="BD619" s="5">
        <v>100796</v>
      </c>
      <c r="BE619" s="5">
        <f t="shared" si="112"/>
        <v>32397</v>
      </c>
    </row>
    <row r="620" spans="1:57" ht="15">
      <c r="A620" s="42" t="s">
        <v>1602</v>
      </c>
      <c r="B620" s="42" t="s">
        <v>1618</v>
      </c>
      <c r="C620" s="42"/>
      <c r="D620" s="43"/>
      <c r="E620" s="42" t="s">
        <v>1619</v>
      </c>
      <c r="F620" s="5">
        <v>94422</v>
      </c>
      <c r="G620" s="5">
        <v>4721</v>
      </c>
      <c r="H620" s="5">
        <v>8498</v>
      </c>
      <c r="I620" s="5">
        <v>26438</v>
      </c>
      <c r="J620" s="5">
        <v>8498</v>
      </c>
      <c r="K620" s="5"/>
      <c r="L620" s="5"/>
      <c r="M620" s="5"/>
      <c r="N620" s="5"/>
      <c r="O620" s="5"/>
      <c r="P620" s="5">
        <v>196647</v>
      </c>
      <c r="Q620" s="5">
        <v>9832</v>
      </c>
      <c r="R620" s="5">
        <v>17698</v>
      </c>
      <c r="S620" s="5">
        <v>55060</v>
      </c>
      <c r="T620" s="5">
        <v>17701</v>
      </c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40"/>
      <c r="AU620" s="5"/>
      <c r="AV620" s="5">
        <v>291069</v>
      </c>
      <c r="AW620" s="5"/>
      <c r="AX620" s="5">
        <f t="shared" si="110"/>
        <v>291069</v>
      </c>
      <c r="AY620" s="5">
        <v>14553</v>
      </c>
      <c r="AZ620" s="5">
        <v>26196</v>
      </c>
      <c r="BA620" s="5">
        <f t="shared" si="111"/>
        <v>26196</v>
      </c>
      <c r="BB620" s="5">
        <v>81498</v>
      </c>
      <c r="BD620" s="5">
        <v>81498</v>
      </c>
      <c r="BE620" s="5">
        <f t="shared" si="112"/>
        <v>26199</v>
      </c>
    </row>
    <row r="621" spans="1:57" ht="15">
      <c r="A621" s="42" t="s">
        <v>1602</v>
      </c>
      <c r="B621" s="42" t="s">
        <v>1916</v>
      </c>
      <c r="C621" s="42"/>
      <c r="D621" s="43"/>
      <c r="E621" s="42" t="s">
        <v>1917</v>
      </c>
      <c r="F621" s="5">
        <v>2353218</v>
      </c>
      <c r="G621" s="5">
        <v>117661</v>
      </c>
      <c r="H621" s="5">
        <v>211790</v>
      </c>
      <c r="I621" s="5">
        <v>658902</v>
      </c>
      <c r="J621" s="5">
        <v>211786</v>
      </c>
      <c r="K621" s="5">
        <v>855818</v>
      </c>
      <c r="L621" s="5">
        <v>42791</v>
      </c>
      <c r="M621" s="5">
        <v>77024</v>
      </c>
      <c r="N621" s="5">
        <v>239630</v>
      </c>
      <c r="O621" s="5">
        <v>77020</v>
      </c>
      <c r="P621" s="5">
        <v>3374171</v>
      </c>
      <c r="Q621" s="5">
        <v>168709</v>
      </c>
      <c r="R621" s="5">
        <v>303675</v>
      </c>
      <c r="S621" s="5">
        <v>944768</v>
      </c>
      <c r="T621" s="5">
        <v>303678</v>
      </c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>
        <v>2427871</v>
      </c>
      <c r="AF621" s="5">
        <v>284277</v>
      </c>
      <c r="AG621" s="5">
        <v>2143594</v>
      </c>
      <c r="AH621" s="5">
        <v>107180</v>
      </c>
      <c r="AI621" s="5">
        <v>192923</v>
      </c>
      <c r="AJ621" s="5">
        <v>600206</v>
      </c>
      <c r="AK621" s="5">
        <v>192927</v>
      </c>
      <c r="AL621" s="5"/>
      <c r="AM621" s="5"/>
      <c r="AN621" s="5"/>
      <c r="AO621" s="5"/>
      <c r="AP621" s="5"/>
      <c r="AQ621" s="5">
        <v>805482</v>
      </c>
      <c r="AR621" s="5">
        <v>225534</v>
      </c>
      <c r="AS621" s="5">
        <v>72493</v>
      </c>
      <c r="AT621" s="40">
        <v>370520</v>
      </c>
      <c r="AU621" s="5">
        <v>434962</v>
      </c>
      <c r="AV621" s="5">
        <v>9532283</v>
      </c>
      <c r="AW621" s="5">
        <v>434962</v>
      </c>
      <c r="AX621" s="5">
        <f t="shared" si="110"/>
        <v>9097321</v>
      </c>
      <c r="AY621" s="5">
        <v>476615</v>
      </c>
      <c r="AZ621" s="5">
        <v>857905</v>
      </c>
      <c r="BA621" s="5">
        <f t="shared" si="111"/>
        <v>785412</v>
      </c>
      <c r="BB621" s="5">
        <v>2669040</v>
      </c>
      <c r="BD621" s="5">
        <v>2669040</v>
      </c>
      <c r="BE621" s="5">
        <f t="shared" si="112"/>
        <v>785411</v>
      </c>
    </row>
    <row r="622" spans="1:57" ht="15">
      <c r="A622" s="42" t="s">
        <v>1602</v>
      </c>
      <c r="B622" s="42" t="s">
        <v>1918</v>
      </c>
      <c r="C622" s="42"/>
      <c r="D622" s="43"/>
      <c r="E622" s="42" t="s">
        <v>1919</v>
      </c>
      <c r="F622" s="5">
        <v>2098935</v>
      </c>
      <c r="G622" s="5">
        <v>104947</v>
      </c>
      <c r="H622" s="5">
        <v>188904</v>
      </c>
      <c r="I622" s="5">
        <v>587702</v>
      </c>
      <c r="J622" s="5">
        <v>188905</v>
      </c>
      <c r="K622" s="5">
        <v>1261133</v>
      </c>
      <c r="L622" s="5">
        <v>63057</v>
      </c>
      <c r="M622" s="5">
        <v>113502</v>
      </c>
      <c r="N622" s="5">
        <v>353118</v>
      </c>
      <c r="O622" s="5">
        <v>113501</v>
      </c>
      <c r="P622" s="5">
        <v>3057493</v>
      </c>
      <c r="Q622" s="5">
        <v>152875</v>
      </c>
      <c r="R622" s="5">
        <v>275174</v>
      </c>
      <c r="S622" s="5">
        <v>856098</v>
      </c>
      <c r="T622" s="5">
        <v>275177</v>
      </c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>
        <v>2350061</v>
      </c>
      <c r="AF622" s="5">
        <v>275167</v>
      </c>
      <c r="AG622" s="5">
        <v>2074894</v>
      </c>
      <c r="AH622" s="5">
        <v>103745</v>
      </c>
      <c r="AI622" s="5">
        <v>186740</v>
      </c>
      <c r="AJ622" s="5">
        <v>580970</v>
      </c>
      <c r="AK622" s="5">
        <v>186744</v>
      </c>
      <c r="AL622" s="5"/>
      <c r="AM622" s="5"/>
      <c r="AN622" s="5"/>
      <c r="AO622" s="5"/>
      <c r="AP622" s="5"/>
      <c r="AQ622" s="5">
        <v>479376</v>
      </c>
      <c r="AR622" s="5">
        <v>134226</v>
      </c>
      <c r="AS622" s="5">
        <v>43144</v>
      </c>
      <c r="AT622" s="40">
        <v>220514</v>
      </c>
      <c r="AU622" s="5">
        <v>258862</v>
      </c>
      <c r="AV622" s="5">
        <v>8971831</v>
      </c>
      <c r="AW622" s="5">
        <v>258862</v>
      </c>
      <c r="AX622" s="5">
        <f t="shared" si="110"/>
        <v>8712969</v>
      </c>
      <c r="AY622" s="5">
        <v>448593</v>
      </c>
      <c r="AZ622" s="5">
        <v>807464</v>
      </c>
      <c r="BA622" s="5">
        <f t="shared" si="111"/>
        <v>764320</v>
      </c>
      <c r="BB622" s="5">
        <v>2512114</v>
      </c>
      <c r="BD622" s="5">
        <v>2512114</v>
      </c>
      <c r="BE622" s="5">
        <f t="shared" si="112"/>
        <v>764327</v>
      </c>
    </row>
    <row r="623" spans="1:57" ht="15">
      <c r="A623" s="42" t="s">
        <v>1602</v>
      </c>
      <c r="B623" s="42" t="s">
        <v>1920</v>
      </c>
      <c r="C623" s="42"/>
      <c r="D623" s="43"/>
      <c r="E623" s="42" t="s">
        <v>1921</v>
      </c>
      <c r="F623" s="5">
        <v>146810</v>
      </c>
      <c r="G623" s="5">
        <v>7341</v>
      </c>
      <c r="H623" s="5">
        <v>13213</v>
      </c>
      <c r="I623" s="5">
        <v>41108</v>
      </c>
      <c r="J623" s="5">
        <v>13211</v>
      </c>
      <c r="K623" s="5">
        <v>134925</v>
      </c>
      <c r="L623" s="5">
        <v>6746</v>
      </c>
      <c r="M623" s="5">
        <v>12143</v>
      </c>
      <c r="N623" s="5">
        <v>37778</v>
      </c>
      <c r="O623" s="5">
        <v>12146</v>
      </c>
      <c r="P623" s="5">
        <v>316889</v>
      </c>
      <c r="Q623" s="5">
        <v>15844</v>
      </c>
      <c r="R623" s="5">
        <v>28520</v>
      </c>
      <c r="S623" s="5">
        <v>88728</v>
      </c>
      <c r="T623" s="5">
        <v>28521</v>
      </c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>
        <v>231193</v>
      </c>
      <c r="AF623" s="5">
        <v>27070</v>
      </c>
      <c r="AG623" s="5">
        <v>204123</v>
      </c>
      <c r="AH623" s="5">
        <v>10206</v>
      </c>
      <c r="AI623" s="5">
        <v>18371</v>
      </c>
      <c r="AJ623" s="5">
        <v>57154</v>
      </c>
      <c r="AK623" s="5">
        <v>18372</v>
      </c>
      <c r="AL623" s="5"/>
      <c r="AM623" s="5"/>
      <c r="AN623" s="5"/>
      <c r="AO623" s="5"/>
      <c r="AP623" s="5"/>
      <c r="AQ623" s="5"/>
      <c r="AR623" s="5"/>
      <c r="AS623" s="5"/>
      <c r="AT623" s="40"/>
      <c r="AU623" s="5"/>
      <c r="AV623" s="5">
        <v>802747</v>
      </c>
      <c r="AW623" s="5"/>
      <c r="AX623" s="5">
        <f t="shared" si="110"/>
        <v>802747</v>
      </c>
      <c r="AY623" s="5">
        <v>40137</v>
      </c>
      <c r="AZ623" s="5">
        <v>72247</v>
      </c>
      <c r="BA623" s="5">
        <f t="shared" si="111"/>
        <v>72247</v>
      </c>
      <c r="BB623" s="5">
        <v>224768</v>
      </c>
      <c r="BD623" s="5">
        <v>224768</v>
      </c>
      <c r="BE623" s="5">
        <f t="shared" si="112"/>
        <v>72250</v>
      </c>
    </row>
    <row r="624" spans="1:57" ht="15">
      <c r="A624" s="42" t="s">
        <v>1602</v>
      </c>
      <c r="B624" s="42" t="s">
        <v>1922</v>
      </c>
      <c r="C624" s="42"/>
      <c r="D624" s="43"/>
      <c r="E624" s="42" t="s">
        <v>1923</v>
      </c>
      <c r="F624" s="5">
        <v>378598</v>
      </c>
      <c r="G624" s="5">
        <v>18930</v>
      </c>
      <c r="H624" s="5">
        <v>34074</v>
      </c>
      <c r="I624" s="5">
        <v>106008</v>
      </c>
      <c r="J624" s="5">
        <v>34072</v>
      </c>
      <c r="K624" s="5">
        <v>120048</v>
      </c>
      <c r="L624" s="5">
        <v>6002</v>
      </c>
      <c r="M624" s="5">
        <v>10804</v>
      </c>
      <c r="N624" s="5">
        <v>33612</v>
      </c>
      <c r="O624" s="5">
        <v>10808</v>
      </c>
      <c r="P624" s="5">
        <v>268554</v>
      </c>
      <c r="Q624" s="5">
        <v>13428</v>
      </c>
      <c r="R624" s="5">
        <v>24170</v>
      </c>
      <c r="S624" s="5">
        <v>75196</v>
      </c>
      <c r="T624" s="5">
        <v>24168</v>
      </c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40"/>
      <c r="AU624" s="5"/>
      <c r="AV624" s="5">
        <v>767200</v>
      </c>
      <c r="AW624" s="5"/>
      <c r="AX624" s="5">
        <f t="shared" si="110"/>
        <v>767200</v>
      </c>
      <c r="AY624" s="5">
        <v>38360</v>
      </c>
      <c r="AZ624" s="5">
        <v>69048</v>
      </c>
      <c r="BA624" s="5">
        <f t="shared" si="111"/>
        <v>69048</v>
      </c>
      <c r="BB624" s="5">
        <v>214816</v>
      </c>
      <c r="BD624" s="5">
        <v>214816</v>
      </c>
      <c r="BE624" s="5">
        <f t="shared" si="112"/>
        <v>69048</v>
      </c>
    </row>
    <row r="625" spans="1:57" ht="15">
      <c r="A625" s="42" t="s">
        <v>1602</v>
      </c>
      <c r="B625" s="47" t="s">
        <v>1924</v>
      </c>
      <c r="C625" s="47"/>
      <c r="D625" s="48"/>
      <c r="E625" s="42" t="s">
        <v>1925</v>
      </c>
      <c r="F625" s="5">
        <v>1475154</v>
      </c>
      <c r="G625" s="5">
        <v>73758</v>
      </c>
      <c r="H625" s="5">
        <v>132764</v>
      </c>
      <c r="I625" s="5">
        <v>413044</v>
      </c>
      <c r="J625" s="5">
        <v>132762</v>
      </c>
      <c r="K625" s="5">
        <v>1338321</v>
      </c>
      <c r="L625" s="5">
        <v>66916</v>
      </c>
      <c r="M625" s="5">
        <v>120449</v>
      </c>
      <c r="N625" s="5">
        <v>374730</v>
      </c>
      <c r="O625" s="5">
        <v>120448</v>
      </c>
      <c r="P625" s="5">
        <v>1791210</v>
      </c>
      <c r="Q625" s="5">
        <v>89561</v>
      </c>
      <c r="R625" s="5">
        <v>161209</v>
      </c>
      <c r="S625" s="5">
        <v>501540</v>
      </c>
      <c r="T625" s="5">
        <v>161207</v>
      </c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>
        <v>7694351</v>
      </c>
      <c r="AF625" s="5">
        <v>900925</v>
      </c>
      <c r="AG625" s="5">
        <v>6793426</v>
      </c>
      <c r="AH625" s="5">
        <v>339671</v>
      </c>
      <c r="AI625" s="5">
        <v>611408</v>
      </c>
      <c r="AJ625" s="5">
        <v>1902158</v>
      </c>
      <c r="AK625" s="5">
        <v>611412</v>
      </c>
      <c r="AL625" s="5"/>
      <c r="AM625" s="5"/>
      <c r="AN625" s="5"/>
      <c r="AO625" s="5"/>
      <c r="AP625" s="5"/>
      <c r="AQ625" s="5"/>
      <c r="AR625" s="5"/>
      <c r="AS625" s="5"/>
      <c r="AT625" s="40"/>
      <c r="AU625" s="5"/>
      <c r="AV625" s="5">
        <v>11398111</v>
      </c>
      <c r="AW625" s="5"/>
      <c r="AX625" s="5">
        <f t="shared" si="110"/>
        <v>11398111</v>
      </c>
      <c r="AY625" s="5">
        <v>569906</v>
      </c>
      <c r="AZ625" s="5">
        <v>1025830</v>
      </c>
      <c r="BA625" s="5">
        <f t="shared" si="111"/>
        <v>1025830</v>
      </c>
      <c r="BB625" s="5">
        <v>3191472</v>
      </c>
      <c r="BD625" s="5">
        <v>3191472</v>
      </c>
      <c r="BE625" s="5">
        <f t="shared" si="112"/>
        <v>1025829</v>
      </c>
    </row>
    <row r="626" spans="1:57" ht="15">
      <c r="A626" s="52"/>
      <c r="B626" s="52"/>
      <c r="C626" s="52"/>
      <c r="D626" s="53"/>
      <c r="E626" s="54" t="s">
        <v>1353</v>
      </c>
      <c r="F626" s="55">
        <v>10003523</v>
      </c>
      <c r="G626" s="55">
        <v>500176</v>
      </c>
      <c r="H626" s="55">
        <v>900318</v>
      </c>
      <c r="I626" s="55">
        <v>2800988</v>
      </c>
      <c r="J626" s="55">
        <v>900309</v>
      </c>
      <c r="K626" s="55">
        <v>5023601</v>
      </c>
      <c r="L626" s="55">
        <v>251181</v>
      </c>
      <c r="M626" s="55">
        <v>452123</v>
      </c>
      <c r="N626" s="55">
        <v>1406608</v>
      </c>
      <c r="O626" s="55">
        <v>452132</v>
      </c>
      <c r="P626" s="55">
        <v>13042336</v>
      </c>
      <c r="Q626" s="55">
        <v>652117</v>
      </c>
      <c r="R626" s="55">
        <v>1173810</v>
      </c>
      <c r="S626" s="55">
        <v>3651854</v>
      </c>
      <c r="T626" s="55">
        <v>1173812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13544941</v>
      </c>
      <c r="AF626" s="55">
        <v>1585965</v>
      </c>
      <c r="AG626" s="55">
        <v>11958976</v>
      </c>
      <c r="AH626" s="55">
        <v>597949</v>
      </c>
      <c r="AI626" s="55">
        <v>1076307</v>
      </c>
      <c r="AJ626" s="55">
        <v>3348512</v>
      </c>
      <c r="AK626" s="55">
        <v>1076315</v>
      </c>
      <c r="AL626" s="55">
        <v>0</v>
      </c>
      <c r="AM626" s="55">
        <v>0</v>
      </c>
      <c r="AN626" s="55">
        <v>0</v>
      </c>
      <c r="AO626" s="55">
        <v>0</v>
      </c>
      <c r="AP626" s="55">
        <v>0</v>
      </c>
      <c r="AQ626" s="55">
        <v>3600210</v>
      </c>
      <c r="AR626" s="55">
        <v>1008060</v>
      </c>
      <c r="AS626" s="55">
        <v>324019</v>
      </c>
      <c r="AT626" s="56">
        <v>1656098</v>
      </c>
      <c r="AU626" s="55">
        <v>1944112</v>
      </c>
      <c r="AV626" s="55">
        <v>43628646</v>
      </c>
      <c r="AW626" s="55">
        <v>1944112</v>
      </c>
      <c r="AX626" s="55">
        <f>SUM(AX612:AX625)</f>
        <v>41684534</v>
      </c>
      <c r="AY626" s="55">
        <f aca="true" t="shared" si="113" ref="AY626:BE626">SUM(AY612:AY625)</f>
        <v>2181434</v>
      </c>
      <c r="AZ626" s="55">
        <f t="shared" si="113"/>
        <v>3926577</v>
      </c>
      <c r="BA626" s="55">
        <f t="shared" si="113"/>
        <v>3602558</v>
      </c>
      <c r="BB626" s="55">
        <f t="shared" si="113"/>
        <v>12216022</v>
      </c>
      <c r="BC626" s="55">
        <f t="shared" si="113"/>
        <v>0</v>
      </c>
      <c r="BD626" s="55">
        <f t="shared" si="113"/>
        <v>12216022</v>
      </c>
      <c r="BE626" s="55">
        <f t="shared" si="113"/>
        <v>3602568</v>
      </c>
    </row>
    <row r="627" spans="1:57" ht="15">
      <c r="A627" s="57" t="s">
        <v>1388</v>
      </c>
      <c r="B627" s="58"/>
      <c r="C627" s="58"/>
      <c r="D627" s="58"/>
      <c r="E627" s="42"/>
      <c r="F627" s="5"/>
      <c r="G627" s="5"/>
      <c r="H627" s="5"/>
      <c r="I627" s="5"/>
      <c r="J627" s="5"/>
      <c r="K627" s="5"/>
      <c r="L627" s="5"/>
      <c r="M627" s="5"/>
      <c r="N627" s="5"/>
      <c r="O627" s="5"/>
      <c r="Q627" s="5"/>
      <c r="R627" s="5"/>
      <c r="S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40"/>
      <c r="AU627" s="5"/>
      <c r="AV627" s="5"/>
      <c r="AW627" s="5"/>
      <c r="AX627" s="5"/>
      <c r="AY627" s="5"/>
      <c r="AZ627" s="5"/>
      <c r="BA627" s="5"/>
      <c r="BB627" s="5"/>
      <c r="BD627" s="5"/>
      <c r="BE627" s="5"/>
    </row>
    <row r="628" spans="1:57" ht="15">
      <c r="A628" s="42" t="s">
        <v>750</v>
      </c>
      <c r="B628" s="42" t="s">
        <v>1173</v>
      </c>
      <c r="C628" s="42"/>
      <c r="D628" s="43"/>
      <c r="E628" s="42" t="s">
        <v>1174</v>
      </c>
      <c r="F628" s="5">
        <v>11913</v>
      </c>
      <c r="G628" s="5">
        <v>596</v>
      </c>
      <c r="H628" s="5">
        <v>1072</v>
      </c>
      <c r="I628" s="5">
        <v>3336</v>
      </c>
      <c r="J628" s="5">
        <v>1073</v>
      </c>
      <c r="K628" s="5"/>
      <c r="L628" s="5"/>
      <c r="M628" s="5"/>
      <c r="N628" s="5"/>
      <c r="O628" s="5"/>
      <c r="P628" s="5">
        <v>100</v>
      </c>
      <c r="Q628" s="5">
        <v>5</v>
      </c>
      <c r="R628" s="5">
        <v>9</v>
      </c>
      <c r="S628" s="5">
        <v>28</v>
      </c>
      <c r="T628" s="5">
        <v>9</v>
      </c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40"/>
      <c r="AU628" s="5"/>
      <c r="AV628" s="5">
        <v>12013</v>
      </c>
      <c r="AW628" s="5"/>
      <c r="AX628" s="5">
        <f aca="true" t="shared" si="114" ref="AX628:AX639">AV628-AW628</f>
        <v>12013</v>
      </c>
      <c r="AY628" s="5">
        <v>601</v>
      </c>
      <c r="AZ628" s="5">
        <v>1081</v>
      </c>
      <c r="BA628" s="5">
        <f aca="true" t="shared" si="115" ref="BA628:BA639">AZ628-AS628</f>
        <v>1081</v>
      </c>
      <c r="BB628" s="5">
        <v>3364</v>
      </c>
      <c r="BD628" s="5">
        <v>3364</v>
      </c>
      <c r="BE628" s="5">
        <f aca="true" t="shared" si="116" ref="BE628:BE639">J628+O628+T628+Y628+AD628+AK628+AP628</f>
        <v>1082</v>
      </c>
    </row>
    <row r="629" spans="1:57" ht="15">
      <c r="A629" s="42" t="s">
        <v>750</v>
      </c>
      <c r="B629" s="42" t="s">
        <v>1175</v>
      </c>
      <c r="C629" s="42"/>
      <c r="D629" s="43"/>
      <c r="E629" s="42" t="s">
        <v>1176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>
        <v>5476</v>
      </c>
      <c r="Q629" s="5">
        <v>274</v>
      </c>
      <c r="R629" s="5">
        <v>493</v>
      </c>
      <c r="S629" s="5">
        <v>1534</v>
      </c>
      <c r="T629" s="5">
        <v>491</v>
      </c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40"/>
      <c r="AU629" s="5"/>
      <c r="AV629" s="5">
        <v>5476</v>
      </c>
      <c r="AW629" s="5"/>
      <c r="AX629" s="5">
        <f t="shared" si="114"/>
        <v>5476</v>
      </c>
      <c r="AY629" s="5">
        <v>274</v>
      </c>
      <c r="AZ629" s="5">
        <v>493</v>
      </c>
      <c r="BA629" s="5">
        <f t="shared" si="115"/>
        <v>493</v>
      </c>
      <c r="BB629" s="5">
        <v>1534</v>
      </c>
      <c r="BD629" s="5">
        <v>1534</v>
      </c>
      <c r="BE629" s="5">
        <f t="shared" si="116"/>
        <v>491</v>
      </c>
    </row>
    <row r="630" spans="1:57" ht="15">
      <c r="A630" s="42" t="s">
        <v>750</v>
      </c>
      <c r="B630" s="42" t="s">
        <v>1177</v>
      </c>
      <c r="C630" s="42"/>
      <c r="D630" s="43"/>
      <c r="E630" s="42" t="s">
        <v>1178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Q630" s="5"/>
      <c r="R630" s="5"/>
      <c r="S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>
        <v>2591</v>
      </c>
      <c r="AF630" s="5">
        <v>303</v>
      </c>
      <c r="AG630" s="5">
        <v>2288</v>
      </c>
      <c r="AH630" s="5">
        <v>114</v>
      </c>
      <c r="AI630" s="5">
        <v>206</v>
      </c>
      <c r="AJ630" s="5">
        <v>640</v>
      </c>
      <c r="AK630" s="5">
        <v>206</v>
      </c>
      <c r="AL630" s="5"/>
      <c r="AM630" s="5"/>
      <c r="AN630" s="5"/>
      <c r="AO630" s="5"/>
      <c r="AP630" s="5"/>
      <c r="AQ630" s="5"/>
      <c r="AR630" s="5"/>
      <c r="AS630" s="5"/>
      <c r="AT630" s="40"/>
      <c r="AU630" s="5"/>
      <c r="AV630" s="5">
        <v>2288</v>
      </c>
      <c r="AW630" s="5"/>
      <c r="AX630" s="5">
        <f t="shared" si="114"/>
        <v>2288</v>
      </c>
      <c r="AY630" s="5">
        <v>114</v>
      </c>
      <c r="AZ630" s="5">
        <v>206</v>
      </c>
      <c r="BA630" s="5">
        <f t="shared" si="115"/>
        <v>206</v>
      </c>
      <c r="BB630" s="5">
        <v>640</v>
      </c>
      <c r="BD630" s="5">
        <v>640</v>
      </c>
      <c r="BE630" s="5">
        <f t="shared" si="116"/>
        <v>206</v>
      </c>
    </row>
    <row r="631" spans="1:57" ht="15">
      <c r="A631" s="42" t="s">
        <v>750</v>
      </c>
      <c r="B631" s="47" t="s">
        <v>1179</v>
      </c>
      <c r="C631" s="47"/>
      <c r="D631" s="48"/>
      <c r="E631" s="42" t="s">
        <v>1180</v>
      </c>
      <c r="F631" s="5">
        <v>151390</v>
      </c>
      <c r="G631" s="5">
        <v>7570</v>
      </c>
      <c r="H631" s="5">
        <v>13625</v>
      </c>
      <c r="I631" s="5">
        <v>42390</v>
      </c>
      <c r="J631" s="5">
        <v>13625</v>
      </c>
      <c r="K631" s="5"/>
      <c r="L631" s="5"/>
      <c r="M631" s="5"/>
      <c r="N631" s="5"/>
      <c r="O631" s="5"/>
      <c r="P631" s="5">
        <v>542340</v>
      </c>
      <c r="Q631" s="5">
        <v>27117</v>
      </c>
      <c r="R631" s="5">
        <v>48811</v>
      </c>
      <c r="S631" s="5">
        <v>151856</v>
      </c>
      <c r="T631" s="5">
        <v>48807</v>
      </c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>
        <v>149895</v>
      </c>
      <c r="AF631" s="5">
        <v>17551</v>
      </c>
      <c r="AG631" s="5">
        <v>132344</v>
      </c>
      <c r="AH631" s="5">
        <v>6617</v>
      </c>
      <c r="AI631" s="5">
        <v>11911</v>
      </c>
      <c r="AJ631" s="5">
        <v>37056</v>
      </c>
      <c r="AK631" s="5">
        <v>11911</v>
      </c>
      <c r="AL631" s="5"/>
      <c r="AM631" s="5"/>
      <c r="AN631" s="5"/>
      <c r="AO631" s="5"/>
      <c r="AP631" s="5"/>
      <c r="AQ631" s="5"/>
      <c r="AR631" s="5"/>
      <c r="AS631" s="5"/>
      <c r="AT631" s="40"/>
      <c r="AU631" s="5"/>
      <c r="AV631" s="5">
        <v>826074</v>
      </c>
      <c r="AW631" s="5"/>
      <c r="AX631" s="5">
        <f t="shared" si="114"/>
        <v>826074</v>
      </c>
      <c r="AY631" s="5">
        <v>41304</v>
      </c>
      <c r="AZ631" s="5">
        <v>74347</v>
      </c>
      <c r="BA631" s="5">
        <f t="shared" si="115"/>
        <v>74347</v>
      </c>
      <c r="BB631" s="5">
        <v>231302</v>
      </c>
      <c r="BD631" s="5">
        <v>231302</v>
      </c>
      <c r="BE631" s="5">
        <f t="shared" si="116"/>
        <v>74343</v>
      </c>
    </row>
    <row r="632" spans="1:57" ht="15">
      <c r="A632" s="42" t="s">
        <v>750</v>
      </c>
      <c r="B632" s="42" t="s">
        <v>1181</v>
      </c>
      <c r="C632" s="42"/>
      <c r="D632" s="43"/>
      <c r="E632" s="42" t="s">
        <v>1182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>
        <v>1574</v>
      </c>
      <c r="Q632" s="5">
        <v>79</v>
      </c>
      <c r="R632" s="5">
        <v>142</v>
      </c>
      <c r="S632" s="5">
        <v>442</v>
      </c>
      <c r="T632" s="5">
        <v>138</v>
      </c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40"/>
      <c r="AU632" s="5"/>
      <c r="AV632" s="5">
        <v>1574</v>
      </c>
      <c r="AW632" s="5"/>
      <c r="AX632" s="5">
        <f t="shared" si="114"/>
        <v>1574</v>
      </c>
      <c r="AY632" s="5">
        <v>79</v>
      </c>
      <c r="AZ632" s="5">
        <v>142</v>
      </c>
      <c r="BA632" s="5">
        <f t="shared" si="115"/>
        <v>142</v>
      </c>
      <c r="BB632" s="5">
        <v>442</v>
      </c>
      <c r="BD632" s="5">
        <v>442</v>
      </c>
      <c r="BE632" s="5">
        <f t="shared" si="116"/>
        <v>138</v>
      </c>
    </row>
    <row r="633" spans="1:57" ht="15">
      <c r="A633" s="42" t="s">
        <v>750</v>
      </c>
      <c r="B633" s="42" t="s">
        <v>1183</v>
      </c>
      <c r="C633" s="42"/>
      <c r="D633" s="43"/>
      <c r="E633" s="42" t="s">
        <v>1184</v>
      </c>
      <c r="F633" s="5">
        <v>21627</v>
      </c>
      <c r="G633" s="5">
        <v>1081</v>
      </c>
      <c r="H633" s="5">
        <v>1946</v>
      </c>
      <c r="I633" s="5">
        <v>6054</v>
      </c>
      <c r="J633" s="5">
        <v>1951</v>
      </c>
      <c r="K633" s="5"/>
      <c r="L633" s="5"/>
      <c r="M633" s="5"/>
      <c r="N633" s="5"/>
      <c r="O633" s="5"/>
      <c r="P633" s="5">
        <v>57456</v>
      </c>
      <c r="Q633" s="5">
        <v>2873</v>
      </c>
      <c r="R633" s="5">
        <v>5171</v>
      </c>
      <c r="S633" s="5">
        <v>16088</v>
      </c>
      <c r="T633" s="5">
        <v>5171</v>
      </c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40"/>
      <c r="AU633" s="5"/>
      <c r="AV633" s="5">
        <v>79083</v>
      </c>
      <c r="AW633" s="5"/>
      <c r="AX633" s="5">
        <f t="shared" si="114"/>
        <v>79083</v>
      </c>
      <c r="AY633" s="5">
        <v>3954</v>
      </c>
      <c r="AZ633" s="5">
        <v>7117</v>
      </c>
      <c r="BA633" s="5">
        <f t="shared" si="115"/>
        <v>7117</v>
      </c>
      <c r="BB633" s="5">
        <v>22142</v>
      </c>
      <c r="BD633" s="5">
        <v>22142</v>
      </c>
      <c r="BE633" s="5">
        <f t="shared" si="116"/>
        <v>7122</v>
      </c>
    </row>
    <row r="634" spans="1:57" ht="15">
      <c r="A634" s="42" t="s">
        <v>750</v>
      </c>
      <c r="B634" s="42" t="s">
        <v>1185</v>
      </c>
      <c r="C634" s="42"/>
      <c r="D634" s="43"/>
      <c r="E634" s="42" t="s">
        <v>1186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>
        <v>1617</v>
      </c>
      <c r="Q634" s="5">
        <v>81</v>
      </c>
      <c r="R634" s="5">
        <v>146</v>
      </c>
      <c r="S634" s="5">
        <v>454</v>
      </c>
      <c r="T634" s="5">
        <v>141</v>
      </c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>
        <v>241</v>
      </c>
      <c r="AF634" s="5">
        <v>28</v>
      </c>
      <c r="AG634" s="5">
        <v>213</v>
      </c>
      <c r="AH634" s="5">
        <v>11</v>
      </c>
      <c r="AI634" s="5">
        <v>19</v>
      </c>
      <c r="AJ634" s="5">
        <v>60</v>
      </c>
      <c r="AK634" s="5">
        <v>20</v>
      </c>
      <c r="AL634" s="5"/>
      <c r="AM634" s="5"/>
      <c r="AN634" s="5"/>
      <c r="AO634" s="5"/>
      <c r="AP634" s="5"/>
      <c r="AQ634" s="5"/>
      <c r="AR634" s="5"/>
      <c r="AS634" s="5"/>
      <c r="AT634" s="40"/>
      <c r="AU634" s="5"/>
      <c r="AV634" s="5">
        <v>1830</v>
      </c>
      <c r="AW634" s="5"/>
      <c r="AX634" s="5">
        <f t="shared" si="114"/>
        <v>1830</v>
      </c>
      <c r="AY634" s="5">
        <v>92</v>
      </c>
      <c r="AZ634" s="5">
        <v>165</v>
      </c>
      <c r="BA634" s="5">
        <f t="shared" si="115"/>
        <v>165</v>
      </c>
      <c r="BB634" s="5">
        <v>514</v>
      </c>
      <c r="BD634" s="5">
        <v>514</v>
      </c>
      <c r="BE634" s="5">
        <f t="shared" si="116"/>
        <v>161</v>
      </c>
    </row>
    <row r="635" spans="1:57" ht="15">
      <c r="A635" s="42" t="s">
        <v>750</v>
      </c>
      <c r="B635" s="42" t="s">
        <v>1187</v>
      </c>
      <c r="C635" s="42"/>
      <c r="D635" s="43"/>
      <c r="E635" s="42" t="s">
        <v>1188</v>
      </c>
      <c r="F635" s="5">
        <v>72052</v>
      </c>
      <c r="G635" s="5">
        <v>3603</v>
      </c>
      <c r="H635" s="5">
        <v>6485</v>
      </c>
      <c r="I635" s="5">
        <v>20176</v>
      </c>
      <c r="J635" s="5">
        <v>6481</v>
      </c>
      <c r="K635" s="5">
        <v>147724</v>
      </c>
      <c r="L635" s="5">
        <v>7386</v>
      </c>
      <c r="M635" s="5">
        <v>13295</v>
      </c>
      <c r="N635" s="5">
        <v>41362</v>
      </c>
      <c r="O635" s="5">
        <v>13297</v>
      </c>
      <c r="P635" s="5">
        <v>16507</v>
      </c>
      <c r="Q635" s="5">
        <v>825</v>
      </c>
      <c r="R635" s="5">
        <v>1486</v>
      </c>
      <c r="S635" s="5">
        <v>4622</v>
      </c>
      <c r="T635" s="5">
        <v>1483</v>
      </c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40"/>
      <c r="AU635" s="5"/>
      <c r="AV635" s="5">
        <v>236283</v>
      </c>
      <c r="AW635" s="5"/>
      <c r="AX635" s="5">
        <f t="shared" si="114"/>
        <v>236283</v>
      </c>
      <c r="AY635" s="5">
        <v>11814</v>
      </c>
      <c r="AZ635" s="5">
        <v>21266</v>
      </c>
      <c r="BA635" s="5">
        <f t="shared" si="115"/>
        <v>21266</v>
      </c>
      <c r="BB635" s="5">
        <v>66160</v>
      </c>
      <c r="BD635" s="5">
        <v>66160</v>
      </c>
      <c r="BE635" s="5">
        <f t="shared" si="116"/>
        <v>21261</v>
      </c>
    </row>
    <row r="636" spans="1:57" ht="15">
      <c r="A636" s="42" t="s">
        <v>750</v>
      </c>
      <c r="B636" s="42" t="s">
        <v>1189</v>
      </c>
      <c r="C636" s="42"/>
      <c r="D636" s="43"/>
      <c r="E636" s="42" t="s">
        <v>1190</v>
      </c>
      <c r="F636" s="5">
        <v>9611</v>
      </c>
      <c r="G636" s="5">
        <v>481</v>
      </c>
      <c r="H636" s="5">
        <v>865</v>
      </c>
      <c r="I636" s="5">
        <v>2692</v>
      </c>
      <c r="J636" s="5">
        <v>864</v>
      </c>
      <c r="K636" s="5"/>
      <c r="L636" s="5"/>
      <c r="M636" s="5"/>
      <c r="N636" s="5"/>
      <c r="O636" s="5"/>
      <c r="P636" s="5">
        <v>27650</v>
      </c>
      <c r="Q636" s="5">
        <v>1383</v>
      </c>
      <c r="R636" s="5">
        <v>2489</v>
      </c>
      <c r="S636" s="5">
        <v>7744</v>
      </c>
      <c r="T636" s="5">
        <v>2483</v>
      </c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40"/>
      <c r="AU636" s="5"/>
      <c r="AV636" s="5">
        <v>37261</v>
      </c>
      <c r="AW636" s="5"/>
      <c r="AX636" s="5">
        <f t="shared" si="114"/>
        <v>37261</v>
      </c>
      <c r="AY636" s="5">
        <v>1864</v>
      </c>
      <c r="AZ636" s="5">
        <v>3354</v>
      </c>
      <c r="BA636" s="5">
        <f t="shared" si="115"/>
        <v>3354</v>
      </c>
      <c r="BB636" s="5">
        <v>10436</v>
      </c>
      <c r="BD636" s="5">
        <v>10436</v>
      </c>
      <c r="BE636" s="5">
        <f t="shared" si="116"/>
        <v>3347</v>
      </c>
    </row>
    <row r="637" spans="1:57" ht="15">
      <c r="A637" s="42" t="s">
        <v>750</v>
      </c>
      <c r="B637" s="42" t="s">
        <v>1191</v>
      </c>
      <c r="C637" s="42"/>
      <c r="D637" s="43"/>
      <c r="E637" s="42" t="s">
        <v>1192</v>
      </c>
      <c r="F637" s="5">
        <v>6115</v>
      </c>
      <c r="G637" s="5">
        <v>306</v>
      </c>
      <c r="H637" s="5">
        <v>550</v>
      </c>
      <c r="I637" s="5">
        <v>1712</v>
      </c>
      <c r="J637" s="5">
        <v>553</v>
      </c>
      <c r="K637" s="5"/>
      <c r="L637" s="5"/>
      <c r="M637" s="5"/>
      <c r="N637" s="5"/>
      <c r="O637" s="5"/>
      <c r="P637" s="5">
        <v>10829</v>
      </c>
      <c r="Q637" s="5">
        <v>541</v>
      </c>
      <c r="R637" s="5">
        <v>975</v>
      </c>
      <c r="S637" s="5">
        <v>3032</v>
      </c>
      <c r="T637" s="5">
        <v>972</v>
      </c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>
        <v>6716</v>
      </c>
      <c r="AF637" s="5">
        <v>786</v>
      </c>
      <c r="AG637" s="5">
        <v>5930</v>
      </c>
      <c r="AH637" s="5">
        <v>297</v>
      </c>
      <c r="AI637" s="5">
        <v>534</v>
      </c>
      <c r="AJ637" s="5">
        <v>1662</v>
      </c>
      <c r="AK637" s="5">
        <v>530</v>
      </c>
      <c r="AL637" s="5"/>
      <c r="AM637" s="5"/>
      <c r="AN637" s="5"/>
      <c r="AO637" s="5"/>
      <c r="AP637" s="5"/>
      <c r="AQ637" s="5"/>
      <c r="AR637" s="5"/>
      <c r="AS637" s="5"/>
      <c r="AT637" s="40"/>
      <c r="AU637" s="5"/>
      <c r="AV637" s="5">
        <v>22874</v>
      </c>
      <c r="AW637" s="5"/>
      <c r="AX637" s="5">
        <f t="shared" si="114"/>
        <v>22874</v>
      </c>
      <c r="AY637" s="5">
        <v>1144</v>
      </c>
      <c r="AZ637" s="5">
        <v>2059</v>
      </c>
      <c r="BA637" s="5">
        <f t="shared" si="115"/>
        <v>2059</v>
      </c>
      <c r="BB637" s="5">
        <v>6406</v>
      </c>
      <c r="BD637" s="5">
        <v>6406</v>
      </c>
      <c r="BE637" s="5">
        <f t="shared" si="116"/>
        <v>2055</v>
      </c>
    </row>
    <row r="638" spans="1:57" ht="15">
      <c r="A638" s="42" t="s">
        <v>750</v>
      </c>
      <c r="B638" s="42" t="s">
        <v>1193</v>
      </c>
      <c r="C638" s="42"/>
      <c r="D638" s="43"/>
      <c r="E638" s="42" t="s">
        <v>1194</v>
      </c>
      <c r="F638" s="5">
        <v>1985</v>
      </c>
      <c r="G638" s="5">
        <v>99</v>
      </c>
      <c r="H638" s="5">
        <v>179</v>
      </c>
      <c r="I638" s="5">
        <v>556</v>
      </c>
      <c r="J638" s="5">
        <v>176</v>
      </c>
      <c r="K638" s="5"/>
      <c r="L638" s="5"/>
      <c r="M638" s="5"/>
      <c r="N638" s="5"/>
      <c r="O638" s="5"/>
      <c r="P638" s="5">
        <v>4593</v>
      </c>
      <c r="Q638" s="5">
        <v>230</v>
      </c>
      <c r="R638" s="5">
        <v>413</v>
      </c>
      <c r="S638" s="5">
        <v>1286</v>
      </c>
      <c r="T638" s="5">
        <v>416</v>
      </c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40"/>
      <c r="AU638" s="5"/>
      <c r="AV638" s="5">
        <v>6578</v>
      </c>
      <c r="AW638" s="5"/>
      <c r="AX638" s="5">
        <f t="shared" si="114"/>
        <v>6578</v>
      </c>
      <c r="AY638" s="5">
        <v>329</v>
      </c>
      <c r="AZ638" s="5">
        <v>592</v>
      </c>
      <c r="BA638" s="5">
        <f t="shared" si="115"/>
        <v>592</v>
      </c>
      <c r="BB638" s="5">
        <v>1842</v>
      </c>
      <c r="BD638" s="5">
        <v>1842</v>
      </c>
      <c r="BE638" s="5">
        <f t="shared" si="116"/>
        <v>592</v>
      </c>
    </row>
    <row r="639" spans="1:57" ht="15">
      <c r="A639" s="42" t="s">
        <v>750</v>
      </c>
      <c r="B639" s="42" t="s">
        <v>1195</v>
      </c>
      <c r="C639" s="42"/>
      <c r="D639" s="43"/>
      <c r="E639" s="42" t="s">
        <v>1196</v>
      </c>
      <c r="F639" s="5">
        <v>52996</v>
      </c>
      <c r="G639" s="5">
        <v>2650</v>
      </c>
      <c r="H639" s="5">
        <v>4770</v>
      </c>
      <c r="I639" s="5">
        <v>14840</v>
      </c>
      <c r="J639" s="5">
        <v>4766</v>
      </c>
      <c r="K639" s="5">
        <v>2421</v>
      </c>
      <c r="L639" s="5">
        <v>121</v>
      </c>
      <c r="M639" s="5">
        <v>218</v>
      </c>
      <c r="N639" s="5">
        <v>678</v>
      </c>
      <c r="O639" s="5">
        <v>217</v>
      </c>
      <c r="P639" s="5">
        <v>94682</v>
      </c>
      <c r="Q639" s="5">
        <v>4734</v>
      </c>
      <c r="R639" s="5">
        <v>8521</v>
      </c>
      <c r="S639" s="5">
        <v>26510</v>
      </c>
      <c r="T639" s="5">
        <v>8525</v>
      </c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>
        <v>71662</v>
      </c>
      <c r="AF639" s="5">
        <v>8391</v>
      </c>
      <c r="AG639" s="5">
        <v>63271</v>
      </c>
      <c r="AH639" s="5">
        <v>3164</v>
      </c>
      <c r="AI639" s="5">
        <v>5694</v>
      </c>
      <c r="AJ639" s="5">
        <v>17716</v>
      </c>
      <c r="AK639" s="5">
        <v>5697</v>
      </c>
      <c r="AL639" s="5"/>
      <c r="AM639" s="5"/>
      <c r="AN639" s="5"/>
      <c r="AO639" s="5"/>
      <c r="AP639" s="5"/>
      <c r="AQ639" s="5"/>
      <c r="AR639" s="5"/>
      <c r="AS639" s="5"/>
      <c r="AT639" s="40"/>
      <c r="AU639" s="5"/>
      <c r="AV639" s="5">
        <v>213370</v>
      </c>
      <c r="AW639" s="5"/>
      <c r="AX639" s="5">
        <f t="shared" si="114"/>
        <v>213370</v>
      </c>
      <c r="AY639" s="5">
        <v>10669</v>
      </c>
      <c r="AZ639" s="5">
        <v>19203</v>
      </c>
      <c r="BA639" s="5">
        <f t="shared" si="115"/>
        <v>19203</v>
      </c>
      <c r="BB639" s="5">
        <v>59744</v>
      </c>
      <c r="BD639" s="5">
        <v>59744</v>
      </c>
      <c r="BE639" s="5">
        <f t="shared" si="116"/>
        <v>19205</v>
      </c>
    </row>
    <row r="640" spans="1:57" ht="15">
      <c r="A640" s="52"/>
      <c r="B640" s="52"/>
      <c r="C640" s="52"/>
      <c r="D640" s="53"/>
      <c r="E640" s="54" t="s">
        <v>1353</v>
      </c>
      <c r="F640" s="55">
        <v>327689</v>
      </c>
      <c r="G640" s="55">
        <v>16386</v>
      </c>
      <c r="H640" s="55">
        <v>29492</v>
      </c>
      <c r="I640" s="55">
        <v>91756</v>
      </c>
      <c r="J640" s="55">
        <v>29489</v>
      </c>
      <c r="K640" s="55">
        <v>150145</v>
      </c>
      <c r="L640" s="55">
        <v>7507</v>
      </c>
      <c r="M640" s="55">
        <v>13513</v>
      </c>
      <c r="N640" s="55">
        <v>42040</v>
      </c>
      <c r="O640" s="55">
        <v>13514</v>
      </c>
      <c r="P640" s="55">
        <v>762824</v>
      </c>
      <c r="Q640" s="55">
        <v>38142</v>
      </c>
      <c r="R640" s="55">
        <v>68656</v>
      </c>
      <c r="S640" s="55">
        <v>213596</v>
      </c>
      <c r="T640" s="55">
        <v>68636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231105</v>
      </c>
      <c r="AF640" s="55">
        <v>27059</v>
      </c>
      <c r="AG640" s="55">
        <v>204046</v>
      </c>
      <c r="AH640" s="55">
        <v>10203</v>
      </c>
      <c r="AI640" s="55">
        <v>18364</v>
      </c>
      <c r="AJ640" s="55">
        <v>57134</v>
      </c>
      <c r="AK640" s="55">
        <v>18364</v>
      </c>
      <c r="AL640" s="55">
        <v>0</v>
      </c>
      <c r="AM640" s="55">
        <v>0</v>
      </c>
      <c r="AN640" s="55">
        <v>0</v>
      </c>
      <c r="AO640" s="55">
        <v>0</v>
      </c>
      <c r="AP640" s="55">
        <v>0</v>
      </c>
      <c r="AQ640" s="55">
        <v>0</v>
      </c>
      <c r="AR640" s="55">
        <v>0</v>
      </c>
      <c r="AS640" s="55">
        <v>0</v>
      </c>
      <c r="AT640" s="55">
        <v>0</v>
      </c>
      <c r="AU640" s="55">
        <v>0</v>
      </c>
      <c r="AV640" s="55">
        <v>1444704</v>
      </c>
      <c r="AW640" s="55">
        <v>0</v>
      </c>
      <c r="AX640" s="55">
        <f>SUM(AX628:AX639)</f>
        <v>1444704</v>
      </c>
      <c r="AY640" s="55">
        <f aca="true" t="shared" si="117" ref="AY640:BE640">SUM(AY628:AY639)</f>
        <v>72238</v>
      </c>
      <c r="AZ640" s="55">
        <f t="shared" si="117"/>
        <v>130025</v>
      </c>
      <c r="BA640" s="55">
        <f t="shared" si="117"/>
        <v>130025</v>
      </c>
      <c r="BB640" s="55">
        <f t="shared" si="117"/>
        <v>404526</v>
      </c>
      <c r="BC640" s="55">
        <f t="shared" si="117"/>
        <v>0</v>
      </c>
      <c r="BD640" s="55">
        <f t="shared" si="117"/>
        <v>404526</v>
      </c>
      <c r="BE640" s="55">
        <f t="shared" si="117"/>
        <v>130003</v>
      </c>
    </row>
    <row r="641" spans="1:57" ht="15">
      <c r="A641" s="57" t="s">
        <v>1389</v>
      </c>
      <c r="B641" s="58"/>
      <c r="C641" s="58"/>
      <c r="D641" s="58"/>
      <c r="E641" s="42"/>
      <c r="F641" s="5"/>
      <c r="G641" s="5"/>
      <c r="H641" s="5"/>
      <c r="I641" s="5"/>
      <c r="J641" s="5"/>
      <c r="K641" s="5"/>
      <c r="L641" s="5"/>
      <c r="M641" s="5"/>
      <c r="N641" s="5"/>
      <c r="O641" s="5"/>
      <c r="Q641" s="5"/>
      <c r="R641" s="5"/>
      <c r="S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40"/>
      <c r="AU641" s="5"/>
      <c r="AV641" s="5"/>
      <c r="AW641" s="5"/>
      <c r="AX641" s="5"/>
      <c r="AY641" s="5"/>
      <c r="AZ641" s="5"/>
      <c r="BA641" s="5"/>
      <c r="BB641" s="5"/>
      <c r="BD641" s="5"/>
      <c r="BE641" s="5"/>
    </row>
    <row r="642" spans="1:57" ht="15">
      <c r="A642" s="42" t="s">
        <v>1516</v>
      </c>
      <c r="B642" s="42" t="s">
        <v>1197</v>
      </c>
      <c r="C642" s="42"/>
      <c r="D642" s="43"/>
      <c r="E642" s="42" t="s">
        <v>1427</v>
      </c>
      <c r="F642" s="5">
        <v>216367</v>
      </c>
      <c r="G642" s="5">
        <v>10818</v>
      </c>
      <c r="H642" s="5">
        <v>19473</v>
      </c>
      <c r="I642" s="5">
        <v>60582</v>
      </c>
      <c r="J642" s="5">
        <v>19474</v>
      </c>
      <c r="K642" s="5"/>
      <c r="L642" s="5"/>
      <c r="M642" s="5"/>
      <c r="N642" s="5"/>
      <c r="O642" s="5"/>
      <c r="P642" s="5">
        <v>2206</v>
      </c>
      <c r="Q642" s="5">
        <v>110</v>
      </c>
      <c r="R642" s="5">
        <v>199</v>
      </c>
      <c r="S642" s="5">
        <v>618</v>
      </c>
      <c r="T642" s="5">
        <v>195</v>
      </c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40"/>
      <c r="AU642" s="5"/>
      <c r="AV642" s="5">
        <v>218573</v>
      </c>
      <c r="AW642" s="5"/>
      <c r="AX642" s="5">
        <f aca="true" t="shared" si="118" ref="AX642:AX675">AV642-AW642</f>
        <v>218573</v>
      </c>
      <c r="AY642" s="5">
        <v>10928</v>
      </c>
      <c r="AZ642" s="5">
        <v>19672</v>
      </c>
      <c r="BA642" s="5">
        <f aca="true" t="shared" si="119" ref="BA642:BA675">AZ642-AS642</f>
        <v>19672</v>
      </c>
      <c r="BB642" s="5">
        <v>61200</v>
      </c>
      <c r="BD642" s="5">
        <v>61200</v>
      </c>
      <c r="BE642" s="5">
        <f aca="true" t="shared" si="120" ref="BE642:BE675">J642+O642+T642+Y642+AD642+AK642+AP642</f>
        <v>19669</v>
      </c>
    </row>
    <row r="643" spans="1:57" ht="15">
      <c r="A643" s="42" t="s">
        <v>1516</v>
      </c>
      <c r="B643" s="42" t="s">
        <v>1198</v>
      </c>
      <c r="C643" s="42"/>
      <c r="D643" s="43"/>
      <c r="E643" s="42" t="s">
        <v>1199</v>
      </c>
      <c r="F643" s="5">
        <v>66399</v>
      </c>
      <c r="G643" s="5">
        <v>3320</v>
      </c>
      <c r="H643" s="5">
        <v>5976</v>
      </c>
      <c r="I643" s="5">
        <v>18592</v>
      </c>
      <c r="J643" s="5">
        <v>5975</v>
      </c>
      <c r="K643" s="5"/>
      <c r="L643" s="5"/>
      <c r="M643" s="5"/>
      <c r="N643" s="5"/>
      <c r="O643" s="5"/>
      <c r="P643" s="5">
        <v>375537</v>
      </c>
      <c r="Q643" s="5">
        <v>18777</v>
      </c>
      <c r="R643" s="5">
        <v>33798</v>
      </c>
      <c r="S643" s="5">
        <v>105150</v>
      </c>
      <c r="T643" s="5">
        <v>33801</v>
      </c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>
        <v>187087</v>
      </c>
      <c r="AF643" s="5">
        <v>21906</v>
      </c>
      <c r="AG643" s="5">
        <v>165181</v>
      </c>
      <c r="AH643" s="5">
        <v>8259</v>
      </c>
      <c r="AI643" s="5">
        <v>14866</v>
      </c>
      <c r="AJ643" s="5">
        <v>46250</v>
      </c>
      <c r="AK643" s="5">
        <v>14869</v>
      </c>
      <c r="AL643" s="5"/>
      <c r="AM643" s="5"/>
      <c r="AN643" s="5"/>
      <c r="AO643" s="5"/>
      <c r="AP643" s="5"/>
      <c r="AQ643" s="5"/>
      <c r="AR643" s="5"/>
      <c r="AS643" s="5"/>
      <c r="AT643" s="40"/>
      <c r="AU643" s="5"/>
      <c r="AV643" s="5">
        <v>607117</v>
      </c>
      <c r="AW643" s="5"/>
      <c r="AX643" s="5">
        <f t="shared" si="118"/>
        <v>607117</v>
      </c>
      <c r="AY643" s="5">
        <v>30356</v>
      </c>
      <c r="AZ643" s="5">
        <v>54640</v>
      </c>
      <c r="BA643" s="5">
        <f t="shared" si="119"/>
        <v>54640</v>
      </c>
      <c r="BB643" s="5">
        <v>169992</v>
      </c>
      <c r="BD643" s="5">
        <v>169992</v>
      </c>
      <c r="BE643" s="5">
        <f t="shared" si="120"/>
        <v>54645</v>
      </c>
    </row>
    <row r="644" spans="1:57" ht="15">
      <c r="A644" s="42" t="s">
        <v>1516</v>
      </c>
      <c r="B644" s="42" t="s">
        <v>1200</v>
      </c>
      <c r="C644" s="42"/>
      <c r="D644" s="43"/>
      <c r="E644" s="42" t="s">
        <v>1201</v>
      </c>
      <c r="F644" s="5">
        <v>273302</v>
      </c>
      <c r="G644" s="5">
        <v>13665</v>
      </c>
      <c r="H644" s="5">
        <v>24597</v>
      </c>
      <c r="I644" s="5">
        <v>76524</v>
      </c>
      <c r="J644" s="5">
        <v>24599</v>
      </c>
      <c r="K644" s="5"/>
      <c r="L644" s="5"/>
      <c r="M644" s="5"/>
      <c r="N644" s="5"/>
      <c r="O644" s="5"/>
      <c r="P644" s="5">
        <v>628594</v>
      </c>
      <c r="Q644" s="5">
        <v>31430</v>
      </c>
      <c r="R644" s="5">
        <v>56573</v>
      </c>
      <c r="S644" s="5">
        <v>176006</v>
      </c>
      <c r="T644" s="5">
        <v>56577</v>
      </c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>
        <v>535833</v>
      </c>
      <c r="AF644" s="5">
        <v>62740</v>
      </c>
      <c r="AG644" s="5">
        <v>473093</v>
      </c>
      <c r="AH644" s="5">
        <v>23655</v>
      </c>
      <c r="AI644" s="5">
        <v>42578</v>
      </c>
      <c r="AJ644" s="5">
        <v>132466</v>
      </c>
      <c r="AK644" s="5">
        <v>42581</v>
      </c>
      <c r="AL644" s="5"/>
      <c r="AM644" s="5"/>
      <c r="AN644" s="5"/>
      <c r="AO644" s="5"/>
      <c r="AP644" s="5"/>
      <c r="AQ644" s="5"/>
      <c r="AR644" s="5"/>
      <c r="AS644" s="5"/>
      <c r="AT644" s="40"/>
      <c r="AU644" s="5"/>
      <c r="AV644" s="5">
        <v>1374989</v>
      </c>
      <c r="AW644" s="5"/>
      <c r="AX644" s="5">
        <f t="shared" si="118"/>
        <v>1374989</v>
      </c>
      <c r="AY644" s="5">
        <v>68750</v>
      </c>
      <c r="AZ644" s="5">
        <v>123748</v>
      </c>
      <c r="BA644" s="5">
        <f t="shared" si="119"/>
        <v>123748</v>
      </c>
      <c r="BB644" s="5">
        <v>384996</v>
      </c>
      <c r="BD644" s="5">
        <v>384996</v>
      </c>
      <c r="BE644" s="5">
        <f t="shared" si="120"/>
        <v>123757</v>
      </c>
    </row>
    <row r="645" spans="1:57" ht="15">
      <c r="A645" s="42" t="s">
        <v>1516</v>
      </c>
      <c r="B645" s="42" t="s">
        <v>1202</v>
      </c>
      <c r="C645" s="42"/>
      <c r="D645" s="43"/>
      <c r="E645" s="42" t="s">
        <v>1203</v>
      </c>
      <c r="F645" s="5">
        <v>235884</v>
      </c>
      <c r="G645" s="5">
        <v>11794</v>
      </c>
      <c r="H645" s="5">
        <v>21230</v>
      </c>
      <c r="I645" s="5">
        <v>66048</v>
      </c>
      <c r="J645" s="5">
        <v>21226</v>
      </c>
      <c r="K645" s="5">
        <v>22517</v>
      </c>
      <c r="L645" s="5">
        <v>1126</v>
      </c>
      <c r="M645" s="5">
        <v>2027</v>
      </c>
      <c r="N645" s="5">
        <v>6306</v>
      </c>
      <c r="O645" s="5">
        <v>2022</v>
      </c>
      <c r="P645" s="5">
        <v>442756</v>
      </c>
      <c r="Q645" s="5">
        <v>22138</v>
      </c>
      <c r="R645" s="5">
        <v>39848</v>
      </c>
      <c r="S645" s="5">
        <v>123972</v>
      </c>
      <c r="T645" s="5">
        <v>39848</v>
      </c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>
        <v>50293</v>
      </c>
      <c r="AF645" s="5">
        <v>5889</v>
      </c>
      <c r="AG645" s="5">
        <v>44404</v>
      </c>
      <c r="AH645" s="5">
        <v>2220</v>
      </c>
      <c r="AI645" s="5">
        <v>3996</v>
      </c>
      <c r="AJ645" s="5">
        <v>12432</v>
      </c>
      <c r="AK645" s="5">
        <v>4000</v>
      </c>
      <c r="AL645" s="5"/>
      <c r="AM645" s="5"/>
      <c r="AN645" s="5"/>
      <c r="AO645" s="5"/>
      <c r="AP645" s="5"/>
      <c r="AQ645" s="5"/>
      <c r="AR645" s="5"/>
      <c r="AS645" s="5"/>
      <c r="AT645" s="40"/>
      <c r="AU645" s="5"/>
      <c r="AV645" s="5">
        <v>745561</v>
      </c>
      <c r="AW645" s="5"/>
      <c r="AX645" s="5">
        <f t="shared" si="118"/>
        <v>745561</v>
      </c>
      <c r="AY645" s="5">
        <v>37278</v>
      </c>
      <c r="AZ645" s="5">
        <v>67101</v>
      </c>
      <c r="BA645" s="5">
        <f t="shared" si="119"/>
        <v>67101</v>
      </c>
      <c r="BB645" s="5">
        <v>208758</v>
      </c>
      <c r="BD645" s="5">
        <v>208758</v>
      </c>
      <c r="BE645" s="5">
        <f t="shared" si="120"/>
        <v>67096</v>
      </c>
    </row>
    <row r="646" spans="1:57" ht="15">
      <c r="A646" s="42" t="s">
        <v>1516</v>
      </c>
      <c r="B646" s="42" t="s">
        <v>1204</v>
      </c>
      <c r="C646" s="42"/>
      <c r="D646" s="43"/>
      <c r="E646" s="42" t="s">
        <v>1205</v>
      </c>
      <c r="F646" s="5">
        <v>130059</v>
      </c>
      <c r="G646" s="5">
        <v>6503</v>
      </c>
      <c r="H646" s="5">
        <v>11705</v>
      </c>
      <c r="I646" s="5">
        <v>36416</v>
      </c>
      <c r="J646" s="5">
        <v>11708</v>
      </c>
      <c r="K646" s="5">
        <v>114367</v>
      </c>
      <c r="L646" s="5">
        <v>5718</v>
      </c>
      <c r="M646" s="5">
        <v>10293</v>
      </c>
      <c r="N646" s="5">
        <v>32022</v>
      </c>
      <c r="O646" s="5">
        <v>10294</v>
      </c>
      <c r="P646" s="5">
        <v>267821</v>
      </c>
      <c r="Q646" s="5">
        <v>13391</v>
      </c>
      <c r="R646" s="5">
        <v>24104</v>
      </c>
      <c r="S646" s="5">
        <v>74990</v>
      </c>
      <c r="T646" s="5">
        <v>24103</v>
      </c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40"/>
      <c r="AU646" s="5"/>
      <c r="AV646" s="5">
        <v>512247</v>
      </c>
      <c r="AW646" s="5"/>
      <c r="AX646" s="5">
        <f t="shared" si="118"/>
        <v>512247</v>
      </c>
      <c r="AY646" s="5">
        <v>25612</v>
      </c>
      <c r="AZ646" s="5">
        <v>46102</v>
      </c>
      <c r="BA646" s="5">
        <f t="shared" si="119"/>
        <v>46102</v>
      </c>
      <c r="BB646" s="5">
        <v>143428</v>
      </c>
      <c r="BD646" s="5">
        <v>143428</v>
      </c>
      <c r="BE646" s="5">
        <f t="shared" si="120"/>
        <v>46105</v>
      </c>
    </row>
    <row r="647" spans="1:57" ht="15">
      <c r="A647" s="42" t="s">
        <v>1516</v>
      </c>
      <c r="B647" s="42" t="s">
        <v>1206</v>
      </c>
      <c r="C647" s="42"/>
      <c r="D647" s="43"/>
      <c r="E647" s="42" t="s">
        <v>1207</v>
      </c>
      <c r="F647" s="5">
        <v>202718</v>
      </c>
      <c r="G647" s="5">
        <v>10136</v>
      </c>
      <c r="H647" s="5">
        <v>18245</v>
      </c>
      <c r="I647" s="5">
        <v>56762</v>
      </c>
      <c r="J647" s="5">
        <v>18241</v>
      </c>
      <c r="K647" s="5"/>
      <c r="L647" s="5"/>
      <c r="M647" s="5"/>
      <c r="N647" s="5"/>
      <c r="O647" s="5"/>
      <c r="P647" s="5">
        <v>445259</v>
      </c>
      <c r="Q647" s="5">
        <v>22263</v>
      </c>
      <c r="R647" s="5">
        <v>40073</v>
      </c>
      <c r="S647" s="5">
        <v>124672</v>
      </c>
      <c r="T647" s="5">
        <v>40076</v>
      </c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>
        <v>327671</v>
      </c>
      <c r="AF647" s="5">
        <v>38367</v>
      </c>
      <c r="AG647" s="5">
        <v>289304</v>
      </c>
      <c r="AH647" s="5">
        <v>14465</v>
      </c>
      <c r="AI647" s="5">
        <v>26037</v>
      </c>
      <c r="AJ647" s="5">
        <v>81004</v>
      </c>
      <c r="AK647" s="5">
        <v>26041</v>
      </c>
      <c r="AL647" s="5"/>
      <c r="AM647" s="5"/>
      <c r="AN647" s="5"/>
      <c r="AO647" s="5"/>
      <c r="AP647" s="5"/>
      <c r="AQ647" s="5"/>
      <c r="AR647" s="5"/>
      <c r="AS647" s="5"/>
      <c r="AT647" s="40"/>
      <c r="AU647" s="5"/>
      <c r="AV647" s="5">
        <v>937281</v>
      </c>
      <c r="AW647" s="5"/>
      <c r="AX647" s="5">
        <f t="shared" si="118"/>
        <v>937281</v>
      </c>
      <c r="AY647" s="5">
        <v>46864</v>
      </c>
      <c r="AZ647" s="5">
        <v>84355</v>
      </c>
      <c r="BA647" s="5">
        <f t="shared" si="119"/>
        <v>84355</v>
      </c>
      <c r="BB647" s="5">
        <v>262438</v>
      </c>
      <c r="BD647" s="5">
        <v>262438</v>
      </c>
      <c r="BE647" s="5">
        <f t="shared" si="120"/>
        <v>84358</v>
      </c>
    </row>
    <row r="648" spans="1:57" ht="15">
      <c r="A648" s="42" t="s">
        <v>1516</v>
      </c>
      <c r="B648" s="47" t="s">
        <v>1208</v>
      </c>
      <c r="C648" s="47"/>
      <c r="D648" s="48"/>
      <c r="E648" s="42" t="s">
        <v>531</v>
      </c>
      <c r="F648" s="5">
        <v>174528</v>
      </c>
      <c r="G648" s="5">
        <v>8726</v>
      </c>
      <c r="H648" s="5">
        <v>15708</v>
      </c>
      <c r="I648" s="5">
        <v>48868</v>
      </c>
      <c r="J648" s="5">
        <v>15704</v>
      </c>
      <c r="K648" s="5">
        <v>395632</v>
      </c>
      <c r="L648" s="5">
        <v>19782</v>
      </c>
      <c r="M648" s="5">
        <v>35607</v>
      </c>
      <c r="N648" s="5">
        <v>110778</v>
      </c>
      <c r="O648" s="5">
        <v>35605</v>
      </c>
      <c r="P648" s="5">
        <v>14400</v>
      </c>
      <c r="Q648" s="5">
        <v>720</v>
      </c>
      <c r="R648" s="5">
        <v>1296</v>
      </c>
      <c r="S648" s="5">
        <v>4032</v>
      </c>
      <c r="T648" s="5">
        <v>1296</v>
      </c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>
        <v>781404</v>
      </c>
      <c r="AF648" s="5">
        <v>91494</v>
      </c>
      <c r="AG648" s="5">
        <v>689910</v>
      </c>
      <c r="AH648" s="5">
        <v>34496</v>
      </c>
      <c r="AI648" s="5">
        <v>62092</v>
      </c>
      <c r="AJ648" s="5">
        <v>193176</v>
      </c>
      <c r="AK648" s="5">
        <v>62090</v>
      </c>
      <c r="AL648" s="5"/>
      <c r="AM648" s="5"/>
      <c r="AN648" s="5"/>
      <c r="AO648" s="5"/>
      <c r="AP648" s="5"/>
      <c r="AQ648" s="5">
        <v>150009</v>
      </c>
      <c r="AR648" s="5">
        <v>42002</v>
      </c>
      <c r="AS648" s="5">
        <v>13501</v>
      </c>
      <c r="AT648" s="40">
        <v>69004</v>
      </c>
      <c r="AU648" s="5">
        <v>81005</v>
      </c>
      <c r="AV648" s="5">
        <v>1424479</v>
      </c>
      <c r="AW648" s="5">
        <v>81005</v>
      </c>
      <c r="AX648" s="5">
        <f t="shared" si="118"/>
        <v>1343474</v>
      </c>
      <c r="AY648" s="5">
        <v>71224</v>
      </c>
      <c r="AZ648" s="5">
        <v>128204</v>
      </c>
      <c r="BA648" s="5">
        <f t="shared" si="119"/>
        <v>114703</v>
      </c>
      <c r="BB648" s="5">
        <v>398856</v>
      </c>
      <c r="BD648" s="5">
        <v>398856</v>
      </c>
      <c r="BE648" s="5">
        <f t="shared" si="120"/>
        <v>114695</v>
      </c>
    </row>
    <row r="649" spans="1:57" ht="15">
      <c r="A649" s="42" t="s">
        <v>1516</v>
      </c>
      <c r="B649" s="42" t="s">
        <v>532</v>
      </c>
      <c r="C649" s="42"/>
      <c r="D649" s="43"/>
      <c r="E649" s="42" t="s">
        <v>533</v>
      </c>
      <c r="F649" s="5">
        <v>603890</v>
      </c>
      <c r="G649" s="5">
        <v>30195</v>
      </c>
      <c r="H649" s="5">
        <v>54350</v>
      </c>
      <c r="I649" s="5">
        <v>169090</v>
      </c>
      <c r="J649" s="5">
        <v>54350</v>
      </c>
      <c r="K649" s="5">
        <v>127469</v>
      </c>
      <c r="L649" s="5">
        <v>6373</v>
      </c>
      <c r="M649" s="5">
        <v>11472</v>
      </c>
      <c r="N649" s="5">
        <v>35690</v>
      </c>
      <c r="O649" s="5">
        <v>11475</v>
      </c>
      <c r="P649" s="5">
        <v>1997753</v>
      </c>
      <c r="Q649" s="5">
        <v>99888</v>
      </c>
      <c r="R649" s="5">
        <v>179798</v>
      </c>
      <c r="S649" s="5">
        <v>559372</v>
      </c>
      <c r="T649" s="5">
        <v>179795</v>
      </c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>
        <v>1709995</v>
      </c>
      <c r="AF649" s="5">
        <v>200222</v>
      </c>
      <c r="AG649" s="5">
        <v>1509773</v>
      </c>
      <c r="AH649" s="5">
        <v>75489</v>
      </c>
      <c r="AI649" s="5">
        <v>135880</v>
      </c>
      <c r="AJ649" s="5">
        <v>422738</v>
      </c>
      <c r="AK649" s="5">
        <v>135875</v>
      </c>
      <c r="AL649" s="5"/>
      <c r="AM649" s="5"/>
      <c r="AN649" s="5"/>
      <c r="AO649" s="5"/>
      <c r="AP649" s="5"/>
      <c r="AQ649" s="5">
        <v>300017</v>
      </c>
      <c r="AR649" s="5">
        <v>84006</v>
      </c>
      <c r="AS649" s="5">
        <v>27002</v>
      </c>
      <c r="AT649" s="40">
        <v>138010</v>
      </c>
      <c r="AU649" s="5">
        <v>162007</v>
      </c>
      <c r="AV649" s="5">
        <v>4538902</v>
      </c>
      <c r="AW649" s="5">
        <v>162007</v>
      </c>
      <c r="AX649" s="5">
        <f t="shared" si="118"/>
        <v>4376895</v>
      </c>
      <c r="AY649" s="5">
        <v>226946</v>
      </c>
      <c r="AZ649" s="5">
        <v>408502</v>
      </c>
      <c r="BA649" s="5">
        <f t="shared" si="119"/>
        <v>381500</v>
      </c>
      <c r="BB649" s="5">
        <v>1270896</v>
      </c>
      <c r="BD649" s="5">
        <v>1270896</v>
      </c>
      <c r="BE649" s="5">
        <f t="shared" si="120"/>
        <v>381495</v>
      </c>
    </row>
    <row r="650" spans="1:57" ht="15">
      <c r="A650" s="42" t="s">
        <v>1516</v>
      </c>
      <c r="B650" s="42" t="s">
        <v>534</v>
      </c>
      <c r="C650" s="42"/>
      <c r="D650" s="43"/>
      <c r="E650" s="42" t="s">
        <v>535</v>
      </c>
      <c r="F650" s="5">
        <v>497827</v>
      </c>
      <c r="G650" s="5">
        <v>24891</v>
      </c>
      <c r="H650" s="5">
        <v>44804</v>
      </c>
      <c r="I650" s="5">
        <v>139390</v>
      </c>
      <c r="J650" s="5">
        <v>44809</v>
      </c>
      <c r="K650" s="5">
        <v>83461</v>
      </c>
      <c r="L650" s="5">
        <v>4173</v>
      </c>
      <c r="M650" s="5">
        <v>7511</v>
      </c>
      <c r="N650" s="5">
        <v>23368</v>
      </c>
      <c r="O650" s="5">
        <v>7516</v>
      </c>
      <c r="P650" s="5">
        <v>1527466</v>
      </c>
      <c r="Q650" s="5">
        <v>76373</v>
      </c>
      <c r="R650" s="5">
        <v>137472</v>
      </c>
      <c r="S650" s="5">
        <v>427690</v>
      </c>
      <c r="T650" s="5">
        <v>137472</v>
      </c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>
        <v>1142736</v>
      </c>
      <c r="AF650" s="5">
        <v>133802</v>
      </c>
      <c r="AG650" s="5">
        <v>1008934</v>
      </c>
      <c r="AH650" s="5">
        <v>50447</v>
      </c>
      <c r="AI650" s="5">
        <v>90804</v>
      </c>
      <c r="AJ650" s="5">
        <v>282502</v>
      </c>
      <c r="AK650" s="5">
        <v>90804</v>
      </c>
      <c r="AL650" s="5"/>
      <c r="AM650" s="5"/>
      <c r="AN650" s="5"/>
      <c r="AO650" s="5"/>
      <c r="AP650" s="5"/>
      <c r="AQ650" s="5"/>
      <c r="AR650" s="5"/>
      <c r="AS650" s="5"/>
      <c r="AT650" s="40"/>
      <c r="AU650" s="5"/>
      <c r="AV650" s="5">
        <v>3117688</v>
      </c>
      <c r="AW650" s="5"/>
      <c r="AX650" s="5">
        <f t="shared" si="118"/>
        <v>3117688</v>
      </c>
      <c r="AY650" s="5">
        <v>155884</v>
      </c>
      <c r="AZ650" s="5">
        <v>280591</v>
      </c>
      <c r="BA650" s="5">
        <f t="shared" si="119"/>
        <v>280591</v>
      </c>
      <c r="BB650" s="5">
        <v>872950</v>
      </c>
      <c r="BD650" s="5">
        <v>872950</v>
      </c>
      <c r="BE650" s="5">
        <f t="shared" si="120"/>
        <v>280601</v>
      </c>
    </row>
    <row r="651" spans="1:57" ht="15">
      <c r="A651" s="42" t="s">
        <v>1516</v>
      </c>
      <c r="B651" s="42" t="s">
        <v>536</v>
      </c>
      <c r="C651" s="42"/>
      <c r="D651" s="43"/>
      <c r="E651" s="42" t="s">
        <v>537</v>
      </c>
      <c r="F651" s="5">
        <v>103807</v>
      </c>
      <c r="G651" s="5">
        <v>5190</v>
      </c>
      <c r="H651" s="5">
        <v>9343</v>
      </c>
      <c r="I651" s="5">
        <v>29066</v>
      </c>
      <c r="J651" s="5">
        <v>9340</v>
      </c>
      <c r="K651" s="5"/>
      <c r="L651" s="5"/>
      <c r="M651" s="5"/>
      <c r="N651" s="5"/>
      <c r="O651" s="5"/>
      <c r="P651" s="5">
        <v>213303</v>
      </c>
      <c r="Q651" s="5">
        <v>10665</v>
      </c>
      <c r="R651" s="5">
        <v>19197</v>
      </c>
      <c r="S651" s="5">
        <v>59724</v>
      </c>
      <c r="T651" s="5">
        <v>19200</v>
      </c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>
        <v>152826</v>
      </c>
      <c r="AF651" s="5">
        <v>17894</v>
      </c>
      <c r="AG651" s="5">
        <v>134932</v>
      </c>
      <c r="AH651" s="5">
        <v>6747</v>
      </c>
      <c r="AI651" s="5">
        <v>12144</v>
      </c>
      <c r="AJ651" s="5">
        <v>37782</v>
      </c>
      <c r="AK651" s="5">
        <v>12142</v>
      </c>
      <c r="AL651" s="5"/>
      <c r="AM651" s="5"/>
      <c r="AN651" s="5"/>
      <c r="AO651" s="5"/>
      <c r="AP651" s="5"/>
      <c r="AQ651" s="5"/>
      <c r="AR651" s="5"/>
      <c r="AS651" s="5"/>
      <c r="AT651" s="40"/>
      <c r="AU651" s="5"/>
      <c r="AV651" s="5">
        <v>452042</v>
      </c>
      <c r="AW651" s="5"/>
      <c r="AX651" s="5">
        <f t="shared" si="118"/>
        <v>452042</v>
      </c>
      <c r="AY651" s="5">
        <v>22602</v>
      </c>
      <c r="AZ651" s="5">
        <v>40684</v>
      </c>
      <c r="BA651" s="5">
        <f t="shared" si="119"/>
        <v>40684</v>
      </c>
      <c r="BB651" s="5">
        <v>126572</v>
      </c>
      <c r="BD651" s="5">
        <v>126572</v>
      </c>
      <c r="BE651" s="5">
        <f t="shared" si="120"/>
        <v>40682</v>
      </c>
    </row>
    <row r="652" spans="1:57" ht="15">
      <c r="A652" s="42" t="s">
        <v>1516</v>
      </c>
      <c r="B652" s="42" t="s">
        <v>538</v>
      </c>
      <c r="C652" s="42"/>
      <c r="D652" s="43"/>
      <c r="E652" s="42" t="s">
        <v>539</v>
      </c>
      <c r="F652" s="5">
        <v>506833</v>
      </c>
      <c r="G652" s="5">
        <v>25342</v>
      </c>
      <c r="H652" s="5">
        <v>45615</v>
      </c>
      <c r="I652" s="5">
        <v>141914</v>
      </c>
      <c r="J652" s="5">
        <v>45614</v>
      </c>
      <c r="K652" s="5"/>
      <c r="L652" s="5"/>
      <c r="M652" s="5"/>
      <c r="N652" s="5"/>
      <c r="O652" s="5"/>
      <c r="P652" s="5">
        <v>627101</v>
      </c>
      <c r="Q652" s="5">
        <v>31355</v>
      </c>
      <c r="R652" s="5">
        <v>56439</v>
      </c>
      <c r="S652" s="5">
        <v>175588</v>
      </c>
      <c r="T652" s="5">
        <v>56440</v>
      </c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>
        <v>140226</v>
      </c>
      <c r="AR652" s="5">
        <v>39262</v>
      </c>
      <c r="AS652" s="5">
        <v>12620</v>
      </c>
      <c r="AT652" s="40">
        <v>64502</v>
      </c>
      <c r="AU652" s="5">
        <v>75724</v>
      </c>
      <c r="AV652" s="5">
        <v>1274160</v>
      </c>
      <c r="AW652" s="5">
        <v>75724</v>
      </c>
      <c r="AX652" s="5">
        <f t="shared" si="118"/>
        <v>1198436</v>
      </c>
      <c r="AY652" s="5">
        <v>63708</v>
      </c>
      <c r="AZ652" s="5">
        <v>114674</v>
      </c>
      <c r="BA652" s="5">
        <f t="shared" si="119"/>
        <v>102054</v>
      </c>
      <c r="BB652" s="5">
        <v>356764</v>
      </c>
      <c r="BD652" s="5">
        <v>356764</v>
      </c>
      <c r="BE652" s="5">
        <f t="shared" si="120"/>
        <v>102054</v>
      </c>
    </row>
    <row r="653" spans="1:57" ht="15">
      <c r="A653" s="42" t="s">
        <v>1516</v>
      </c>
      <c r="B653" s="42" t="s">
        <v>540</v>
      </c>
      <c r="C653" s="42"/>
      <c r="D653" s="43"/>
      <c r="E653" s="42" t="s">
        <v>541</v>
      </c>
      <c r="F653" s="5">
        <v>1133055</v>
      </c>
      <c r="G653" s="5">
        <v>56653</v>
      </c>
      <c r="H653" s="5">
        <v>101975</v>
      </c>
      <c r="I653" s="5">
        <v>317256</v>
      </c>
      <c r="J653" s="5">
        <v>101974</v>
      </c>
      <c r="K653" s="5">
        <v>499482</v>
      </c>
      <c r="L653" s="5">
        <v>24974</v>
      </c>
      <c r="M653" s="5">
        <v>44953</v>
      </c>
      <c r="N653" s="5">
        <v>139854</v>
      </c>
      <c r="O653" s="5">
        <v>44957</v>
      </c>
      <c r="P653" s="5">
        <v>2180065</v>
      </c>
      <c r="Q653" s="5">
        <v>109003</v>
      </c>
      <c r="R653" s="5">
        <v>196206</v>
      </c>
      <c r="S653" s="5">
        <v>610418</v>
      </c>
      <c r="T653" s="5">
        <v>196205</v>
      </c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>
        <v>1799553</v>
      </c>
      <c r="AF653" s="5">
        <v>210708</v>
      </c>
      <c r="AG653" s="5">
        <v>1588845</v>
      </c>
      <c r="AH653" s="5">
        <v>79442</v>
      </c>
      <c r="AI653" s="5">
        <v>142996</v>
      </c>
      <c r="AJ653" s="5">
        <v>444876</v>
      </c>
      <c r="AK653" s="5">
        <v>142997</v>
      </c>
      <c r="AL653" s="5"/>
      <c r="AM653" s="5"/>
      <c r="AN653" s="5"/>
      <c r="AO653" s="5"/>
      <c r="AP653" s="5"/>
      <c r="AQ653" s="5">
        <v>600034</v>
      </c>
      <c r="AR653" s="5">
        <v>168010</v>
      </c>
      <c r="AS653" s="5">
        <v>54003</v>
      </c>
      <c r="AT653" s="40">
        <v>276016</v>
      </c>
      <c r="AU653" s="5">
        <v>324018</v>
      </c>
      <c r="AV653" s="5">
        <v>6001481</v>
      </c>
      <c r="AW653" s="5">
        <v>324018</v>
      </c>
      <c r="AX653" s="5">
        <f t="shared" si="118"/>
        <v>5677463</v>
      </c>
      <c r="AY653" s="5">
        <v>300074</v>
      </c>
      <c r="AZ653" s="5">
        <v>540133</v>
      </c>
      <c r="BA653" s="5">
        <f t="shared" si="119"/>
        <v>486130</v>
      </c>
      <c r="BB653" s="5">
        <v>1680414</v>
      </c>
      <c r="BD653" s="5">
        <v>1680414</v>
      </c>
      <c r="BE653" s="5">
        <f t="shared" si="120"/>
        <v>486133</v>
      </c>
    </row>
    <row r="654" spans="1:57" ht="15">
      <c r="A654" s="42" t="s">
        <v>1516</v>
      </c>
      <c r="B654" s="42" t="s">
        <v>542</v>
      </c>
      <c r="C654" s="42"/>
      <c r="D654" s="43"/>
      <c r="E654" s="42" t="s">
        <v>543</v>
      </c>
      <c r="F654" s="5">
        <v>22235</v>
      </c>
      <c r="G654" s="5">
        <v>1112</v>
      </c>
      <c r="H654" s="5">
        <v>2001</v>
      </c>
      <c r="I654" s="5">
        <v>6226</v>
      </c>
      <c r="J654" s="5">
        <v>2002</v>
      </c>
      <c r="K654" s="5"/>
      <c r="L654" s="5"/>
      <c r="M654" s="5"/>
      <c r="N654" s="5"/>
      <c r="O654" s="5"/>
      <c r="P654" s="5">
        <v>44909</v>
      </c>
      <c r="Q654" s="5">
        <v>2245</v>
      </c>
      <c r="R654" s="5">
        <v>4042</v>
      </c>
      <c r="S654" s="5">
        <v>12574</v>
      </c>
      <c r="T654" s="5">
        <v>4041</v>
      </c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40"/>
      <c r="AU654" s="5"/>
      <c r="AV654" s="5">
        <v>67144</v>
      </c>
      <c r="AW654" s="5"/>
      <c r="AX654" s="5">
        <f t="shared" si="118"/>
        <v>67144</v>
      </c>
      <c r="AY654" s="5">
        <v>3357</v>
      </c>
      <c r="AZ654" s="5">
        <v>6043</v>
      </c>
      <c r="BA654" s="5">
        <f t="shared" si="119"/>
        <v>6043</v>
      </c>
      <c r="BB654" s="5">
        <v>18800</v>
      </c>
      <c r="BD654" s="5">
        <v>18800</v>
      </c>
      <c r="BE654" s="5">
        <f t="shared" si="120"/>
        <v>6043</v>
      </c>
    </row>
    <row r="655" spans="1:57" ht="15">
      <c r="A655" s="42" t="s">
        <v>1516</v>
      </c>
      <c r="B655" s="42" t="s">
        <v>544</v>
      </c>
      <c r="C655" s="42"/>
      <c r="D655" s="43"/>
      <c r="E655" s="42" t="s">
        <v>545</v>
      </c>
      <c r="F655" s="5">
        <v>416422</v>
      </c>
      <c r="G655" s="5">
        <v>20821</v>
      </c>
      <c r="H655" s="5">
        <v>37478</v>
      </c>
      <c r="I655" s="5">
        <v>116598</v>
      </c>
      <c r="J655" s="5">
        <v>37478</v>
      </c>
      <c r="K655" s="5">
        <v>44213</v>
      </c>
      <c r="L655" s="5">
        <v>2211</v>
      </c>
      <c r="M655" s="5">
        <v>3979</v>
      </c>
      <c r="N655" s="5">
        <v>12380</v>
      </c>
      <c r="O655" s="5">
        <v>3980</v>
      </c>
      <c r="P655" s="5">
        <v>673690</v>
      </c>
      <c r="Q655" s="5">
        <v>33685</v>
      </c>
      <c r="R655" s="5">
        <v>60632</v>
      </c>
      <c r="S655" s="5">
        <v>188634</v>
      </c>
      <c r="T655" s="5">
        <v>60632</v>
      </c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>
        <v>225967</v>
      </c>
      <c r="AF655" s="5">
        <v>26458</v>
      </c>
      <c r="AG655" s="5">
        <v>199509</v>
      </c>
      <c r="AH655" s="5">
        <v>9975</v>
      </c>
      <c r="AI655" s="5">
        <v>17956</v>
      </c>
      <c r="AJ655" s="5">
        <v>55862</v>
      </c>
      <c r="AK655" s="5">
        <v>17955</v>
      </c>
      <c r="AL655" s="5"/>
      <c r="AM655" s="5"/>
      <c r="AN655" s="5"/>
      <c r="AO655" s="5"/>
      <c r="AP655" s="5"/>
      <c r="AQ655" s="5"/>
      <c r="AR655" s="5"/>
      <c r="AS655" s="5"/>
      <c r="AT655" s="40"/>
      <c r="AU655" s="5"/>
      <c r="AV655" s="5">
        <v>1333834</v>
      </c>
      <c r="AW655" s="5"/>
      <c r="AX655" s="5">
        <f t="shared" si="118"/>
        <v>1333834</v>
      </c>
      <c r="AY655" s="5">
        <v>66692</v>
      </c>
      <c r="AZ655" s="5">
        <v>120045</v>
      </c>
      <c r="BA655" s="5">
        <f t="shared" si="119"/>
        <v>120045</v>
      </c>
      <c r="BB655" s="5">
        <v>373474</v>
      </c>
      <c r="BD655" s="5">
        <v>373474</v>
      </c>
      <c r="BE655" s="5">
        <f t="shared" si="120"/>
        <v>120045</v>
      </c>
    </row>
    <row r="656" spans="1:57" ht="15">
      <c r="A656" s="42" t="s">
        <v>1516</v>
      </c>
      <c r="B656" s="42" t="s">
        <v>546</v>
      </c>
      <c r="C656" s="42"/>
      <c r="D656" s="43"/>
      <c r="E656" s="42" t="s">
        <v>934</v>
      </c>
      <c r="F656" s="5">
        <v>117874</v>
      </c>
      <c r="G656" s="5">
        <v>5894</v>
      </c>
      <c r="H656" s="5">
        <v>10609</v>
      </c>
      <c r="I656" s="5">
        <v>33006</v>
      </c>
      <c r="J656" s="5">
        <v>10605</v>
      </c>
      <c r="K656" s="5"/>
      <c r="L656" s="5"/>
      <c r="M656" s="5"/>
      <c r="N656" s="5"/>
      <c r="O656" s="5"/>
      <c r="P656" s="5">
        <v>311053</v>
      </c>
      <c r="Q656" s="5">
        <v>15553</v>
      </c>
      <c r="R656" s="5">
        <v>27995</v>
      </c>
      <c r="S656" s="5">
        <v>87096</v>
      </c>
      <c r="T656" s="5">
        <v>27992</v>
      </c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>
        <v>35442</v>
      </c>
      <c r="AF656" s="5">
        <v>4150</v>
      </c>
      <c r="AG656" s="5">
        <v>31292</v>
      </c>
      <c r="AH656" s="5">
        <v>1565</v>
      </c>
      <c r="AI656" s="5">
        <v>2816</v>
      </c>
      <c r="AJ656" s="5">
        <v>8762</v>
      </c>
      <c r="AK656" s="5">
        <v>2818</v>
      </c>
      <c r="AL656" s="5"/>
      <c r="AM656" s="5"/>
      <c r="AN656" s="5"/>
      <c r="AO656" s="5"/>
      <c r="AP656" s="5"/>
      <c r="AQ656" s="5"/>
      <c r="AR656" s="5"/>
      <c r="AS656" s="5"/>
      <c r="AT656" s="40"/>
      <c r="AU656" s="5"/>
      <c r="AV656" s="5">
        <v>460219</v>
      </c>
      <c r="AW656" s="5"/>
      <c r="AX656" s="5">
        <f t="shared" si="118"/>
        <v>460219</v>
      </c>
      <c r="AY656" s="5">
        <v>23012</v>
      </c>
      <c r="AZ656" s="5">
        <v>41420</v>
      </c>
      <c r="BA656" s="5">
        <f t="shared" si="119"/>
        <v>41420</v>
      </c>
      <c r="BB656" s="5">
        <v>128864</v>
      </c>
      <c r="BD656" s="5">
        <v>128864</v>
      </c>
      <c r="BE656" s="5">
        <f t="shared" si="120"/>
        <v>41415</v>
      </c>
    </row>
    <row r="657" spans="1:57" ht="15">
      <c r="A657" s="42" t="s">
        <v>1516</v>
      </c>
      <c r="B657" s="42" t="s">
        <v>547</v>
      </c>
      <c r="C657" s="42"/>
      <c r="D657" s="43"/>
      <c r="E657" s="42" t="s">
        <v>548</v>
      </c>
      <c r="F657" s="5">
        <v>3361</v>
      </c>
      <c r="G657" s="5">
        <v>168</v>
      </c>
      <c r="H657" s="5">
        <v>302</v>
      </c>
      <c r="I657" s="5">
        <v>940</v>
      </c>
      <c r="J657" s="5">
        <v>307</v>
      </c>
      <c r="K657" s="5"/>
      <c r="L657" s="5"/>
      <c r="M657" s="5"/>
      <c r="N657" s="5"/>
      <c r="O657" s="5"/>
      <c r="P657" s="5">
        <v>8669</v>
      </c>
      <c r="Q657" s="5">
        <v>433</v>
      </c>
      <c r="R657" s="5">
        <v>780</v>
      </c>
      <c r="S657" s="5">
        <v>2426</v>
      </c>
      <c r="T657" s="5">
        <v>783</v>
      </c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>
        <v>5875</v>
      </c>
      <c r="AF657" s="5">
        <v>688</v>
      </c>
      <c r="AG657" s="5">
        <v>5187</v>
      </c>
      <c r="AH657" s="5">
        <v>259</v>
      </c>
      <c r="AI657" s="5">
        <v>467</v>
      </c>
      <c r="AJ657" s="5">
        <v>1452</v>
      </c>
      <c r="AK657" s="5">
        <v>466</v>
      </c>
      <c r="AL657" s="5"/>
      <c r="AM657" s="5"/>
      <c r="AN657" s="5"/>
      <c r="AO657" s="5"/>
      <c r="AP657" s="5"/>
      <c r="AQ657" s="5"/>
      <c r="AR657" s="5"/>
      <c r="AS657" s="5"/>
      <c r="AT657" s="40"/>
      <c r="AU657" s="5"/>
      <c r="AV657" s="5">
        <v>17217</v>
      </c>
      <c r="AW657" s="5"/>
      <c r="AX657" s="5">
        <f t="shared" si="118"/>
        <v>17217</v>
      </c>
      <c r="AY657" s="5">
        <v>860</v>
      </c>
      <c r="AZ657" s="5">
        <v>1549</v>
      </c>
      <c r="BA657" s="5">
        <f t="shared" si="119"/>
        <v>1549</v>
      </c>
      <c r="BB657" s="5">
        <v>4818</v>
      </c>
      <c r="BD657" s="5">
        <v>4818</v>
      </c>
      <c r="BE657" s="5">
        <f t="shared" si="120"/>
        <v>1556</v>
      </c>
    </row>
    <row r="658" spans="1:57" ht="15">
      <c r="A658" s="42" t="s">
        <v>1516</v>
      </c>
      <c r="B658" s="42" t="s">
        <v>549</v>
      </c>
      <c r="C658" s="42"/>
      <c r="D658" s="43"/>
      <c r="E658" s="42" t="s">
        <v>550</v>
      </c>
      <c r="F658" s="5">
        <v>51474</v>
      </c>
      <c r="G658" s="5">
        <v>2574</v>
      </c>
      <c r="H658" s="5">
        <v>4633</v>
      </c>
      <c r="I658" s="5">
        <v>14414</v>
      </c>
      <c r="J658" s="5">
        <v>4629</v>
      </c>
      <c r="K658" s="5">
        <v>118588</v>
      </c>
      <c r="L658" s="5">
        <v>5929</v>
      </c>
      <c r="M658" s="5">
        <v>10673</v>
      </c>
      <c r="N658" s="5">
        <v>33204</v>
      </c>
      <c r="O658" s="5">
        <v>10673</v>
      </c>
      <c r="P658" s="5">
        <v>90783</v>
      </c>
      <c r="Q658" s="5">
        <v>4539</v>
      </c>
      <c r="R658" s="5">
        <v>8170</v>
      </c>
      <c r="S658" s="5">
        <v>25418</v>
      </c>
      <c r="T658" s="5">
        <v>8175</v>
      </c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40"/>
      <c r="AU658" s="5"/>
      <c r="AV658" s="5">
        <v>260845</v>
      </c>
      <c r="AW658" s="5"/>
      <c r="AX658" s="5">
        <f t="shared" si="118"/>
        <v>260845</v>
      </c>
      <c r="AY658" s="5">
        <v>13042</v>
      </c>
      <c r="AZ658" s="5">
        <v>23476</v>
      </c>
      <c r="BA658" s="5">
        <f t="shared" si="119"/>
        <v>23476</v>
      </c>
      <c r="BB658" s="5">
        <v>73036</v>
      </c>
      <c r="BD658" s="5">
        <v>73036</v>
      </c>
      <c r="BE658" s="5">
        <f t="shared" si="120"/>
        <v>23477</v>
      </c>
    </row>
    <row r="659" spans="1:57" ht="15">
      <c r="A659" s="42" t="s">
        <v>1516</v>
      </c>
      <c r="B659" s="42" t="s">
        <v>551</v>
      </c>
      <c r="C659" s="42"/>
      <c r="D659" s="43"/>
      <c r="E659" s="42" t="s">
        <v>552</v>
      </c>
      <c r="F659" s="5">
        <v>935380</v>
      </c>
      <c r="G659" s="5">
        <v>46769</v>
      </c>
      <c r="H659" s="5">
        <v>84184</v>
      </c>
      <c r="I659" s="5">
        <v>261906</v>
      </c>
      <c r="J659" s="5">
        <v>84186</v>
      </c>
      <c r="K659" s="5">
        <v>924154</v>
      </c>
      <c r="L659" s="5">
        <v>46208</v>
      </c>
      <c r="M659" s="5">
        <v>83174</v>
      </c>
      <c r="N659" s="5">
        <v>258764</v>
      </c>
      <c r="O659" s="5">
        <v>83172</v>
      </c>
      <c r="P659" s="5">
        <v>2143038</v>
      </c>
      <c r="Q659" s="5">
        <v>107152</v>
      </c>
      <c r="R659" s="5">
        <v>192873</v>
      </c>
      <c r="S659" s="5">
        <v>600050</v>
      </c>
      <c r="T659" s="5">
        <v>192877</v>
      </c>
      <c r="U659" s="5">
        <v>362248</v>
      </c>
      <c r="V659" s="5">
        <v>18112</v>
      </c>
      <c r="W659" s="5">
        <v>32602</v>
      </c>
      <c r="X659" s="5">
        <v>101428</v>
      </c>
      <c r="Y659" s="5">
        <v>32606</v>
      </c>
      <c r="Z659" s="5"/>
      <c r="AA659" s="5"/>
      <c r="AB659" s="5"/>
      <c r="AC659" s="5"/>
      <c r="AD659" s="5"/>
      <c r="AE659" s="5">
        <v>1148231</v>
      </c>
      <c r="AF659" s="5">
        <v>134445</v>
      </c>
      <c r="AG659" s="5">
        <v>1013786</v>
      </c>
      <c r="AH659" s="5">
        <v>50689</v>
      </c>
      <c r="AI659" s="5">
        <v>91241</v>
      </c>
      <c r="AJ659" s="5">
        <v>283860</v>
      </c>
      <c r="AK659" s="5">
        <v>91239</v>
      </c>
      <c r="AL659" s="5"/>
      <c r="AM659" s="5"/>
      <c r="AN659" s="5"/>
      <c r="AO659" s="5"/>
      <c r="AP659" s="5"/>
      <c r="AQ659" s="5">
        <v>365239</v>
      </c>
      <c r="AR659" s="5">
        <v>102268</v>
      </c>
      <c r="AS659" s="5">
        <v>32872</v>
      </c>
      <c r="AT659" s="40">
        <v>168012</v>
      </c>
      <c r="AU659" s="5">
        <v>197227</v>
      </c>
      <c r="AV659" s="5">
        <v>5743845</v>
      </c>
      <c r="AW659" s="5">
        <v>197227</v>
      </c>
      <c r="AX659" s="5">
        <f t="shared" si="118"/>
        <v>5546618</v>
      </c>
      <c r="AY659" s="5">
        <v>287192</v>
      </c>
      <c r="AZ659" s="5">
        <v>516946</v>
      </c>
      <c r="BA659" s="5">
        <f t="shared" si="119"/>
        <v>484074</v>
      </c>
      <c r="BB659" s="5">
        <v>1608276</v>
      </c>
      <c r="BD659" s="5">
        <v>1608276</v>
      </c>
      <c r="BE659" s="5">
        <f t="shared" si="120"/>
        <v>484080</v>
      </c>
    </row>
    <row r="660" spans="1:57" ht="15">
      <c r="A660" s="42" t="s">
        <v>1516</v>
      </c>
      <c r="B660" s="42" t="s">
        <v>553</v>
      </c>
      <c r="C660" s="42"/>
      <c r="D660" s="43"/>
      <c r="E660" s="42" t="s">
        <v>554</v>
      </c>
      <c r="F660" s="5">
        <v>6554</v>
      </c>
      <c r="G660" s="5">
        <v>328</v>
      </c>
      <c r="H660" s="5">
        <v>590</v>
      </c>
      <c r="I660" s="5">
        <v>1836</v>
      </c>
      <c r="J660" s="5">
        <v>588</v>
      </c>
      <c r="K660" s="5"/>
      <c r="L660" s="5"/>
      <c r="M660" s="5"/>
      <c r="N660" s="5"/>
      <c r="O660" s="5"/>
      <c r="P660" s="5">
        <v>13081</v>
      </c>
      <c r="Q660" s="5">
        <v>654</v>
      </c>
      <c r="R660" s="5">
        <v>1177</v>
      </c>
      <c r="S660" s="5">
        <v>3662</v>
      </c>
      <c r="T660" s="5">
        <v>1180</v>
      </c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40"/>
      <c r="AU660" s="5"/>
      <c r="AV660" s="5">
        <v>19635</v>
      </c>
      <c r="AW660" s="5"/>
      <c r="AX660" s="5">
        <f t="shared" si="118"/>
        <v>19635</v>
      </c>
      <c r="AY660" s="5">
        <v>982</v>
      </c>
      <c r="AZ660" s="5">
        <v>1767</v>
      </c>
      <c r="BA660" s="5">
        <f t="shared" si="119"/>
        <v>1767</v>
      </c>
      <c r="BB660" s="5">
        <v>5498</v>
      </c>
      <c r="BD660" s="5">
        <v>5498</v>
      </c>
      <c r="BE660" s="5">
        <f t="shared" si="120"/>
        <v>1768</v>
      </c>
    </row>
    <row r="661" spans="1:57" ht="15">
      <c r="A661" s="42" t="s">
        <v>1516</v>
      </c>
      <c r="B661" s="42" t="s">
        <v>555</v>
      </c>
      <c r="C661" s="42"/>
      <c r="D661" s="43"/>
      <c r="E661" s="42" t="s">
        <v>556</v>
      </c>
      <c r="F661" s="5">
        <v>553125</v>
      </c>
      <c r="G661" s="5">
        <v>27656</v>
      </c>
      <c r="H661" s="5">
        <v>49781</v>
      </c>
      <c r="I661" s="5">
        <v>154874</v>
      </c>
      <c r="J661" s="5">
        <v>49784</v>
      </c>
      <c r="K661" s="5">
        <v>60917</v>
      </c>
      <c r="L661" s="5">
        <v>3046</v>
      </c>
      <c r="M661" s="5">
        <v>5483</v>
      </c>
      <c r="N661" s="5">
        <v>17058</v>
      </c>
      <c r="O661" s="5">
        <v>5478</v>
      </c>
      <c r="P661" s="5">
        <v>1527081</v>
      </c>
      <c r="Q661" s="5">
        <v>76354</v>
      </c>
      <c r="R661" s="5">
        <v>137437</v>
      </c>
      <c r="S661" s="5">
        <v>427582</v>
      </c>
      <c r="T661" s="5">
        <v>137440</v>
      </c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>
        <v>969291</v>
      </c>
      <c r="AF661" s="5">
        <v>113493</v>
      </c>
      <c r="AG661" s="5">
        <v>855798</v>
      </c>
      <c r="AH661" s="5">
        <v>42790</v>
      </c>
      <c r="AI661" s="5">
        <v>77022</v>
      </c>
      <c r="AJ661" s="5">
        <v>239624</v>
      </c>
      <c r="AK661" s="5">
        <v>77020</v>
      </c>
      <c r="AL661" s="5"/>
      <c r="AM661" s="5"/>
      <c r="AN661" s="5"/>
      <c r="AO661" s="5"/>
      <c r="AP661" s="5"/>
      <c r="AQ661" s="5"/>
      <c r="AR661" s="5"/>
      <c r="AS661" s="5"/>
      <c r="AT661" s="40"/>
      <c r="AU661" s="5"/>
      <c r="AV661" s="5">
        <v>2996921</v>
      </c>
      <c r="AW661" s="5"/>
      <c r="AX661" s="5">
        <f t="shared" si="118"/>
        <v>2996921</v>
      </c>
      <c r="AY661" s="5">
        <v>149846</v>
      </c>
      <c r="AZ661" s="5">
        <v>269723</v>
      </c>
      <c r="BA661" s="5">
        <f t="shared" si="119"/>
        <v>269723</v>
      </c>
      <c r="BB661" s="5">
        <v>839138</v>
      </c>
      <c r="BD661" s="5">
        <v>839138</v>
      </c>
      <c r="BE661" s="5">
        <f t="shared" si="120"/>
        <v>269722</v>
      </c>
    </row>
    <row r="662" spans="1:57" ht="15">
      <c r="A662" s="42" t="s">
        <v>1516</v>
      </c>
      <c r="B662" s="42" t="s">
        <v>557</v>
      </c>
      <c r="C662" s="42"/>
      <c r="D662" s="43"/>
      <c r="E662" s="42" t="s">
        <v>558</v>
      </c>
      <c r="F662" s="5">
        <v>926245</v>
      </c>
      <c r="G662" s="5">
        <v>46312</v>
      </c>
      <c r="H662" s="5">
        <v>83362</v>
      </c>
      <c r="I662" s="5">
        <v>259348</v>
      </c>
      <c r="J662" s="5">
        <v>83363</v>
      </c>
      <c r="K662" s="5">
        <v>67783</v>
      </c>
      <c r="L662" s="5">
        <v>3389</v>
      </c>
      <c r="M662" s="5">
        <v>6100</v>
      </c>
      <c r="N662" s="5">
        <v>18978</v>
      </c>
      <c r="O662" s="5">
        <v>6105</v>
      </c>
      <c r="P662" s="5">
        <v>1561211</v>
      </c>
      <c r="Q662" s="5">
        <v>78061</v>
      </c>
      <c r="R662" s="5">
        <v>140509</v>
      </c>
      <c r="S662" s="5">
        <v>437140</v>
      </c>
      <c r="T662" s="5">
        <v>140508</v>
      </c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>
        <v>905665</v>
      </c>
      <c r="AF662" s="5">
        <v>106044</v>
      </c>
      <c r="AG662" s="5">
        <v>799621</v>
      </c>
      <c r="AH662" s="5">
        <v>39981</v>
      </c>
      <c r="AI662" s="5">
        <v>71966</v>
      </c>
      <c r="AJ662" s="5">
        <v>223894</v>
      </c>
      <c r="AK662" s="5">
        <v>71965</v>
      </c>
      <c r="AL662" s="5"/>
      <c r="AM662" s="5"/>
      <c r="AN662" s="5"/>
      <c r="AO662" s="5"/>
      <c r="AP662" s="5"/>
      <c r="AQ662" s="5">
        <v>283712</v>
      </c>
      <c r="AR662" s="5">
        <v>79440</v>
      </c>
      <c r="AS662" s="5">
        <v>25534</v>
      </c>
      <c r="AT662" s="40">
        <v>130508</v>
      </c>
      <c r="AU662" s="5">
        <v>153204</v>
      </c>
      <c r="AV662" s="5">
        <v>3638572</v>
      </c>
      <c r="AW662" s="5">
        <v>153204</v>
      </c>
      <c r="AX662" s="5">
        <f t="shared" si="118"/>
        <v>3485368</v>
      </c>
      <c r="AY662" s="5">
        <v>181929</v>
      </c>
      <c r="AZ662" s="5">
        <v>327471</v>
      </c>
      <c r="BA662" s="5">
        <f t="shared" si="119"/>
        <v>301937</v>
      </c>
      <c r="BB662" s="5">
        <v>1018800</v>
      </c>
      <c r="BD662" s="5">
        <v>1018800</v>
      </c>
      <c r="BE662" s="5">
        <f t="shared" si="120"/>
        <v>301941</v>
      </c>
    </row>
    <row r="663" spans="1:57" ht="15">
      <c r="A663" s="42" t="s">
        <v>1516</v>
      </c>
      <c r="B663" s="42" t="s">
        <v>559</v>
      </c>
      <c r="C663" s="42"/>
      <c r="D663" s="43"/>
      <c r="E663" s="42" t="s">
        <v>560</v>
      </c>
      <c r="F663" s="5">
        <v>238680</v>
      </c>
      <c r="G663" s="5">
        <v>11934</v>
      </c>
      <c r="H663" s="5">
        <v>21481</v>
      </c>
      <c r="I663" s="5">
        <v>66830</v>
      </c>
      <c r="J663" s="5">
        <v>21483</v>
      </c>
      <c r="K663" s="5">
        <v>19870</v>
      </c>
      <c r="L663" s="5">
        <v>994</v>
      </c>
      <c r="M663" s="5">
        <v>1788</v>
      </c>
      <c r="N663" s="5">
        <v>5564</v>
      </c>
      <c r="O663" s="5">
        <v>1790</v>
      </c>
      <c r="P663" s="5">
        <v>476470</v>
      </c>
      <c r="Q663" s="5">
        <v>23824</v>
      </c>
      <c r="R663" s="5">
        <v>42882</v>
      </c>
      <c r="S663" s="5">
        <v>133412</v>
      </c>
      <c r="T663" s="5">
        <v>42884</v>
      </c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>
        <v>53624</v>
      </c>
      <c r="AF663" s="5">
        <v>6279</v>
      </c>
      <c r="AG663" s="5">
        <v>47345</v>
      </c>
      <c r="AH663" s="5">
        <v>2367</v>
      </c>
      <c r="AI663" s="5">
        <v>4261</v>
      </c>
      <c r="AJ663" s="5">
        <v>13256</v>
      </c>
      <c r="AK663" s="5">
        <v>4262</v>
      </c>
      <c r="AL663" s="5"/>
      <c r="AM663" s="5"/>
      <c r="AN663" s="5"/>
      <c r="AO663" s="5"/>
      <c r="AP663" s="5"/>
      <c r="AQ663" s="5"/>
      <c r="AR663" s="5"/>
      <c r="AS663" s="5"/>
      <c r="AT663" s="40"/>
      <c r="AU663" s="5"/>
      <c r="AV663" s="5">
        <v>782365</v>
      </c>
      <c r="AW663" s="5"/>
      <c r="AX663" s="5">
        <f t="shared" si="118"/>
        <v>782365</v>
      </c>
      <c r="AY663" s="5">
        <v>39119</v>
      </c>
      <c r="AZ663" s="5">
        <v>70412</v>
      </c>
      <c r="BA663" s="5">
        <f t="shared" si="119"/>
        <v>70412</v>
      </c>
      <c r="BB663" s="5">
        <v>219062</v>
      </c>
      <c r="BD663" s="5">
        <v>219062</v>
      </c>
      <c r="BE663" s="5">
        <f t="shared" si="120"/>
        <v>70419</v>
      </c>
    </row>
    <row r="664" spans="1:57" ht="15">
      <c r="A664" s="42" t="s">
        <v>1516</v>
      </c>
      <c r="B664" s="42" t="s">
        <v>561</v>
      </c>
      <c r="C664" s="42"/>
      <c r="D664" s="43"/>
      <c r="E664" s="42" t="s">
        <v>562</v>
      </c>
      <c r="F664" s="5">
        <v>2171810</v>
      </c>
      <c r="G664" s="5">
        <v>108591</v>
      </c>
      <c r="H664" s="5">
        <v>195463</v>
      </c>
      <c r="I664" s="5">
        <v>608108</v>
      </c>
      <c r="J664" s="5">
        <v>195461</v>
      </c>
      <c r="K664" s="5">
        <v>336826</v>
      </c>
      <c r="L664" s="5">
        <v>16841</v>
      </c>
      <c r="M664" s="5">
        <v>30314</v>
      </c>
      <c r="N664" s="5">
        <v>94310</v>
      </c>
      <c r="O664" s="5">
        <v>30318</v>
      </c>
      <c r="P664" s="5">
        <v>3117801</v>
      </c>
      <c r="Q664" s="5">
        <v>155890</v>
      </c>
      <c r="R664" s="5">
        <v>280602</v>
      </c>
      <c r="S664" s="5">
        <v>872984</v>
      </c>
      <c r="T664" s="5">
        <v>280603</v>
      </c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>
        <v>16842074</v>
      </c>
      <c r="AF664" s="5">
        <v>1972024</v>
      </c>
      <c r="AG664" s="5">
        <v>14870050</v>
      </c>
      <c r="AH664" s="5">
        <v>743503</v>
      </c>
      <c r="AI664" s="5">
        <v>1338305</v>
      </c>
      <c r="AJ664" s="5">
        <v>4163616</v>
      </c>
      <c r="AK664" s="5">
        <v>1338299</v>
      </c>
      <c r="AL664" s="5"/>
      <c r="AM664" s="5"/>
      <c r="AN664" s="5"/>
      <c r="AO664" s="5"/>
      <c r="AP664" s="5"/>
      <c r="AQ664" s="5">
        <v>955490</v>
      </c>
      <c r="AR664" s="5">
        <v>267538</v>
      </c>
      <c r="AS664" s="5">
        <v>85994</v>
      </c>
      <c r="AT664" s="40">
        <v>439526</v>
      </c>
      <c r="AU664" s="5">
        <v>515964</v>
      </c>
      <c r="AV664" s="5">
        <v>21451977</v>
      </c>
      <c r="AW664" s="5">
        <v>515964</v>
      </c>
      <c r="AX664" s="5">
        <f t="shared" si="118"/>
        <v>20936013</v>
      </c>
      <c r="AY664" s="5">
        <v>1072600</v>
      </c>
      <c r="AZ664" s="5">
        <v>1930678</v>
      </c>
      <c r="BA664" s="5">
        <f t="shared" si="119"/>
        <v>1844684</v>
      </c>
      <c r="BB664" s="5">
        <v>6006556</v>
      </c>
      <c r="BD664" s="5">
        <v>6006556</v>
      </c>
      <c r="BE664" s="5">
        <f t="shared" si="120"/>
        <v>1844681</v>
      </c>
    </row>
    <row r="665" spans="1:57" ht="15">
      <c r="A665" s="42" t="s">
        <v>1516</v>
      </c>
      <c r="B665" s="42" t="s">
        <v>563</v>
      </c>
      <c r="C665" s="42"/>
      <c r="D665" s="43"/>
      <c r="E665" s="42" t="s">
        <v>564</v>
      </c>
      <c r="F665" s="5">
        <v>18275</v>
      </c>
      <c r="G665" s="5">
        <v>914</v>
      </c>
      <c r="H665" s="5">
        <v>1645</v>
      </c>
      <c r="I665" s="5">
        <v>5118</v>
      </c>
      <c r="J665" s="5">
        <v>1642</v>
      </c>
      <c r="K665" s="5">
        <v>527</v>
      </c>
      <c r="L665" s="5">
        <v>26</v>
      </c>
      <c r="M665" s="5">
        <v>47</v>
      </c>
      <c r="N665" s="5">
        <v>146</v>
      </c>
      <c r="O665" s="5">
        <v>52</v>
      </c>
      <c r="P665" s="5">
        <v>40757</v>
      </c>
      <c r="Q665" s="5">
        <v>2038</v>
      </c>
      <c r="R665" s="5">
        <v>3668</v>
      </c>
      <c r="S665" s="5">
        <v>11412</v>
      </c>
      <c r="T665" s="5">
        <v>3669</v>
      </c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>
        <v>44520</v>
      </c>
      <c r="AF665" s="5">
        <v>5213</v>
      </c>
      <c r="AG665" s="5">
        <v>39307</v>
      </c>
      <c r="AH665" s="5">
        <v>1965</v>
      </c>
      <c r="AI665" s="5">
        <v>3538</v>
      </c>
      <c r="AJ665" s="5">
        <v>11006</v>
      </c>
      <c r="AK665" s="5">
        <v>3535</v>
      </c>
      <c r="AL665" s="5"/>
      <c r="AM665" s="5"/>
      <c r="AN665" s="5"/>
      <c r="AO665" s="5"/>
      <c r="AP665" s="5"/>
      <c r="AQ665" s="5"/>
      <c r="AR665" s="5"/>
      <c r="AS665" s="5"/>
      <c r="AT665" s="40"/>
      <c r="AU665" s="5"/>
      <c r="AV665" s="5">
        <v>98866</v>
      </c>
      <c r="AW665" s="5"/>
      <c r="AX665" s="5">
        <f t="shared" si="118"/>
        <v>98866</v>
      </c>
      <c r="AY665" s="5">
        <v>4943</v>
      </c>
      <c r="AZ665" s="5">
        <v>8898</v>
      </c>
      <c r="BA665" s="5">
        <f t="shared" si="119"/>
        <v>8898</v>
      </c>
      <c r="BB665" s="5">
        <v>27682</v>
      </c>
      <c r="BD665" s="5">
        <v>27682</v>
      </c>
      <c r="BE665" s="5">
        <f t="shared" si="120"/>
        <v>8898</v>
      </c>
    </row>
    <row r="666" spans="1:57" ht="15">
      <c r="A666" s="42" t="s">
        <v>1516</v>
      </c>
      <c r="B666" s="42" t="s">
        <v>565</v>
      </c>
      <c r="C666" s="42"/>
      <c r="D666" s="43"/>
      <c r="E666" s="42" t="s">
        <v>566</v>
      </c>
      <c r="F666" s="5">
        <v>268349</v>
      </c>
      <c r="G666" s="5">
        <v>13417</v>
      </c>
      <c r="H666" s="5">
        <v>24151</v>
      </c>
      <c r="I666" s="5">
        <v>75136</v>
      </c>
      <c r="J666" s="5">
        <v>24156</v>
      </c>
      <c r="K666" s="5"/>
      <c r="L666" s="5"/>
      <c r="M666" s="5"/>
      <c r="N666" s="5"/>
      <c r="O666" s="5"/>
      <c r="P666" s="5">
        <v>745935</v>
      </c>
      <c r="Q666" s="5">
        <v>37297</v>
      </c>
      <c r="R666" s="5">
        <v>67134</v>
      </c>
      <c r="S666" s="5">
        <v>208862</v>
      </c>
      <c r="T666" s="5">
        <v>67135</v>
      </c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>
        <v>441670</v>
      </c>
      <c r="AF666" s="5">
        <v>51715</v>
      </c>
      <c r="AG666" s="5">
        <v>389955</v>
      </c>
      <c r="AH666" s="5">
        <v>19498</v>
      </c>
      <c r="AI666" s="5">
        <v>35096</v>
      </c>
      <c r="AJ666" s="5">
        <v>109188</v>
      </c>
      <c r="AK666" s="5">
        <v>35095</v>
      </c>
      <c r="AL666" s="5"/>
      <c r="AM666" s="5"/>
      <c r="AN666" s="5"/>
      <c r="AO666" s="5"/>
      <c r="AP666" s="5"/>
      <c r="AQ666" s="5"/>
      <c r="AR666" s="5"/>
      <c r="AS666" s="5"/>
      <c r="AT666" s="40"/>
      <c r="AU666" s="5"/>
      <c r="AV666" s="5">
        <v>1404239</v>
      </c>
      <c r="AW666" s="5"/>
      <c r="AX666" s="5">
        <f t="shared" si="118"/>
        <v>1404239</v>
      </c>
      <c r="AY666" s="5">
        <v>70212</v>
      </c>
      <c r="AZ666" s="5">
        <v>126381</v>
      </c>
      <c r="BA666" s="5">
        <f t="shared" si="119"/>
        <v>126381</v>
      </c>
      <c r="BB666" s="5">
        <v>393186</v>
      </c>
      <c r="BD666" s="5">
        <v>393186</v>
      </c>
      <c r="BE666" s="5">
        <f t="shared" si="120"/>
        <v>126386</v>
      </c>
    </row>
    <row r="667" spans="1:57" ht="15">
      <c r="A667" s="42" t="s">
        <v>1516</v>
      </c>
      <c r="B667" s="42" t="s">
        <v>567</v>
      </c>
      <c r="C667" s="42"/>
      <c r="D667" s="43"/>
      <c r="E667" s="42" t="s">
        <v>568</v>
      </c>
      <c r="F667" s="5">
        <v>244332</v>
      </c>
      <c r="G667" s="5">
        <v>12217</v>
      </c>
      <c r="H667" s="5">
        <v>21990</v>
      </c>
      <c r="I667" s="5">
        <v>68414</v>
      </c>
      <c r="J667" s="5">
        <v>21988</v>
      </c>
      <c r="K667" s="5">
        <v>44668</v>
      </c>
      <c r="L667" s="5">
        <v>2233</v>
      </c>
      <c r="M667" s="5">
        <v>4020</v>
      </c>
      <c r="N667" s="5">
        <v>12506</v>
      </c>
      <c r="O667" s="5">
        <v>4022</v>
      </c>
      <c r="P667" s="5">
        <v>72821</v>
      </c>
      <c r="Q667" s="5">
        <v>3641</v>
      </c>
      <c r="R667" s="5">
        <v>6554</v>
      </c>
      <c r="S667" s="5">
        <v>20390</v>
      </c>
      <c r="T667" s="5">
        <v>6553</v>
      </c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>
        <v>334559</v>
      </c>
      <c r="AF667" s="5">
        <v>39173</v>
      </c>
      <c r="AG667" s="5">
        <v>295386</v>
      </c>
      <c r="AH667" s="5">
        <v>14769</v>
      </c>
      <c r="AI667" s="5">
        <v>26585</v>
      </c>
      <c r="AJ667" s="5">
        <v>82708</v>
      </c>
      <c r="AK667" s="5">
        <v>26583</v>
      </c>
      <c r="AL667" s="5"/>
      <c r="AM667" s="5"/>
      <c r="AN667" s="5"/>
      <c r="AO667" s="5"/>
      <c r="AP667" s="5"/>
      <c r="AQ667" s="5"/>
      <c r="AR667" s="5"/>
      <c r="AS667" s="5"/>
      <c r="AT667" s="40"/>
      <c r="AU667" s="5"/>
      <c r="AV667" s="5">
        <v>657207</v>
      </c>
      <c r="AW667" s="5"/>
      <c r="AX667" s="5">
        <f t="shared" si="118"/>
        <v>657207</v>
      </c>
      <c r="AY667" s="5">
        <v>32860</v>
      </c>
      <c r="AZ667" s="5">
        <v>59149</v>
      </c>
      <c r="BA667" s="5">
        <f t="shared" si="119"/>
        <v>59149</v>
      </c>
      <c r="BB667" s="5">
        <v>184018</v>
      </c>
      <c r="BD667" s="5">
        <v>184018</v>
      </c>
      <c r="BE667" s="5">
        <f t="shared" si="120"/>
        <v>59146</v>
      </c>
    </row>
    <row r="668" spans="1:57" ht="15">
      <c r="A668" s="42" t="s">
        <v>1516</v>
      </c>
      <c r="B668" s="42" t="s">
        <v>569</v>
      </c>
      <c r="C668" s="42"/>
      <c r="D668" s="43"/>
      <c r="E668" s="42" t="s">
        <v>570</v>
      </c>
      <c r="F668" s="5">
        <v>205459</v>
      </c>
      <c r="G668" s="5">
        <v>10273</v>
      </c>
      <c r="H668" s="5">
        <v>18491</v>
      </c>
      <c r="I668" s="5">
        <v>57528</v>
      </c>
      <c r="J668" s="5">
        <v>18494</v>
      </c>
      <c r="K668" s="5">
        <v>24121</v>
      </c>
      <c r="L668" s="5">
        <v>1206</v>
      </c>
      <c r="M668" s="5">
        <v>2171</v>
      </c>
      <c r="N668" s="5">
        <v>6754</v>
      </c>
      <c r="O668" s="5">
        <v>2170</v>
      </c>
      <c r="P668" s="5">
        <v>655619</v>
      </c>
      <c r="Q668" s="5">
        <v>32781</v>
      </c>
      <c r="R668" s="5">
        <v>59006</v>
      </c>
      <c r="S668" s="5">
        <v>183574</v>
      </c>
      <c r="T668" s="5">
        <v>59003</v>
      </c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>
        <v>346695</v>
      </c>
      <c r="AF668" s="5">
        <v>40594</v>
      </c>
      <c r="AG668" s="5">
        <v>306101</v>
      </c>
      <c r="AH668" s="5">
        <v>15305</v>
      </c>
      <c r="AI668" s="5">
        <v>27549</v>
      </c>
      <c r="AJ668" s="5">
        <v>85708</v>
      </c>
      <c r="AK668" s="5">
        <v>27550</v>
      </c>
      <c r="AL668" s="5"/>
      <c r="AM668" s="5"/>
      <c r="AN668" s="5"/>
      <c r="AO668" s="5"/>
      <c r="AP668" s="5"/>
      <c r="AQ668" s="5"/>
      <c r="AR668" s="5"/>
      <c r="AS668" s="5"/>
      <c r="AT668" s="40"/>
      <c r="AU668" s="5"/>
      <c r="AV668" s="5">
        <v>1191300</v>
      </c>
      <c r="AW668" s="5"/>
      <c r="AX668" s="5">
        <f t="shared" si="118"/>
        <v>1191300</v>
      </c>
      <c r="AY668" s="5">
        <v>59565</v>
      </c>
      <c r="AZ668" s="5">
        <v>107217</v>
      </c>
      <c r="BA668" s="5">
        <f t="shared" si="119"/>
        <v>107217</v>
      </c>
      <c r="BB668" s="5">
        <v>333564</v>
      </c>
      <c r="BD668" s="5">
        <v>333564</v>
      </c>
      <c r="BE668" s="5">
        <f t="shared" si="120"/>
        <v>107217</v>
      </c>
    </row>
    <row r="669" spans="1:57" ht="15">
      <c r="A669" s="42" t="s">
        <v>1516</v>
      </c>
      <c r="B669" s="42" t="s">
        <v>571</v>
      </c>
      <c r="C669" s="42"/>
      <c r="D669" s="43"/>
      <c r="E669" s="42" t="s">
        <v>572</v>
      </c>
      <c r="F669" s="5"/>
      <c r="G669" s="5"/>
      <c r="H669" s="5"/>
      <c r="I669" s="5"/>
      <c r="J669" s="5"/>
      <c r="K669" s="5">
        <v>312</v>
      </c>
      <c r="L669" s="5">
        <v>16</v>
      </c>
      <c r="M669" s="5">
        <v>28</v>
      </c>
      <c r="N669" s="5">
        <v>88</v>
      </c>
      <c r="O669" s="5">
        <v>28</v>
      </c>
      <c r="P669" s="5">
        <v>14304</v>
      </c>
      <c r="Q669" s="5">
        <v>715</v>
      </c>
      <c r="R669" s="5">
        <v>1287</v>
      </c>
      <c r="S669" s="5">
        <v>4004</v>
      </c>
      <c r="T669" s="5">
        <v>1291</v>
      </c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40"/>
      <c r="AU669" s="5"/>
      <c r="AV669" s="5">
        <v>14616</v>
      </c>
      <c r="AW669" s="5"/>
      <c r="AX669" s="5">
        <f t="shared" si="118"/>
        <v>14616</v>
      </c>
      <c r="AY669" s="5">
        <v>731</v>
      </c>
      <c r="AZ669" s="5">
        <v>1315</v>
      </c>
      <c r="BA669" s="5">
        <f t="shared" si="119"/>
        <v>1315</v>
      </c>
      <c r="BB669" s="5">
        <v>4092</v>
      </c>
      <c r="BD669" s="5">
        <v>4092</v>
      </c>
      <c r="BE669" s="5">
        <f t="shared" si="120"/>
        <v>1319</v>
      </c>
    </row>
    <row r="670" spans="1:57" ht="15">
      <c r="A670" s="42" t="s">
        <v>1516</v>
      </c>
      <c r="B670" s="42" t="s">
        <v>573</v>
      </c>
      <c r="C670" s="42"/>
      <c r="D670" s="43"/>
      <c r="E670" s="42" t="s">
        <v>422</v>
      </c>
      <c r="F670" s="5">
        <v>95233</v>
      </c>
      <c r="G670" s="5">
        <v>4762</v>
      </c>
      <c r="H670" s="5">
        <v>8571</v>
      </c>
      <c r="I670" s="5">
        <v>26666</v>
      </c>
      <c r="J670" s="5">
        <v>8570</v>
      </c>
      <c r="K670" s="5">
        <v>131114</v>
      </c>
      <c r="L670" s="5">
        <v>6556</v>
      </c>
      <c r="M670" s="5">
        <v>11800</v>
      </c>
      <c r="N670" s="5">
        <v>36712</v>
      </c>
      <c r="O670" s="5">
        <v>11802</v>
      </c>
      <c r="P670" s="5">
        <v>176468</v>
      </c>
      <c r="Q670" s="5">
        <v>8823</v>
      </c>
      <c r="R670" s="5">
        <v>15882</v>
      </c>
      <c r="S670" s="5">
        <v>49410</v>
      </c>
      <c r="T670" s="5">
        <v>15884</v>
      </c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40"/>
      <c r="AU670" s="5"/>
      <c r="AV670" s="5">
        <v>402815</v>
      </c>
      <c r="AW670" s="5"/>
      <c r="AX670" s="5">
        <f t="shared" si="118"/>
        <v>402815</v>
      </c>
      <c r="AY670" s="5">
        <v>20141</v>
      </c>
      <c r="AZ670" s="5">
        <v>36253</v>
      </c>
      <c r="BA670" s="5">
        <f t="shared" si="119"/>
        <v>36253</v>
      </c>
      <c r="BB670" s="5">
        <v>112788</v>
      </c>
      <c r="BD670" s="5">
        <v>112788</v>
      </c>
      <c r="BE670" s="5">
        <f t="shared" si="120"/>
        <v>36256</v>
      </c>
    </row>
    <row r="671" spans="1:57" ht="15">
      <c r="A671" s="42" t="s">
        <v>1516</v>
      </c>
      <c r="B671" s="42" t="s">
        <v>427</v>
      </c>
      <c r="C671" s="42"/>
      <c r="D671" s="43"/>
      <c r="E671" s="42" t="s">
        <v>428</v>
      </c>
      <c r="F671" s="5">
        <v>227836</v>
      </c>
      <c r="G671" s="5">
        <v>11392</v>
      </c>
      <c r="H671" s="5">
        <v>20505</v>
      </c>
      <c r="I671" s="5">
        <v>63794</v>
      </c>
      <c r="J671" s="5">
        <v>20507</v>
      </c>
      <c r="K671" s="5">
        <v>117449</v>
      </c>
      <c r="L671" s="5">
        <v>5872</v>
      </c>
      <c r="M671" s="5">
        <v>10570</v>
      </c>
      <c r="N671" s="5">
        <v>32884</v>
      </c>
      <c r="O671" s="5">
        <v>10575</v>
      </c>
      <c r="P671" s="5">
        <v>347028</v>
      </c>
      <c r="Q671" s="5">
        <v>17351</v>
      </c>
      <c r="R671" s="5">
        <v>31233</v>
      </c>
      <c r="S671" s="5">
        <v>97168</v>
      </c>
      <c r="T671" s="5">
        <v>31229</v>
      </c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40"/>
      <c r="AU671" s="5"/>
      <c r="AV671" s="5">
        <v>692313</v>
      </c>
      <c r="AW671" s="5"/>
      <c r="AX671" s="5">
        <f t="shared" si="118"/>
        <v>692313</v>
      </c>
      <c r="AY671" s="5">
        <v>34615</v>
      </c>
      <c r="AZ671" s="5">
        <v>62308</v>
      </c>
      <c r="BA671" s="5">
        <f t="shared" si="119"/>
        <v>62308</v>
      </c>
      <c r="BB671" s="5">
        <v>193846</v>
      </c>
      <c r="BD671" s="5">
        <v>193846</v>
      </c>
      <c r="BE671" s="5">
        <f t="shared" si="120"/>
        <v>62311</v>
      </c>
    </row>
    <row r="672" spans="1:57" ht="15">
      <c r="A672" s="42" t="s">
        <v>1516</v>
      </c>
      <c r="B672" s="42" t="s">
        <v>429</v>
      </c>
      <c r="C672" s="42"/>
      <c r="D672" s="43"/>
      <c r="E672" s="42" t="s">
        <v>430</v>
      </c>
      <c r="F672" s="5">
        <v>385208</v>
      </c>
      <c r="G672" s="5">
        <v>19260</v>
      </c>
      <c r="H672" s="5">
        <v>34669</v>
      </c>
      <c r="I672" s="5">
        <v>107858</v>
      </c>
      <c r="J672" s="5">
        <v>34667</v>
      </c>
      <c r="K672" s="5">
        <v>211295</v>
      </c>
      <c r="L672" s="5">
        <v>10565</v>
      </c>
      <c r="M672" s="5">
        <v>19017</v>
      </c>
      <c r="N672" s="5">
        <v>59164</v>
      </c>
      <c r="O672" s="5">
        <v>19012</v>
      </c>
      <c r="P672" s="5">
        <v>847602</v>
      </c>
      <c r="Q672" s="5">
        <v>42380</v>
      </c>
      <c r="R672" s="5">
        <v>76284</v>
      </c>
      <c r="S672" s="5">
        <v>237328</v>
      </c>
      <c r="T672" s="5">
        <v>76286</v>
      </c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40"/>
      <c r="AU672" s="5"/>
      <c r="AV672" s="5">
        <v>1444105</v>
      </c>
      <c r="AW672" s="5"/>
      <c r="AX672" s="5">
        <f t="shared" si="118"/>
        <v>1444105</v>
      </c>
      <c r="AY672" s="5">
        <v>72205</v>
      </c>
      <c r="AZ672" s="5">
        <v>129970</v>
      </c>
      <c r="BA672" s="5">
        <f t="shared" si="119"/>
        <v>129970</v>
      </c>
      <c r="BB672" s="5">
        <v>404350</v>
      </c>
      <c r="BD672" s="5">
        <v>404350</v>
      </c>
      <c r="BE672" s="5">
        <f t="shared" si="120"/>
        <v>129965</v>
      </c>
    </row>
    <row r="673" spans="1:57" ht="15">
      <c r="A673" s="42" t="s">
        <v>1516</v>
      </c>
      <c r="B673" s="42" t="s">
        <v>431</v>
      </c>
      <c r="C673" s="42"/>
      <c r="D673" s="43"/>
      <c r="E673" s="42" t="s">
        <v>432</v>
      </c>
      <c r="F673" s="5">
        <v>53910</v>
      </c>
      <c r="G673" s="5">
        <v>2696</v>
      </c>
      <c r="H673" s="5">
        <v>4852</v>
      </c>
      <c r="I673" s="5">
        <v>15096</v>
      </c>
      <c r="J673" s="5">
        <v>4850</v>
      </c>
      <c r="K673" s="5">
        <v>111766</v>
      </c>
      <c r="L673" s="5">
        <v>5588</v>
      </c>
      <c r="M673" s="5">
        <v>10059</v>
      </c>
      <c r="N673" s="5">
        <v>31294</v>
      </c>
      <c r="O673" s="5">
        <v>10059</v>
      </c>
      <c r="P673" s="5">
        <v>64169</v>
      </c>
      <c r="Q673" s="5">
        <v>3208</v>
      </c>
      <c r="R673" s="5">
        <v>5775</v>
      </c>
      <c r="S673" s="5">
        <v>17966</v>
      </c>
      <c r="T673" s="5">
        <v>5778</v>
      </c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>
        <v>77064</v>
      </c>
      <c r="AF673" s="5">
        <v>9023</v>
      </c>
      <c r="AG673" s="5">
        <v>68041</v>
      </c>
      <c r="AH673" s="5">
        <v>3402</v>
      </c>
      <c r="AI673" s="5">
        <v>6124</v>
      </c>
      <c r="AJ673" s="5">
        <v>19052</v>
      </c>
      <c r="AK673" s="5">
        <v>6121</v>
      </c>
      <c r="AL673" s="5"/>
      <c r="AM673" s="5"/>
      <c r="AN673" s="5"/>
      <c r="AO673" s="5"/>
      <c r="AP673" s="5"/>
      <c r="AQ673" s="5"/>
      <c r="AR673" s="5"/>
      <c r="AS673" s="5"/>
      <c r="AT673" s="40"/>
      <c r="AU673" s="5"/>
      <c r="AV673" s="5">
        <v>297886</v>
      </c>
      <c r="AW673" s="5"/>
      <c r="AX673" s="5">
        <f t="shared" si="118"/>
        <v>297886</v>
      </c>
      <c r="AY673" s="5">
        <v>14894</v>
      </c>
      <c r="AZ673" s="5">
        <v>26810</v>
      </c>
      <c r="BA673" s="5">
        <f t="shared" si="119"/>
        <v>26810</v>
      </c>
      <c r="BB673" s="5">
        <v>83408</v>
      </c>
      <c r="BD673" s="5">
        <v>83408</v>
      </c>
      <c r="BE673" s="5">
        <f t="shared" si="120"/>
        <v>26808</v>
      </c>
    </row>
    <row r="674" spans="1:57" ht="15">
      <c r="A674" s="42" t="s">
        <v>1516</v>
      </c>
      <c r="B674" s="42" t="s">
        <v>433</v>
      </c>
      <c r="C674" s="42"/>
      <c r="D674" s="43"/>
      <c r="E674" s="42" t="s">
        <v>434</v>
      </c>
      <c r="F674" s="5">
        <v>524494</v>
      </c>
      <c r="G674" s="5">
        <v>26225</v>
      </c>
      <c r="H674" s="5">
        <v>47204</v>
      </c>
      <c r="I674" s="5">
        <v>146858</v>
      </c>
      <c r="J674" s="5">
        <v>47208</v>
      </c>
      <c r="K674" s="5">
        <v>151701</v>
      </c>
      <c r="L674" s="5">
        <v>7585</v>
      </c>
      <c r="M674" s="5">
        <v>13653</v>
      </c>
      <c r="N674" s="5">
        <v>42476</v>
      </c>
      <c r="O674" s="5">
        <v>13654</v>
      </c>
      <c r="P674" s="5">
        <v>674092</v>
      </c>
      <c r="Q674" s="5">
        <v>33705</v>
      </c>
      <c r="R674" s="5">
        <v>60668</v>
      </c>
      <c r="S674" s="5">
        <v>188746</v>
      </c>
      <c r="T674" s="5">
        <v>60670</v>
      </c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>
        <v>86440</v>
      </c>
      <c r="AF674" s="5">
        <v>10121</v>
      </c>
      <c r="AG674" s="5">
        <v>76319</v>
      </c>
      <c r="AH674" s="5">
        <v>3816</v>
      </c>
      <c r="AI674" s="5">
        <v>6869</v>
      </c>
      <c r="AJ674" s="5">
        <v>21370</v>
      </c>
      <c r="AK674" s="5">
        <v>6866</v>
      </c>
      <c r="AL674" s="5"/>
      <c r="AM674" s="5"/>
      <c r="AN674" s="5"/>
      <c r="AO674" s="5"/>
      <c r="AP674" s="5"/>
      <c r="AQ674" s="5"/>
      <c r="AR674" s="5"/>
      <c r="AS674" s="5"/>
      <c r="AT674" s="40"/>
      <c r="AU674" s="5"/>
      <c r="AV674" s="5">
        <v>1426606</v>
      </c>
      <c r="AW674" s="5"/>
      <c r="AX674" s="5">
        <f t="shared" si="118"/>
        <v>1426606</v>
      </c>
      <c r="AY674" s="5">
        <v>71331</v>
      </c>
      <c r="AZ674" s="5">
        <v>128394</v>
      </c>
      <c r="BA674" s="5">
        <f t="shared" si="119"/>
        <v>128394</v>
      </c>
      <c r="BB674" s="5">
        <v>399450</v>
      </c>
      <c r="BD674" s="5">
        <v>399450</v>
      </c>
      <c r="BE674" s="5">
        <f t="shared" si="120"/>
        <v>128398</v>
      </c>
    </row>
    <row r="675" spans="1:57" ht="15">
      <c r="A675" s="42" t="s">
        <v>1516</v>
      </c>
      <c r="B675" s="42" t="s">
        <v>435</v>
      </c>
      <c r="C675" s="42"/>
      <c r="D675" s="43"/>
      <c r="E675" s="42" t="s">
        <v>436</v>
      </c>
      <c r="F675" s="5">
        <v>273685</v>
      </c>
      <c r="G675" s="5">
        <v>13684</v>
      </c>
      <c r="H675" s="5">
        <v>24632</v>
      </c>
      <c r="I675" s="5">
        <v>76632</v>
      </c>
      <c r="J675" s="5">
        <v>24629</v>
      </c>
      <c r="K675" s="5">
        <v>217979</v>
      </c>
      <c r="L675" s="5">
        <v>10899</v>
      </c>
      <c r="M675" s="5">
        <v>19618</v>
      </c>
      <c r="N675" s="5">
        <v>61034</v>
      </c>
      <c r="O675" s="5">
        <v>19619</v>
      </c>
      <c r="P675" s="5">
        <v>807124</v>
      </c>
      <c r="Q675" s="5">
        <v>40356</v>
      </c>
      <c r="R675" s="5">
        <v>72641</v>
      </c>
      <c r="S675" s="5">
        <v>225994</v>
      </c>
      <c r="T675" s="5">
        <v>72643</v>
      </c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40"/>
      <c r="AU675" s="5"/>
      <c r="AV675" s="5">
        <v>1298788</v>
      </c>
      <c r="AW675" s="5"/>
      <c r="AX675" s="5">
        <f t="shared" si="118"/>
        <v>1298788</v>
      </c>
      <c r="AY675" s="5">
        <v>64939</v>
      </c>
      <c r="AZ675" s="5">
        <v>116891</v>
      </c>
      <c r="BA675" s="5">
        <f t="shared" si="119"/>
        <v>116891</v>
      </c>
      <c r="BB675" s="5">
        <v>363660</v>
      </c>
      <c r="BD675" s="5">
        <v>363660</v>
      </c>
      <c r="BE675" s="5">
        <f t="shared" si="120"/>
        <v>116891</v>
      </c>
    </row>
    <row r="676" spans="1:57" ht="15">
      <c r="A676" s="52"/>
      <c r="B676" s="52"/>
      <c r="C676" s="52"/>
      <c r="D676" s="53"/>
      <c r="E676" s="54" t="s">
        <v>1353</v>
      </c>
      <c r="F676" s="55">
        <v>11884610</v>
      </c>
      <c r="G676" s="55">
        <v>594232</v>
      </c>
      <c r="H676" s="55">
        <v>1069615</v>
      </c>
      <c r="I676" s="55">
        <v>3327694</v>
      </c>
      <c r="J676" s="55">
        <v>1069611</v>
      </c>
      <c r="K676" s="55">
        <v>3826211</v>
      </c>
      <c r="L676" s="55">
        <v>191310</v>
      </c>
      <c r="M676" s="55">
        <v>344357</v>
      </c>
      <c r="N676" s="55">
        <v>1071334</v>
      </c>
      <c r="O676" s="55">
        <v>344378</v>
      </c>
      <c r="P676" s="55">
        <v>23135966</v>
      </c>
      <c r="Q676" s="55">
        <v>1156798</v>
      </c>
      <c r="R676" s="55">
        <v>2082234</v>
      </c>
      <c r="S676" s="55">
        <v>6478064</v>
      </c>
      <c r="T676" s="55">
        <v>2082264</v>
      </c>
      <c r="U676" s="55">
        <v>362248</v>
      </c>
      <c r="V676" s="55">
        <v>18112</v>
      </c>
      <c r="W676" s="55">
        <v>32602</v>
      </c>
      <c r="X676" s="55">
        <v>101428</v>
      </c>
      <c r="Y676" s="55">
        <v>32606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28204515</v>
      </c>
      <c r="AF676" s="55">
        <v>3302442</v>
      </c>
      <c r="AG676" s="55">
        <v>24902073</v>
      </c>
      <c r="AH676" s="55">
        <v>1245104</v>
      </c>
      <c r="AI676" s="55">
        <v>2241188</v>
      </c>
      <c r="AJ676" s="55">
        <v>6972584</v>
      </c>
      <c r="AK676" s="55">
        <v>2241173</v>
      </c>
      <c r="AL676" s="55">
        <v>0</v>
      </c>
      <c r="AM676" s="55">
        <v>0</v>
      </c>
      <c r="AN676" s="55">
        <v>0</v>
      </c>
      <c r="AO676" s="55">
        <v>0</v>
      </c>
      <c r="AP676" s="55">
        <v>0</v>
      </c>
      <c r="AQ676" s="55">
        <v>2794727</v>
      </c>
      <c r="AR676" s="55">
        <v>782526</v>
      </c>
      <c r="AS676" s="55">
        <v>251526</v>
      </c>
      <c r="AT676" s="56">
        <v>1285578</v>
      </c>
      <c r="AU676" s="55">
        <v>1509149</v>
      </c>
      <c r="AV676" s="55">
        <v>66905835</v>
      </c>
      <c r="AW676" s="55">
        <v>1509149</v>
      </c>
      <c r="AX676" s="55">
        <f>SUM(AX642:AX675)</f>
        <v>65396686</v>
      </c>
      <c r="AY676" s="55">
        <f aca="true" t="shared" si="121" ref="AY676:BE676">SUM(AY642:AY675)</f>
        <v>3345293</v>
      </c>
      <c r="AZ676" s="55">
        <f t="shared" si="121"/>
        <v>6021522</v>
      </c>
      <c r="BA676" s="55">
        <f t="shared" si="121"/>
        <v>5769996</v>
      </c>
      <c r="BB676" s="55">
        <f t="shared" si="121"/>
        <v>18733630</v>
      </c>
      <c r="BC676" s="55">
        <f t="shared" si="121"/>
        <v>0</v>
      </c>
      <c r="BD676" s="55">
        <f t="shared" si="121"/>
        <v>18733630</v>
      </c>
      <c r="BE676" s="55">
        <f t="shared" si="121"/>
        <v>5770032</v>
      </c>
    </row>
    <row r="677" spans="1:57" ht="15">
      <c r="A677" s="57" t="s">
        <v>1390</v>
      </c>
      <c r="B677" s="58"/>
      <c r="C677" s="58"/>
      <c r="D677" s="58"/>
      <c r="E677" s="42"/>
      <c r="F677" s="5"/>
      <c r="G677" s="5"/>
      <c r="H677" s="5"/>
      <c r="I677" s="5"/>
      <c r="J677" s="5"/>
      <c r="K677" s="5"/>
      <c r="L677" s="5"/>
      <c r="M677" s="5"/>
      <c r="N677" s="5"/>
      <c r="O677" s="5"/>
      <c r="Q677" s="5"/>
      <c r="R677" s="5"/>
      <c r="S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40"/>
      <c r="AU677" s="5"/>
      <c r="AV677" s="5"/>
      <c r="AW677" s="5"/>
      <c r="AX677" s="5"/>
      <c r="AY677" s="5"/>
      <c r="AZ677" s="5"/>
      <c r="BA677" s="5"/>
      <c r="BB677" s="5"/>
      <c r="BD677" s="5"/>
      <c r="BE677" s="5"/>
    </row>
    <row r="678" spans="1:57" ht="15">
      <c r="A678" s="42" t="s">
        <v>437</v>
      </c>
      <c r="B678" s="42" t="s">
        <v>438</v>
      </c>
      <c r="C678" s="42"/>
      <c r="D678" s="43"/>
      <c r="E678" s="42" t="s">
        <v>1439</v>
      </c>
      <c r="F678" s="5">
        <v>39225</v>
      </c>
      <c r="G678" s="5">
        <v>1961</v>
      </c>
      <c r="H678" s="5">
        <v>3530</v>
      </c>
      <c r="I678" s="5">
        <v>10982</v>
      </c>
      <c r="J678" s="5">
        <v>3533</v>
      </c>
      <c r="K678" s="5">
        <v>350848</v>
      </c>
      <c r="L678" s="5">
        <v>17542</v>
      </c>
      <c r="M678" s="5">
        <v>31576</v>
      </c>
      <c r="N678" s="5">
        <v>98236</v>
      </c>
      <c r="O678" s="5">
        <v>31580</v>
      </c>
      <c r="P678" s="5">
        <v>2671</v>
      </c>
      <c r="Q678" s="5">
        <v>134</v>
      </c>
      <c r="R678" s="5">
        <v>240</v>
      </c>
      <c r="S678" s="5">
        <v>748</v>
      </c>
      <c r="T678" s="5">
        <v>243</v>
      </c>
      <c r="U678" s="5">
        <v>1811239</v>
      </c>
      <c r="V678" s="5">
        <v>90562</v>
      </c>
      <c r="W678" s="5">
        <v>163012</v>
      </c>
      <c r="X678" s="5">
        <v>507148</v>
      </c>
      <c r="Y678" s="5">
        <v>163007</v>
      </c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>
        <v>444667</v>
      </c>
      <c r="AM678" s="5">
        <v>22233</v>
      </c>
      <c r="AN678" s="5">
        <v>40020</v>
      </c>
      <c r="AO678" s="5">
        <v>124506</v>
      </c>
      <c r="AP678" s="5">
        <v>40021</v>
      </c>
      <c r="AQ678" s="5">
        <v>593513</v>
      </c>
      <c r="AR678" s="5">
        <v>166184</v>
      </c>
      <c r="AS678" s="5">
        <v>53416</v>
      </c>
      <c r="AT678" s="40">
        <v>273016</v>
      </c>
      <c r="AU678" s="5">
        <v>320497</v>
      </c>
      <c r="AV678" s="5">
        <v>3242163</v>
      </c>
      <c r="AW678" s="5">
        <v>320497</v>
      </c>
      <c r="AX678" s="5">
        <f aca="true" t="shared" si="122" ref="AX678:AX721">AV678-AW678</f>
        <v>2921666</v>
      </c>
      <c r="AY678" s="5">
        <v>162108</v>
      </c>
      <c r="AZ678" s="5">
        <v>291794</v>
      </c>
      <c r="BA678" s="5">
        <f aca="true" t="shared" si="123" ref="BA678:BA721">AZ678-AS678</f>
        <v>238378</v>
      </c>
      <c r="BB678" s="5">
        <v>907804</v>
      </c>
      <c r="BD678" s="5">
        <v>907804</v>
      </c>
      <c r="BE678" s="5">
        <f aca="true" t="shared" si="124" ref="BE678:BE721">J678+O678+T678+Y678+AD678+AK678+AP678</f>
        <v>238384</v>
      </c>
    </row>
    <row r="679" spans="1:57" ht="15">
      <c r="A679" s="42" t="s">
        <v>437</v>
      </c>
      <c r="B679" s="42" t="s">
        <v>1440</v>
      </c>
      <c r="C679" s="42"/>
      <c r="D679" s="43"/>
      <c r="E679" s="42" t="s">
        <v>1441</v>
      </c>
      <c r="F679" s="5">
        <v>63251</v>
      </c>
      <c r="G679" s="5">
        <v>3163</v>
      </c>
      <c r="H679" s="5">
        <v>5693</v>
      </c>
      <c r="I679" s="5">
        <v>17712</v>
      </c>
      <c r="J679" s="5">
        <v>5688</v>
      </c>
      <c r="K679" s="5"/>
      <c r="L679" s="5"/>
      <c r="M679" s="5"/>
      <c r="N679" s="5"/>
      <c r="O679" s="5"/>
      <c r="P679" s="5">
        <v>220403</v>
      </c>
      <c r="Q679" s="5">
        <v>11020</v>
      </c>
      <c r="R679" s="5">
        <v>19836</v>
      </c>
      <c r="S679" s="5">
        <v>61712</v>
      </c>
      <c r="T679" s="5">
        <v>19839</v>
      </c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>
        <v>54573</v>
      </c>
      <c r="AF679" s="5">
        <v>6390</v>
      </c>
      <c r="AG679" s="5">
        <v>48183</v>
      </c>
      <c r="AH679" s="5">
        <v>2409</v>
      </c>
      <c r="AI679" s="5">
        <v>4336</v>
      </c>
      <c r="AJ679" s="5">
        <v>13490</v>
      </c>
      <c r="AK679" s="5">
        <v>4341</v>
      </c>
      <c r="AL679" s="5"/>
      <c r="AM679" s="5"/>
      <c r="AN679" s="5"/>
      <c r="AO679" s="5"/>
      <c r="AP679" s="5"/>
      <c r="AQ679" s="5"/>
      <c r="AR679" s="5"/>
      <c r="AS679" s="5"/>
      <c r="AT679" s="40"/>
      <c r="AU679" s="5"/>
      <c r="AV679" s="5">
        <v>331837</v>
      </c>
      <c r="AW679" s="5"/>
      <c r="AX679" s="5">
        <f t="shared" si="122"/>
        <v>331837</v>
      </c>
      <c r="AY679" s="5">
        <v>16592</v>
      </c>
      <c r="AZ679" s="5">
        <v>29865</v>
      </c>
      <c r="BA679" s="5">
        <f t="shared" si="123"/>
        <v>29865</v>
      </c>
      <c r="BB679" s="5">
        <v>92914</v>
      </c>
      <c r="BD679" s="5">
        <v>92914</v>
      </c>
      <c r="BE679" s="5">
        <f t="shared" si="124"/>
        <v>29868</v>
      </c>
    </row>
    <row r="680" spans="1:57" ht="15">
      <c r="A680" s="42" t="s">
        <v>437</v>
      </c>
      <c r="B680" s="42" t="s">
        <v>1442</v>
      </c>
      <c r="C680" s="42"/>
      <c r="D680" s="43"/>
      <c r="E680" s="42" t="s">
        <v>1443</v>
      </c>
      <c r="F680" s="5">
        <v>71046</v>
      </c>
      <c r="G680" s="5">
        <v>3552</v>
      </c>
      <c r="H680" s="5">
        <v>6394</v>
      </c>
      <c r="I680" s="5">
        <v>19892</v>
      </c>
      <c r="J680" s="5">
        <v>6396</v>
      </c>
      <c r="K680" s="5"/>
      <c r="L680" s="5"/>
      <c r="M680" s="5"/>
      <c r="N680" s="5"/>
      <c r="O680" s="5"/>
      <c r="P680" s="5">
        <v>117161</v>
      </c>
      <c r="Q680" s="5">
        <v>5858</v>
      </c>
      <c r="R680" s="5">
        <v>10544</v>
      </c>
      <c r="S680" s="5">
        <v>32804</v>
      </c>
      <c r="T680" s="5">
        <v>10549</v>
      </c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>
        <v>13548</v>
      </c>
      <c r="AF680" s="5">
        <v>1586</v>
      </c>
      <c r="AG680" s="5">
        <v>11962</v>
      </c>
      <c r="AH680" s="5">
        <v>598</v>
      </c>
      <c r="AI680" s="5">
        <v>1077</v>
      </c>
      <c r="AJ680" s="5">
        <v>3350</v>
      </c>
      <c r="AK680" s="5">
        <v>1073</v>
      </c>
      <c r="AL680" s="5"/>
      <c r="AM680" s="5"/>
      <c r="AN680" s="5"/>
      <c r="AO680" s="5"/>
      <c r="AP680" s="5"/>
      <c r="AQ680" s="5"/>
      <c r="AR680" s="5"/>
      <c r="AS680" s="5"/>
      <c r="AT680" s="40"/>
      <c r="AU680" s="5"/>
      <c r="AV680" s="5">
        <v>200169</v>
      </c>
      <c r="AW680" s="5"/>
      <c r="AX680" s="5">
        <f t="shared" si="122"/>
        <v>200169</v>
      </c>
      <c r="AY680" s="5">
        <v>10008</v>
      </c>
      <c r="AZ680" s="5">
        <v>18015</v>
      </c>
      <c r="BA680" s="5">
        <f t="shared" si="123"/>
        <v>18015</v>
      </c>
      <c r="BB680" s="5">
        <v>56046</v>
      </c>
      <c r="BD680" s="5">
        <v>56046</v>
      </c>
      <c r="BE680" s="5">
        <f t="shared" si="124"/>
        <v>18018</v>
      </c>
    </row>
    <row r="681" spans="1:57" ht="15">
      <c r="A681" s="42" t="s">
        <v>437</v>
      </c>
      <c r="B681" s="42" t="s">
        <v>1444</v>
      </c>
      <c r="C681" s="42"/>
      <c r="D681" s="43"/>
      <c r="E681" s="42" t="s">
        <v>1445</v>
      </c>
      <c r="F681" s="5">
        <v>20713</v>
      </c>
      <c r="G681" s="5">
        <v>1036</v>
      </c>
      <c r="H681" s="5">
        <v>1864</v>
      </c>
      <c r="I681" s="5">
        <v>5800</v>
      </c>
      <c r="J681" s="5">
        <v>1865</v>
      </c>
      <c r="K681" s="5">
        <v>122138</v>
      </c>
      <c r="L681" s="5">
        <v>6107</v>
      </c>
      <c r="M681" s="5">
        <v>10992</v>
      </c>
      <c r="N681" s="5">
        <v>34198</v>
      </c>
      <c r="O681" s="5">
        <v>10996</v>
      </c>
      <c r="P681" s="5">
        <v>23546</v>
      </c>
      <c r="Q681" s="5">
        <v>1177</v>
      </c>
      <c r="R681" s="5">
        <v>2119</v>
      </c>
      <c r="S681" s="5">
        <v>6592</v>
      </c>
      <c r="T681" s="5">
        <v>2121</v>
      </c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40"/>
      <c r="AU681" s="5"/>
      <c r="AV681" s="5">
        <v>166397</v>
      </c>
      <c r="AW681" s="5"/>
      <c r="AX681" s="5">
        <f t="shared" si="122"/>
        <v>166397</v>
      </c>
      <c r="AY681" s="5">
        <v>8320</v>
      </c>
      <c r="AZ681" s="5">
        <v>14975</v>
      </c>
      <c r="BA681" s="5">
        <f t="shared" si="123"/>
        <v>14975</v>
      </c>
      <c r="BB681" s="5">
        <v>46590</v>
      </c>
      <c r="BD681" s="5">
        <v>46590</v>
      </c>
      <c r="BE681" s="5">
        <f t="shared" si="124"/>
        <v>14982</v>
      </c>
    </row>
    <row r="682" spans="1:57" ht="15">
      <c r="A682" s="42" t="s">
        <v>437</v>
      </c>
      <c r="B682" s="42" t="s">
        <v>1446</v>
      </c>
      <c r="C682" s="42"/>
      <c r="D682" s="43"/>
      <c r="E682" s="42" t="s">
        <v>1447</v>
      </c>
      <c r="F682" s="5">
        <v>444411</v>
      </c>
      <c r="G682" s="5">
        <v>22221</v>
      </c>
      <c r="H682" s="5">
        <v>39997</v>
      </c>
      <c r="I682" s="5">
        <v>124436</v>
      </c>
      <c r="J682" s="5">
        <v>39996</v>
      </c>
      <c r="K682" s="5"/>
      <c r="L682" s="5"/>
      <c r="M682" s="5"/>
      <c r="N682" s="5"/>
      <c r="O682" s="5"/>
      <c r="P682" s="5">
        <v>1607731</v>
      </c>
      <c r="Q682" s="5">
        <v>80387</v>
      </c>
      <c r="R682" s="5">
        <v>144696</v>
      </c>
      <c r="S682" s="5">
        <v>450166</v>
      </c>
      <c r="T682" s="5">
        <v>144693</v>
      </c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>
        <v>1264525</v>
      </c>
      <c r="AF682" s="5">
        <v>148062</v>
      </c>
      <c r="AG682" s="5">
        <v>1116463</v>
      </c>
      <c r="AH682" s="5">
        <v>55823</v>
      </c>
      <c r="AI682" s="5">
        <v>100482</v>
      </c>
      <c r="AJ682" s="5">
        <v>312610</v>
      </c>
      <c r="AK682" s="5">
        <v>100479</v>
      </c>
      <c r="AL682" s="5"/>
      <c r="AM682" s="5"/>
      <c r="AN682" s="5"/>
      <c r="AO682" s="5"/>
      <c r="AP682" s="5"/>
      <c r="AQ682" s="5">
        <v>528291</v>
      </c>
      <c r="AR682" s="5">
        <v>147922</v>
      </c>
      <c r="AS682" s="5">
        <v>47546</v>
      </c>
      <c r="AT682" s="40">
        <v>243014</v>
      </c>
      <c r="AU682" s="5">
        <v>285277</v>
      </c>
      <c r="AV682" s="5">
        <v>3696896</v>
      </c>
      <c r="AW682" s="5">
        <v>285277</v>
      </c>
      <c r="AX682" s="5">
        <f t="shared" si="122"/>
        <v>3411619</v>
      </c>
      <c r="AY682" s="5">
        <v>184846</v>
      </c>
      <c r="AZ682" s="5">
        <v>332721</v>
      </c>
      <c r="BA682" s="5">
        <f t="shared" si="123"/>
        <v>285175</v>
      </c>
      <c r="BB682" s="5">
        <v>1035134</v>
      </c>
      <c r="BD682" s="5">
        <v>1035134</v>
      </c>
      <c r="BE682" s="5">
        <f t="shared" si="124"/>
        <v>285168</v>
      </c>
    </row>
    <row r="683" spans="1:57" ht="15">
      <c r="A683" s="42" t="s">
        <v>437</v>
      </c>
      <c r="B683" s="42" t="s">
        <v>1448</v>
      </c>
      <c r="C683" s="42"/>
      <c r="D683" s="43"/>
      <c r="E683" s="42" t="s">
        <v>1449</v>
      </c>
      <c r="F683" s="5">
        <v>37870</v>
      </c>
      <c r="G683" s="5">
        <v>1894</v>
      </c>
      <c r="H683" s="5">
        <v>3408</v>
      </c>
      <c r="I683" s="5">
        <v>10604</v>
      </c>
      <c r="J683" s="5">
        <v>3410</v>
      </c>
      <c r="K683" s="5"/>
      <c r="L683" s="5"/>
      <c r="M683" s="5"/>
      <c r="N683" s="5"/>
      <c r="O683" s="5"/>
      <c r="P683" s="5">
        <v>92124</v>
      </c>
      <c r="Q683" s="5">
        <v>4606</v>
      </c>
      <c r="R683" s="5">
        <v>8291</v>
      </c>
      <c r="S683" s="5">
        <v>25794</v>
      </c>
      <c r="T683" s="5">
        <v>8293</v>
      </c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>
        <v>66194</v>
      </c>
      <c r="AF683" s="5">
        <v>7751</v>
      </c>
      <c r="AG683" s="5">
        <v>58443</v>
      </c>
      <c r="AH683" s="5">
        <v>2922</v>
      </c>
      <c r="AI683" s="5">
        <v>5260</v>
      </c>
      <c r="AJ683" s="5">
        <v>16364</v>
      </c>
      <c r="AK683" s="5">
        <v>5259</v>
      </c>
      <c r="AL683" s="5"/>
      <c r="AM683" s="5"/>
      <c r="AN683" s="5"/>
      <c r="AO683" s="5"/>
      <c r="AP683" s="5"/>
      <c r="AQ683" s="5"/>
      <c r="AR683" s="5"/>
      <c r="AS683" s="5"/>
      <c r="AT683" s="40"/>
      <c r="AU683" s="5"/>
      <c r="AV683" s="5">
        <v>188437</v>
      </c>
      <c r="AW683" s="5"/>
      <c r="AX683" s="5">
        <f t="shared" si="122"/>
        <v>188437</v>
      </c>
      <c r="AY683" s="5">
        <v>9422</v>
      </c>
      <c r="AZ683" s="5">
        <v>16959</v>
      </c>
      <c r="BA683" s="5">
        <f t="shared" si="123"/>
        <v>16959</v>
      </c>
      <c r="BB683" s="5">
        <v>52762</v>
      </c>
      <c r="BC683" s="8">
        <v>-6140</v>
      </c>
      <c r="BD683" s="5">
        <v>46622</v>
      </c>
      <c r="BE683" s="5">
        <f t="shared" si="124"/>
        <v>16962</v>
      </c>
    </row>
    <row r="684" spans="1:57" ht="15">
      <c r="A684" s="42" t="s">
        <v>437</v>
      </c>
      <c r="B684" s="42" t="s">
        <v>1450</v>
      </c>
      <c r="C684" s="42"/>
      <c r="D684" s="43"/>
      <c r="E684" s="42" t="s">
        <v>1451</v>
      </c>
      <c r="F684" s="5">
        <v>545453</v>
      </c>
      <c r="G684" s="5">
        <v>27273</v>
      </c>
      <c r="H684" s="5">
        <v>49091</v>
      </c>
      <c r="I684" s="5">
        <v>152728</v>
      </c>
      <c r="J684" s="5">
        <v>49088</v>
      </c>
      <c r="K684" s="5">
        <v>94230</v>
      </c>
      <c r="L684" s="5">
        <v>4712</v>
      </c>
      <c r="M684" s="5">
        <v>8481</v>
      </c>
      <c r="N684" s="5">
        <v>26386</v>
      </c>
      <c r="O684" s="5">
        <v>8477</v>
      </c>
      <c r="P684" s="5">
        <v>1869791</v>
      </c>
      <c r="Q684" s="5">
        <v>93490</v>
      </c>
      <c r="R684" s="5">
        <v>168281</v>
      </c>
      <c r="S684" s="5">
        <v>523542</v>
      </c>
      <c r="T684" s="5">
        <v>168282</v>
      </c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>
        <v>1509688</v>
      </c>
      <c r="AF684" s="5">
        <v>176768</v>
      </c>
      <c r="AG684" s="5">
        <v>1332920</v>
      </c>
      <c r="AH684" s="5">
        <v>66646</v>
      </c>
      <c r="AI684" s="5">
        <v>119963</v>
      </c>
      <c r="AJ684" s="5">
        <v>373218</v>
      </c>
      <c r="AK684" s="5">
        <v>119961</v>
      </c>
      <c r="AL684" s="5"/>
      <c r="AM684" s="5"/>
      <c r="AN684" s="5"/>
      <c r="AO684" s="5"/>
      <c r="AP684" s="5"/>
      <c r="AQ684" s="5">
        <v>430460</v>
      </c>
      <c r="AR684" s="5">
        <v>120528</v>
      </c>
      <c r="AS684" s="5">
        <v>38741</v>
      </c>
      <c r="AT684" s="40">
        <v>198010</v>
      </c>
      <c r="AU684" s="5">
        <v>232450</v>
      </c>
      <c r="AV684" s="5">
        <v>4272854</v>
      </c>
      <c r="AW684" s="5">
        <v>232450</v>
      </c>
      <c r="AX684" s="5">
        <f t="shared" si="122"/>
        <v>4040404</v>
      </c>
      <c r="AY684" s="5">
        <v>213644</v>
      </c>
      <c r="AZ684" s="5">
        <v>384557</v>
      </c>
      <c r="BA684" s="5">
        <f t="shared" si="123"/>
        <v>345816</v>
      </c>
      <c r="BB684" s="5">
        <v>1196402</v>
      </c>
      <c r="BD684" s="5">
        <v>1196402</v>
      </c>
      <c r="BE684" s="5">
        <f t="shared" si="124"/>
        <v>345808</v>
      </c>
    </row>
    <row r="685" spans="1:57" ht="15">
      <c r="A685" s="42" t="s">
        <v>437</v>
      </c>
      <c r="B685" s="42" t="s">
        <v>946</v>
      </c>
      <c r="C685" s="42"/>
      <c r="D685" s="43"/>
      <c r="E685" s="42" t="s">
        <v>947</v>
      </c>
      <c r="F685" s="5">
        <v>98854</v>
      </c>
      <c r="G685" s="5">
        <v>4943</v>
      </c>
      <c r="H685" s="5">
        <v>8897</v>
      </c>
      <c r="I685" s="5">
        <v>27680</v>
      </c>
      <c r="J685" s="5">
        <v>8895</v>
      </c>
      <c r="K685" s="5">
        <v>122558</v>
      </c>
      <c r="L685" s="5">
        <v>6128</v>
      </c>
      <c r="M685" s="5">
        <v>11030</v>
      </c>
      <c r="N685" s="5">
        <v>34316</v>
      </c>
      <c r="O685" s="5">
        <v>11032</v>
      </c>
      <c r="P685" s="5">
        <v>180803</v>
      </c>
      <c r="Q685" s="5">
        <v>9040</v>
      </c>
      <c r="R685" s="5">
        <v>16272</v>
      </c>
      <c r="S685" s="5">
        <v>50624</v>
      </c>
      <c r="T685" s="5">
        <v>16275</v>
      </c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>
        <v>161245</v>
      </c>
      <c r="AF685" s="5">
        <v>18880</v>
      </c>
      <c r="AG685" s="5">
        <v>142365</v>
      </c>
      <c r="AH685" s="5">
        <v>7118</v>
      </c>
      <c r="AI685" s="5">
        <v>12813</v>
      </c>
      <c r="AJ685" s="5">
        <v>39862</v>
      </c>
      <c r="AK685" s="5">
        <v>12812</v>
      </c>
      <c r="AL685" s="5"/>
      <c r="AM685" s="5"/>
      <c r="AN685" s="5"/>
      <c r="AO685" s="5"/>
      <c r="AP685" s="5"/>
      <c r="AQ685" s="5"/>
      <c r="AR685" s="5"/>
      <c r="AS685" s="5"/>
      <c r="AT685" s="40"/>
      <c r="AU685" s="5"/>
      <c r="AV685" s="5">
        <v>544580</v>
      </c>
      <c r="AW685" s="5"/>
      <c r="AX685" s="5">
        <f t="shared" si="122"/>
        <v>544580</v>
      </c>
      <c r="AY685" s="5">
        <v>27229</v>
      </c>
      <c r="AZ685" s="5">
        <v>49012</v>
      </c>
      <c r="BA685" s="5">
        <f t="shared" si="123"/>
        <v>49012</v>
      </c>
      <c r="BB685" s="5">
        <v>152482</v>
      </c>
      <c r="BD685" s="5">
        <v>152482</v>
      </c>
      <c r="BE685" s="5">
        <f t="shared" si="124"/>
        <v>49014</v>
      </c>
    </row>
    <row r="686" spans="1:57" ht="15">
      <c r="A686" s="42" t="s">
        <v>437</v>
      </c>
      <c r="B686" s="42" t="s">
        <v>948</v>
      </c>
      <c r="C686" s="42"/>
      <c r="D686" s="43"/>
      <c r="E686" s="42" t="s">
        <v>949</v>
      </c>
      <c r="F686" s="5">
        <v>8416</v>
      </c>
      <c r="G686" s="5">
        <v>421</v>
      </c>
      <c r="H686" s="5">
        <v>757</v>
      </c>
      <c r="I686" s="5">
        <v>2356</v>
      </c>
      <c r="J686" s="5">
        <v>761</v>
      </c>
      <c r="K686" s="5"/>
      <c r="L686" s="5"/>
      <c r="M686" s="5"/>
      <c r="N686" s="5"/>
      <c r="O686" s="5"/>
      <c r="P686" s="5">
        <v>16975</v>
      </c>
      <c r="Q686" s="5">
        <v>849</v>
      </c>
      <c r="R686" s="5">
        <v>1528</v>
      </c>
      <c r="S686" s="5">
        <v>4754</v>
      </c>
      <c r="T686" s="5">
        <v>1525</v>
      </c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40"/>
      <c r="AU686" s="5"/>
      <c r="AV686" s="5">
        <v>25391</v>
      </c>
      <c r="AW686" s="5"/>
      <c r="AX686" s="5">
        <f t="shared" si="122"/>
        <v>25391</v>
      </c>
      <c r="AY686" s="5">
        <v>1270</v>
      </c>
      <c r="AZ686" s="5">
        <v>2285</v>
      </c>
      <c r="BA686" s="5">
        <f t="shared" si="123"/>
        <v>2285</v>
      </c>
      <c r="BB686" s="5">
        <v>7110</v>
      </c>
      <c r="BD686" s="5">
        <v>7110</v>
      </c>
      <c r="BE686" s="5">
        <f t="shared" si="124"/>
        <v>2286</v>
      </c>
    </row>
    <row r="687" spans="1:57" ht="15">
      <c r="A687" s="42" t="s">
        <v>437</v>
      </c>
      <c r="B687" s="47" t="s">
        <v>950</v>
      </c>
      <c r="C687" s="47"/>
      <c r="D687" s="48"/>
      <c r="E687" s="42" t="s">
        <v>951</v>
      </c>
      <c r="F687" s="5">
        <v>134073</v>
      </c>
      <c r="G687" s="5">
        <v>6704</v>
      </c>
      <c r="H687" s="5">
        <v>12067</v>
      </c>
      <c r="I687" s="5">
        <v>37542</v>
      </c>
      <c r="J687" s="5">
        <v>12062</v>
      </c>
      <c r="K687" s="5"/>
      <c r="L687" s="5"/>
      <c r="M687" s="5"/>
      <c r="N687" s="5"/>
      <c r="O687" s="5"/>
      <c r="P687" s="5">
        <v>229722</v>
      </c>
      <c r="Q687" s="5">
        <v>11486</v>
      </c>
      <c r="R687" s="5">
        <v>20675</v>
      </c>
      <c r="S687" s="5">
        <v>64322</v>
      </c>
      <c r="T687" s="5">
        <v>20675</v>
      </c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>
        <v>329367</v>
      </c>
      <c r="AR687" s="5">
        <v>92222</v>
      </c>
      <c r="AS687" s="5">
        <v>29643</v>
      </c>
      <c r="AT687" s="40">
        <v>151508</v>
      </c>
      <c r="AU687" s="5">
        <v>177859</v>
      </c>
      <c r="AV687" s="5">
        <v>693162</v>
      </c>
      <c r="AW687" s="5">
        <v>177859</v>
      </c>
      <c r="AX687" s="5">
        <f t="shared" si="122"/>
        <v>515303</v>
      </c>
      <c r="AY687" s="5">
        <v>34658</v>
      </c>
      <c r="AZ687" s="5">
        <v>62385</v>
      </c>
      <c r="BA687" s="5">
        <f t="shared" si="123"/>
        <v>32742</v>
      </c>
      <c r="BB687" s="5">
        <v>194086</v>
      </c>
      <c r="BC687" s="8">
        <v>-7342</v>
      </c>
      <c r="BD687" s="5">
        <v>186744</v>
      </c>
      <c r="BE687" s="5">
        <f t="shared" si="124"/>
        <v>32737</v>
      </c>
    </row>
    <row r="688" spans="1:57" ht="15">
      <c r="A688" s="42" t="s">
        <v>437</v>
      </c>
      <c r="B688" s="42" t="s">
        <v>952</v>
      </c>
      <c r="C688" s="42"/>
      <c r="D688" s="43"/>
      <c r="E688" s="42" t="s">
        <v>953</v>
      </c>
      <c r="F688" s="5">
        <v>108161</v>
      </c>
      <c r="G688" s="5">
        <v>5408</v>
      </c>
      <c r="H688" s="5">
        <v>9734</v>
      </c>
      <c r="I688" s="5">
        <v>30284</v>
      </c>
      <c r="J688" s="5">
        <v>9739</v>
      </c>
      <c r="K688" s="5"/>
      <c r="L688" s="5"/>
      <c r="M688" s="5"/>
      <c r="N688" s="5"/>
      <c r="O688" s="5"/>
      <c r="P688" s="5">
        <v>496777</v>
      </c>
      <c r="Q688" s="5">
        <v>24839</v>
      </c>
      <c r="R688" s="5">
        <v>44710</v>
      </c>
      <c r="S688" s="5">
        <v>139098</v>
      </c>
      <c r="T688" s="5">
        <v>44709</v>
      </c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>
        <v>268952</v>
      </c>
      <c r="AF688" s="5">
        <v>31491</v>
      </c>
      <c r="AG688" s="5">
        <v>237461</v>
      </c>
      <c r="AH688" s="5">
        <v>11873</v>
      </c>
      <c r="AI688" s="5">
        <v>21371</v>
      </c>
      <c r="AJ688" s="5">
        <v>66488</v>
      </c>
      <c r="AK688" s="5">
        <v>21376</v>
      </c>
      <c r="AL688" s="5"/>
      <c r="AM688" s="5"/>
      <c r="AN688" s="5"/>
      <c r="AO688" s="5"/>
      <c r="AP688" s="5"/>
      <c r="AQ688" s="5"/>
      <c r="AR688" s="5"/>
      <c r="AS688" s="5"/>
      <c r="AT688" s="40"/>
      <c r="AU688" s="5"/>
      <c r="AV688" s="5">
        <v>842399</v>
      </c>
      <c r="AW688" s="5"/>
      <c r="AX688" s="5">
        <f t="shared" si="122"/>
        <v>842399</v>
      </c>
      <c r="AY688" s="5">
        <v>42120</v>
      </c>
      <c r="AZ688" s="5">
        <v>75815</v>
      </c>
      <c r="BA688" s="5">
        <f t="shared" si="123"/>
        <v>75815</v>
      </c>
      <c r="BB688" s="5">
        <v>235870</v>
      </c>
      <c r="BD688" s="5">
        <v>235870</v>
      </c>
      <c r="BE688" s="5">
        <f t="shared" si="124"/>
        <v>75824</v>
      </c>
    </row>
    <row r="689" spans="1:57" ht="15">
      <c r="A689" s="42" t="s">
        <v>437</v>
      </c>
      <c r="B689" s="42" t="s">
        <v>954</v>
      </c>
      <c r="C689" s="42"/>
      <c r="D689" s="43"/>
      <c r="E689" s="42" t="s">
        <v>955</v>
      </c>
      <c r="F689" s="5">
        <v>238185</v>
      </c>
      <c r="G689" s="5">
        <v>11909</v>
      </c>
      <c r="H689" s="5">
        <v>21437</v>
      </c>
      <c r="I689" s="5">
        <v>66692</v>
      </c>
      <c r="J689" s="5">
        <v>21434</v>
      </c>
      <c r="K689" s="5">
        <v>8679</v>
      </c>
      <c r="L689" s="5">
        <v>434</v>
      </c>
      <c r="M689" s="5">
        <v>781</v>
      </c>
      <c r="N689" s="5">
        <v>2430</v>
      </c>
      <c r="O689" s="5">
        <v>782</v>
      </c>
      <c r="P689" s="5">
        <v>1422710</v>
      </c>
      <c r="Q689" s="5">
        <v>71136</v>
      </c>
      <c r="R689" s="5">
        <v>128044</v>
      </c>
      <c r="S689" s="5">
        <v>398360</v>
      </c>
      <c r="T689" s="5">
        <v>128042</v>
      </c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>
        <v>1082404</v>
      </c>
      <c r="AF689" s="5">
        <v>126738</v>
      </c>
      <c r="AG689" s="5">
        <v>955666</v>
      </c>
      <c r="AH689" s="5">
        <v>47783</v>
      </c>
      <c r="AI689" s="5">
        <v>86010</v>
      </c>
      <c r="AJ689" s="5">
        <v>267586</v>
      </c>
      <c r="AK689" s="5">
        <v>86010</v>
      </c>
      <c r="AL689" s="5"/>
      <c r="AM689" s="5"/>
      <c r="AN689" s="5"/>
      <c r="AO689" s="5"/>
      <c r="AP689" s="5"/>
      <c r="AQ689" s="5">
        <v>247841</v>
      </c>
      <c r="AR689" s="5">
        <v>69396</v>
      </c>
      <c r="AS689" s="5">
        <v>22306</v>
      </c>
      <c r="AT689" s="40">
        <v>114008</v>
      </c>
      <c r="AU689" s="5">
        <v>133833</v>
      </c>
      <c r="AV689" s="5">
        <v>2873081</v>
      </c>
      <c r="AW689" s="5">
        <v>133833</v>
      </c>
      <c r="AX689" s="5">
        <f t="shared" si="122"/>
        <v>2739248</v>
      </c>
      <c r="AY689" s="5">
        <v>143654</v>
      </c>
      <c r="AZ689" s="5">
        <v>258578</v>
      </c>
      <c r="BA689" s="5">
        <f t="shared" si="123"/>
        <v>236272</v>
      </c>
      <c r="BB689" s="5">
        <v>804464</v>
      </c>
      <c r="BD689" s="5">
        <v>804464</v>
      </c>
      <c r="BE689" s="5">
        <f t="shared" si="124"/>
        <v>236268</v>
      </c>
    </row>
    <row r="690" spans="1:57" ht="15">
      <c r="A690" s="42" t="s">
        <v>437</v>
      </c>
      <c r="B690" s="42" t="s">
        <v>956</v>
      </c>
      <c r="C690" s="42"/>
      <c r="D690" s="43"/>
      <c r="E690" s="42" t="s">
        <v>957</v>
      </c>
      <c r="F690" s="5">
        <v>256628</v>
      </c>
      <c r="G690" s="5">
        <v>12831</v>
      </c>
      <c r="H690" s="5">
        <v>23097</v>
      </c>
      <c r="I690" s="5">
        <v>71856</v>
      </c>
      <c r="J690" s="5">
        <v>23093</v>
      </c>
      <c r="K690" s="5">
        <v>66327</v>
      </c>
      <c r="L690" s="5">
        <v>3316</v>
      </c>
      <c r="M690" s="5">
        <v>5969</v>
      </c>
      <c r="N690" s="5">
        <v>18570</v>
      </c>
      <c r="O690" s="5">
        <v>5974</v>
      </c>
      <c r="P690" s="5">
        <v>4844</v>
      </c>
      <c r="Q690" s="5">
        <v>242</v>
      </c>
      <c r="R690" s="5">
        <v>436</v>
      </c>
      <c r="S690" s="5">
        <v>1356</v>
      </c>
      <c r="T690" s="5">
        <v>436</v>
      </c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>
        <v>402370</v>
      </c>
      <c r="AF690" s="5">
        <v>47113</v>
      </c>
      <c r="AG690" s="5">
        <v>355257</v>
      </c>
      <c r="AH690" s="5">
        <v>17763</v>
      </c>
      <c r="AI690" s="5">
        <v>31973</v>
      </c>
      <c r="AJ690" s="5">
        <v>99472</v>
      </c>
      <c r="AK690" s="5">
        <v>31974</v>
      </c>
      <c r="AL690" s="5"/>
      <c r="AM690" s="5"/>
      <c r="AN690" s="5"/>
      <c r="AO690" s="5"/>
      <c r="AP690" s="5"/>
      <c r="AQ690" s="5">
        <v>140226</v>
      </c>
      <c r="AR690" s="5">
        <v>39262</v>
      </c>
      <c r="AS690" s="5">
        <v>12620</v>
      </c>
      <c r="AT690" s="40">
        <v>64502</v>
      </c>
      <c r="AU690" s="5">
        <v>75724</v>
      </c>
      <c r="AV690" s="5">
        <v>823282</v>
      </c>
      <c r="AW690" s="5">
        <v>75724</v>
      </c>
      <c r="AX690" s="5">
        <f t="shared" si="122"/>
        <v>747558</v>
      </c>
      <c r="AY690" s="5">
        <v>41163</v>
      </c>
      <c r="AZ690" s="5">
        <v>74095</v>
      </c>
      <c r="BA690" s="5">
        <f t="shared" si="123"/>
        <v>61475</v>
      </c>
      <c r="BB690" s="5">
        <v>230516</v>
      </c>
      <c r="BD690" s="5">
        <v>230516</v>
      </c>
      <c r="BE690" s="5">
        <f t="shared" si="124"/>
        <v>61477</v>
      </c>
    </row>
    <row r="691" spans="1:57" ht="15">
      <c r="A691" s="42" t="s">
        <v>437</v>
      </c>
      <c r="B691" s="42" t="s">
        <v>958</v>
      </c>
      <c r="C691" s="42"/>
      <c r="D691" s="43"/>
      <c r="E691" s="42" t="s">
        <v>959</v>
      </c>
      <c r="F691" s="5">
        <v>177269</v>
      </c>
      <c r="G691" s="5">
        <v>8863</v>
      </c>
      <c r="H691" s="5">
        <v>15954</v>
      </c>
      <c r="I691" s="5">
        <v>49634</v>
      </c>
      <c r="J691" s="5">
        <v>15957</v>
      </c>
      <c r="K691" s="5">
        <v>4083</v>
      </c>
      <c r="L691" s="5">
        <v>204</v>
      </c>
      <c r="M691" s="5">
        <v>367</v>
      </c>
      <c r="N691" s="5">
        <v>1142</v>
      </c>
      <c r="O691" s="5">
        <v>372</v>
      </c>
      <c r="P691" s="5">
        <v>500296</v>
      </c>
      <c r="Q691" s="5">
        <v>25015</v>
      </c>
      <c r="R691" s="5">
        <v>45027</v>
      </c>
      <c r="S691" s="5">
        <v>140084</v>
      </c>
      <c r="T691" s="5">
        <v>45023</v>
      </c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>
        <v>357541</v>
      </c>
      <c r="AF691" s="5">
        <v>41864</v>
      </c>
      <c r="AG691" s="5">
        <v>315677</v>
      </c>
      <c r="AH691" s="5">
        <v>15784</v>
      </c>
      <c r="AI691" s="5">
        <v>28411</v>
      </c>
      <c r="AJ691" s="5">
        <v>88390</v>
      </c>
      <c r="AK691" s="5">
        <v>28410</v>
      </c>
      <c r="AL691" s="5"/>
      <c r="AM691" s="5"/>
      <c r="AN691" s="5"/>
      <c r="AO691" s="5"/>
      <c r="AP691" s="5"/>
      <c r="AQ691" s="5"/>
      <c r="AR691" s="5"/>
      <c r="AS691" s="5"/>
      <c r="AT691" s="40"/>
      <c r="AU691" s="5"/>
      <c r="AV691" s="5">
        <v>997325</v>
      </c>
      <c r="AW691" s="5"/>
      <c r="AX691" s="5">
        <f t="shared" si="122"/>
        <v>997325</v>
      </c>
      <c r="AY691" s="5">
        <v>49866</v>
      </c>
      <c r="AZ691" s="5">
        <v>89759</v>
      </c>
      <c r="BA691" s="5">
        <f t="shared" si="123"/>
        <v>89759</v>
      </c>
      <c r="BB691" s="5">
        <v>279250</v>
      </c>
      <c r="BD691" s="5">
        <v>279250</v>
      </c>
      <c r="BE691" s="5">
        <f t="shared" si="124"/>
        <v>89762</v>
      </c>
    </row>
    <row r="692" spans="1:57" ht="15">
      <c r="A692" s="42" t="s">
        <v>437</v>
      </c>
      <c r="B692" s="42" t="s">
        <v>960</v>
      </c>
      <c r="C692" s="42"/>
      <c r="D692" s="43"/>
      <c r="E692" s="42" t="s">
        <v>961</v>
      </c>
      <c r="F692" s="5">
        <v>38423</v>
      </c>
      <c r="G692" s="5">
        <v>1921</v>
      </c>
      <c r="H692" s="5">
        <v>3458</v>
      </c>
      <c r="I692" s="5">
        <v>10758</v>
      </c>
      <c r="J692" s="5">
        <v>3459</v>
      </c>
      <c r="K692" s="5">
        <v>119946</v>
      </c>
      <c r="L692" s="5">
        <v>5997</v>
      </c>
      <c r="M692" s="5">
        <v>10795</v>
      </c>
      <c r="N692" s="5">
        <v>33584</v>
      </c>
      <c r="O692" s="5">
        <v>10797</v>
      </c>
      <c r="P692" s="5">
        <v>2071</v>
      </c>
      <c r="Q692" s="5">
        <v>104</v>
      </c>
      <c r="R692" s="5">
        <v>186</v>
      </c>
      <c r="S692" s="5">
        <v>580</v>
      </c>
      <c r="T692" s="5">
        <v>189</v>
      </c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40"/>
      <c r="AU692" s="5"/>
      <c r="AV692" s="5">
        <v>160440</v>
      </c>
      <c r="AW692" s="5"/>
      <c r="AX692" s="5">
        <f t="shared" si="122"/>
        <v>160440</v>
      </c>
      <c r="AY692" s="5">
        <v>8022</v>
      </c>
      <c r="AZ692" s="5">
        <v>14439</v>
      </c>
      <c r="BA692" s="5">
        <f t="shared" si="123"/>
        <v>14439</v>
      </c>
      <c r="BB692" s="5">
        <v>44922</v>
      </c>
      <c r="BD692" s="5">
        <v>44922</v>
      </c>
      <c r="BE692" s="5">
        <f t="shared" si="124"/>
        <v>14445</v>
      </c>
    </row>
    <row r="693" spans="1:57" ht="15">
      <c r="A693" s="42" t="s">
        <v>437</v>
      </c>
      <c r="B693" s="42" t="s">
        <v>962</v>
      </c>
      <c r="C693" s="42"/>
      <c r="D693" s="43"/>
      <c r="E693" s="42" t="s">
        <v>963</v>
      </c>
      <c r="F693" s="5">
        <v>875262</v>
      </c>
      <c r="G693" s="5">
        <v>43763</v>
      </c>
      <c r="H693" s="5">
        <v>78774</v>
      </c>
      <c r="I693" s="5">
        <v>245074</v>
      </c>
      <c r="J693" s="5">
        <v>78770</v>
      </c>
      <c r="K693" s="5">
        <v>464492</v>
      </c>
      <c r="L693" s="5">
        <v>23225</v>
      </c>
      <c r="M693" s="5">
        <v>41804</v>
      </c>
      <c r="N693" s="5">
        <v>130058</v>
      </c>
      <c r="O693" s="5">
        <v>41806</v>
      </c>
      <c r="P693" s="5">
        <v>162875</v>
      </c>
      <c r="Q693" s="5">
        <v>8144</v>
      </c>
      <c r="R693" s="5">
        <v>14659</v>
      </c>
      <c r="S693" s="5">
        <v>45606</v>
      </c>
      <c r="T693" s="5">
        <v>14656</v>
      </c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>
        <v>1340277</v>
      </c>
      <c r="AF693" s="5">
        <v>156932</v>
      </c>
      <c r="AG693" s="5">
        <v>1183345</v>
      </c>
      <c r="AH693" s="5">
        <v>59167</v>
      </c>
      <c r="AI693" s="5">
        <v>106501</v>
      </c>
      <c r="AJ693" s="5">
        <v>331336</v>
      </c>
      <c r="AK693" s="5">
        <v>106502</v>
      </c>
      <c r="AL693" s="5"/>
      <c r="AM693" s="5"/>
      <c r="AN693" s="5"/>
      <c r="AO693" s="5"/>
      <c r="AP693" s="5"/>
      <c r="AQ693" s="5">
        <v>202186</v>
      </c>
      <c r="AR693" s="5">
        <v>56612</v>
      </c>
      <c r="AS693" s="5">
        <v>18197</v>
      </c>
      <c r="AT693" s="40">
        <v>93006</v>
      </c>
      <c r="AU693" s="5">
        <v>109180</v>
      </c>
      <c r="AV693" s="5">
        <v>2888160</v>
      </c>
      <c r="AW693" s="5">
        <v>109180</v>
      </c>
      <c r="AX693" s="5">
        <f t="shared" si="122"/>
        <v>2778980</v>
      </c>
      <c r="AY693" s="5">
        <v>144408</v>
      </c>
      <c r="AZ693" s="5">
        <v>259935</v>
      </c>
      <c r="BA693" s="5">
        <f t="shared" si="123"/>
        <v>241738</v>
      </c>
      <c r="BB693" s="5">
        <v>808686</v>
      </c>
      <c r="BD693" s="5">
        <v>808686</v>
      </c>
      <c r="BE693" s="5">
        <f t="shared" si="124"/>
        <v>241734</v>
      </c>
    </row>
    <row r="694" spans="1:57" ht="15">
      <c r="A694" s="42" t="s">
        <v>437</v>
      </c>
      <c r="B694" s="42" t="s">
        <v>964</v>
      </c>
      <c r="C694" s="42"/>
      <c r="D694" s="43"/>
      <c r="E694" s="42" t="s">
        <v>138</v>
      </c>
      <c r="F694" s="5">
        <v>54825</v>
      </c>
      <c r="G694" s="5">
        <v>2741</v>
      </c>
      <c r="H694" s="5">
        <v>4934</v>
      </c>
      <c r="I694" s="5">
        <v>15350</v>
      </c>
      <c r="J694" s="5">
        <v>4937</v>
      </c>
      <c r="K694" s="5"/>
      <c r="L694" s="5"/>
      <c r="M694" s="5"/>
      <c r="N694" s="5"/>
      <c r="O694" s="5"/>
      <c r="P694" s="5">
        <v>117327</v>
      </c>
      <c r="Q694" s="5">
        <v>5866</v>
      </c>
      <c r="R694" s="5">
        <v>10559</v>
      </c>
      <c r="S694" s="5">
        <v>32850</v>
      </c>
      <c r="T694" s="5">
        <v>10564</v>
      </c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40"/>
      <c r="AU694" s="5"/>
      <c r="AV694" s="5">
        <v>172152</v>
      </c>
      <c r="AW694" s="5"/>
      <c r="AX694" s="5">
        <f t="shared" si="122"/>
        <v>172152</v>
      </c>
      <c r="AY694" s="5">
        <v>8607</v>
      </c>
      <c r="AZ694" s="5">
        <v>15493</v>
      </c>
      <c r="BA694" s="5">
        <f t="shared" si="123"/>
        <v>15493</v>
      </c>
      <c r="BB694" s="5">
        <v>48200</v>
      </c>
      <c r="BD694" s="5">
        <v>48200</v>
      </c>
      <c r="BE694" s="5">
        <f t="shared" si="124"/>
        <v>15501</v>
      </c>
    </row>
    <row r="695" spans="1:57" ht="15">
      <c r="A695" s="42" t="s">
        <v>437</v>
      </c>
      <c r="B695" s="42" t="s">
        <v>139</v>
      </c>
      <c r="C695" s="42"/>
      <c r="D695" s="43"/>
      <c r="E695" s="42" t="s">
        <v>140</v>
      </c>
      <c r="F695" s="5">
        <v>31767</v>
      </c>
      <c r="G695" s="5">
        <v>1588</v>
      </c>
      <c r="H695" s="5">
        <v>2859</v>
      </c>
      <c r="I695" s="5">
        <v>8894</v>
      </c>
      <c r="J695" s="5">
        <v>2860</v>
      </c>
      <c r="K695" s="5"/>
      <c r="L695" s="5"/>
      <c r="M695" s="5"/>
      <c r="N695" s="5"/>
      <c r="O695" s="5"/>
      <c r="P695" s="5">
        <v>41351</v>
      </c>
      <c r="Q695" s="5">
        <v>2068</v>
      </c>
      <c r="R695" s="5">
        <v>3722</v>
      </c>
      <c r="S695" s="5">
        <v>11580</v>
      </c>
      <c r="T695" s="5">
        <v>3717</v>
      </c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40"/>
      <c r="AU695" s="5"/>
      <c r="AV695" s="5">
        <v>73118</v>
      </c>
      <c r="AW695" s="5"/>
      <c r="AX695" s="5">
        <f t="shared" si="122"/>
        <v>73118</v>
      </c>
      <c r="AY695" s="5">
        <v>3656</v>
      </c>
      <c r="AZ695" s="5">
        <v>6581</v>
      </c>
      <c r="BA695" s="5">
        <f t="shared" si="123"/>
        <v>6581</v>
      </c>
      <c r="BB695" s="5">
        <v>20474</v>
      </c>
      <c r="BD695" s="5">
        <v>20474</v>
      </c>
      <c r="BE695" s="5">
        <f t="shared" si="124"/>
        <v>6577</v>
      </c>
    </row>
    <row r="696" spans="1:57" ht="15">
      <c r="A696" s="42" t="s">
        <v>437</v>
      </c>
      <c r="B696" s="42" t="s">
        <v>141</v>
      </c>
      <c r="C696" s="42"/>
      <c r="D696" s="43"/>
      <c r="E696" s="42" t="s">
        <v>142</v>
      </c>
      <c r="F696" s="5">
        <v>12184</v>
      </c>
      <c r="G696" s="5">
        <v>609</v>
      </c>
      <c r="H696" s="5">
        <v>1097</v>
      </c>
      <c r="I696" s="5">
        <v>3412</v>
      </c>
      <c r="J696" s="5">
        <v>1093</v>
      </c>
      <c r="K696" s="5">
        <v>114330</v>
      </c>
      <c r="L696" s="5">
        <v>5717</v>
      </c>
      <c r="M696" s="5">
        <v>10290</v>
      </c>
      <c r="N696" s="5">
        <v>32014</v>
      </c>
      <c r="O696" s="5">
        <v>10286</v>
      </c>
      <c r="P696" s="5">
        <v>169</v>
      </c>
      <c r="Q696" s="5">
        <v>8</v>
      </c>
      <c r="R696" s="5">
        <v>15</v>
      </c>
      <c r="S696" s="5">
        <v>46</v>
      </c>
      <c r="T696" s="5">
        <v>18</v>
      </c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>
        <v>17585</v>
      </c>
      <c r="AF696" s="5">
        <v>2059</v>
      </c>
      <c r="AG696" s="5">
        <v>15526</v>
      </c>
      <c r="AH696" s="5">
        <v>776</v>
      </c>
      <c r="AI696" s="5">
        <v>1397</v>
      </c>
      <c r="AJ696" s="5">
        <v>4346</v>
      </c>
      <c r="AK696" s="5">
        <v>1401</v>
      </c>
      <c r="AL696" s="5"/>
      <c r="AM696" s="5"/>
      <c r="AN696" s="5"/>
      <c r="AO696" s="5"/>
      <c r="AP696" s="5"/>
      <c r="AQ696" s="5"/>
      <c r="AR696" s="5"/>
      <c r="AS696" s="5"/>
      <c r="AT696" s="40"/>
      <c r="AU696" s="5"/>
      <c r="AV696" s="5">
        <v>142209</v>
      </c>
      <c r="AW696" s="5"/>
      <c r="AX696" s="5">
        <f t="shared" si="122"/>
        <v>142209</v>
      </c>
      <c r="AY696" s="5">
        <v>7110</v>
      </c>
      <c r="AZ696" s="5">
        <v>12799</v>
      </c>
      <c r="BA696" s="5">
        <f t="shared" si="123"/>
        <v>12799</v>
      </c>
      <c r="BB696" s="5">
        <v>39818</v>
      </c>
      <c r="BD696" s="5">
        <v>39818</v>
      </c>
      <c r="BE696" s="5">
        <f t="shared" si="124"/>
        <v>12798</v>
      </c>
    </row>
    <row r="697" spans="1:57" ht="15">
      <c r="A697" s="42" t="s">
        <v>437</v>
      </c>
      <c r="B697" s="42" t="s">
        <v>143</v>
      </c>
      <c r="C697" s="42"/>
      <c r="D697" s="43"/>
      <c r="E697" s="42" t="s">
        <v>821</v>
      </c>
      <c r="F697" s="5">
        <v>181127</v>
      </c>
      <c r="G697" s="5">
        <v>9056</v>
      </c>
      <c r="H697" s="5">
        <v>16301</v>
      </c>
      <c r="I697" s="5">
        <v>50714</v>
      </c>
      <c r="J697" s="5">
        <v>16306</v>
      </c>
      <c r="K697" s="5">
        <v>48</v>
      </c>
      <c r="L697" s="5">
        <v>2</v>
      </c>
      <c r="M697" s="5">
        <v>4</v>
      </c>
      <c r="N697" s="5">
        <v>12</v>
      </c>
      <c r="O697" s="5">
        <v>8</v>
      </c>
      <c r="P697" s="5">
        <v>445843</v>
      </c>
      <c r="Q697" s="5">
        <v>22292</v>
      </c>
      <c r="R697" s="5">
        <v>40126</v>
      </c>
      <c r="S697" s="5">
        <v>124836</v>
      </c>
      <c r="T697" s="5">
        <v>40125</v>
      </c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>
        <v>348250</v>
      </c>
      <c r="AF697" s="5">
        <v>40776</v>
      </c>
      <c r="AG697" s="5">
        <v>307474</v>
      </c>
      <c r="AH697" s="5">
        <v>15374</v>
      </c>
      <c r="AI697" s="5">
        <v>27673</v>
      </c>
      <c r="AJ697" s="5">
        <v>86094</v>
      </c>
      <c r="AK697" s="5">
        <v>27669</v>
      </c>
      <c r="AL697" s="5"/>
      <c r="AM697" s="5"/>
      <c r="AN697" s="5"/>
      <c r="AO697" s="5"/>
      <c r="AP697" s="5"/>
      <c r="AQ697" s="5"/>
      <c r="AR697" s="5"/>
      <c r="AS697" s="5"/>
      <c r="AT697" s="40"/>
      <c r="AU697" s="5"/>
      <c r="AV697" s="5">
        <v>934492</v>
      </c>
      <c r="AW697" s="5"/>
      <c r="AX697" s="5">
        <f t="shared" si="122"/>
        <v>934492</v>
      </c>
      <c r="AY697" s="5">
        <v>46724</v>
      </c>
      <c r="AZ697" s="5">
        <v>84104</v>
      </c>
      <c r="BA697" s="5">
        <f t="shared" si="123"/>
        <v>84104</v>
      </c>
      <c r="BB697" s="5">
        <v>261656</v>
      </c>
      <c r="BD697" s="5">
        <v>261656</v>
      </c>
      <c r="BE697" s="5">
        <f t="shared" si="124"/>
        <v>84108</v>
      </c>
    </row>
    <row r="698" spans="1:57" ht="15">
      <c r="A698" s="42" t="s">
        <v>437</v>
      </c>
      <c r="B698" s="42" t="s">
        <v>144</v>
      </c>
      <c r="C698" s="42"/>
      <c r="D698" s="43"/>
      <c r="E698" s="42" t="s">
        <v>145</v>
      </c>
      <c r="F698" s="5">
        <v>598777</v>
      </c>
      <c r="G698" s="5">
        <v>29939</v>
      </c>
      <c r="H698" s="5">
        <v>53890</v>
      </c>
      <c r="I698" s="5">
        <v>167658</v>
      </c>
      <c r="J698" s="5">
        <v>53889</v>
      </c>
      <c r="K698" s="5">
        <v>3432</v>
      </c>
      <c r="L698" s="5">
        <v>172</v>
      </c>
      <c r="M698" s="5">
        <v>309</v>
      </c>
      <c r="N698" s="5">
        <v>962</v>
      </c>
      <c r="O698" s="5">
        <v>307</v>
      </c>
      <c r="P698" s="5">
        <v>1197762</v>
      </c>
      <c r="Q698" s="5">
        <v>59888</v>
      </c>
      <c r="R698" s="5">
        <v>107799</v>
      </c>
      <c r="S698" s="5">
        <v>335374</v>
      </c>
      <c r="T698" s="5">
        <v>107795</v>
      </c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>
        <v>939520</v>
      </c>
      <c r="AF698" s="5">
        <v>110008</v>
      </c>
      <c r="AG698" s="5">
        <v>829512</v>
      </c>
      <c r="AH698" s="5">
        <v>41476</v>
      </c>
      <c r="AI698" s="5">
        <v>74656</v>
      </c>
      <c r="AJ698" s="5">
        <v>232264</v>
      </c>
      <c r="AK698" s="5">
        <v>74656</v>
      </c>
      <c r="AL698" s="5"/>
      <c r="AM698" s="5"/>
      <c r="AN698" s="5"/>
      <c r="AO698" s="5"/>
      <c r="AP698" s="5"/>
      <c r="AQ698" s="5">
        <v>120659</v>
      </c>
      <c r="AR698" s="5">
        <v>33784</v>
      </c>
      <c r="AS698" s="5">
        <v>10859</v>
      </c>
      <c r="AT698" s="40">
        <v>55502</v>
      </c>
      <c r="AU698" s="5">
        <v>65157</v>
      </c>
      <c r="AV698" s="5">
        <v>2750142</v>
      </c>
      <c r="AW698" s="5">
        <v>65157</v>
      </c>
      <c r="AX698" s="5">
        <f t="shared" si="122"/>
        <v>2684985</v>
      </c>
      <c r="AY698" s="5">
        <v>137508</v>
      </c>
      <c r="AZ698" s="5">
        <v>247513</v>
      </c>
      <c r="BA698" s="5">
        <f t="shared" si="123"/>
        <v>236654</v>
      </c>
      <c r="BB698" s="5">
        <v>770042</v>
      </c>
      <c r="BD698" s="5">
        <v>770042</v>
      </c>
      <c r="BE698" s="5">
        <f t="shared" si="124"/>
        <v>236647</v>
      </c>
    </row>
    <row r="699" spans="1:57" ht="15">
      <c r="A699" s="42" t="s">
        <v>437</v>
      </c>
      <c r="B699" s="42" t="s">
        <v>146</v>
      </c>
      <c r="C699" s="42"/>
      <c r="D699" s="43"/>
      <c r="E699" s="42" t="s">
        <v>147</v>
      </c>
      <c r="F699" s="5">
        <v>65790</v>
      </c>
      <c r="G699" s="5">
        <v>3290</v>
      </c>
      <c r="H699" s="5">
        <v>5921</v>
      </c>
      <c r="I699" s="5">
        <v>18422</v>
      </c>
      <c r="J699" s="5">
        <v>5921</v>
      </c>
      <c r="K699" s="5"/>
      <c r="L699" s="5"/>
      <c r="M699" s="5"/>
      <c r="N699" s="5"/>
      <c r="O699" s="5"/>
      <c r="P699" s="5">
        <v>395941</v>
      </c>
      <c r="Q699" s="5">
        <v>19797</v>
      </c>
      <c r="R699" s="5">
        <v>35635</v>
      </c>
      <c r="S699" s="5">
        <v>110864</v>
      </c>
      <c r="T699" s="5">
        <v>35632</v>
      </c>
      <c r="U699" s="5">
        <v>362248</v>
      </c>
      <c r="V699" s="5">
        <v>18112</v>
      </c>
      <c r="W699" s="5">
        <v>32602</v>
      </c>
      <c r="X699" s="5">
        <v>101428</v>
      </c>
      <c r="Y699" s="5">
        <v>32606</v>
      </c>
      <c r="Z699" s="5"/>
      <c r="AA699" s="5"/>
      <c r="AB699" s="5"/>
      <c r="AC699" s="5"/>
      <c r="AD699" s="5"/>
      <c r="AE699" s="5">
        <v>295065</v>
      </c>
      <c r="AF699" s="5">
        <v>34549</v>
      </c>
      <c r="AG699" s="5">
        <v>260516</v>
      </c>
      <c r="AH699" s="5">
        <v>13026</v>
      </c>
      <c r="AI699" s="5">
        <v>23446</v>
      </c>
      <c r="AJ699" s="5">
        <v>72944</v>
      </c>
      <c r="AK699" s="5">
        <v>23450</v>
      </c>
      <c r="AL699" s="5"/>
      <c r="AM699" s="5"/>
      <c r="AN699" s="5"/>
      <c r="AO699" s="5"/>
      <c r="AP699" s="5"/>
      <c r="AQ699" s="5"/>
      <c r="AR699" s="5"/>
      <c r="AS699" s="5"/>
      <c r="AT699" s="40"/>
      <c r="AU699" s="5"/>
      <c r="AV699" s="5">
        <v>1084495</v>
      </c>
      <c r="AW699" s="5"/>
      <c r="AX699" s="5">
        <f t="shared" si="122"/>
        <v>1084495</v>
      </c>
      <c r="AY699" s="5">
        <v>54225</v>
      </c>
      <c r="AZ699" s="5">
        <v>97604</v>
      </c>
      <c r="BA699" s="5">
        <f t="shared" si="123"/>
        <v>97604</v>
      </c>
      <c r="BB699" s="5">
        <v>303658</v>
      </c>
      <c r="BD699" s="5">
        <v>303658</v>
      </c>
      <c r="BE699" s="5">
        <f t="shared" si="124"/>
        <v>97609</v>
      </c>
    </row>
    <row r="700" spans="1:57" ht="15">
      <c r="A700" s="42" t="s">
        <v>437</v>
      </c>
      <c r="B700" s="42" t="s">
        <v>148</v>
      </c>
      <c r="C700" s="42"/>
      <c r="D700" s="43"/>
      <c r="E700" s="42" t="s">
        <v>149</v>
      </c>
      <c r="F700" s="5">
        <v>70056</v>
      </c>
      <c r="G700" s="5">
        <v>3503</v>
      </c>
      <c r="H700" s="5">
        <v>6305</v>
      </c>
      <c r="I700" s="5">
        <v>19616</v>
      </c>
      <c r="J700" s="5">
        <v>6305</v>
      </c>
      <c r="K700" s="5">
        <v>202648</v>
      </c>
      <c r="L700" s="5">
        <v>10132</v>
      </c>
      <c r="M700" s="5">
        <v>18238</v>
      </c>
      <c r="N700" s="5">
        <v>56740</v>
      </c>
      <c r="O700" s="5">
        <v>18242</v>
      </c>
      <c r="P700" s="5">
        <v>113595</v>
      </c>
      <c r="Q700" s="5">
        <v>5680</v>
      </c>
      <c r="R700" s="5">
        <v>10224</v>
      </c>
      <c r="S700" s="5">
        <v>31808</v>
      </c>
      <c r="T700" s="5">
        <v>10219</v>
      </c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40"/>
      <c r="AU700" s="5"/>
      <c r="AV700" s="5">
        <v>386299</v>
      </c>
      <c r="AW700" s="5"/>
      <c r="AX700" s="5">
        <f t="shared" si="122"/>
        <v>386299</v>
      </c>
      <c r="AY700" s="5">
        <v>19315</v>
      </c>
      <c r="AZ700" s="5">
        <v>34767</v>
      </c>
      <c r="BA700" s="5">
        <f t="shared" si="123"/>
        <v>34767</v>
      </c>
      <c r="BB700" s="5">
        <v>108164</v>
      </c>
      <c r="BD700" s="5">
        <v>108164</v>
      </c>
      <c r="BE700" s="5">
        <f t="shared" si="124"/>
        <v>34766</v>
      </c>
    </row>
    <row r="701" spans="1:57" ht="15">
      <c r="A701" s="42" t="s">
        <v>437</v>
      </c>
      <c r="B701" s="42" t="s">
        <v>610</v>
      </c>
      <c r="C701" s="42"/>
      <c r="D701" s="43"/>
      <c r="E701" s="42" t="s">
        <v>611</v>
      </c>
      <c r="F701" s="5">
        <v>169359</v>
      </c>
      <c r="G701" s="5">
        <v>8468</v>
      </c>
      <c r="H701" s="5">
        <v>15242</v>
      </c>
      <c r="I701" s="5">
        <v>47420</v>
      </c>
      <c r="J701" s="5">
        <v>15245</v>
      </c>
      <c r="K701" s="5"/>
      <c r="L701" s="5"/>
      <c r="M701" s="5"/>
      <c r="N701" s="5"/>
      <c r="O701" s="5"/>
      <c r="P701" s="5">
        <v>592589</v>
      </c>
      <c r="Q701" s="5">
        <v>29629</v>
      </c>
      <c r="R701" s="5">
        <v>53333</v>
      </c>
      <c r="S701" s="5">
        <v>165924</v>
      </c>
      <c r="T701" s="5">
        <v>53334</v>
      </c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40"/>
      <c r="AU701" s="5"/>
      <c r="AV701" s="5">
        <v>761948</v>
      </c>
      <c r="AW701" s="5"/>
      <c r="AX701" s="5">
        <f t="shared" si="122"/>
        <v>761948</v>
      </c>
      <c r="AY701" s="5">
        <v>38097</v>
      </c>
      <c r="AZ701" s="5">
        <v>68575</v>
      </c>
      <c r="BA701" s="5">
        <f t="shared" si="123"/>
        <v>68575</v>
      </c>
      <c r="BB701" s="5">
        <v>213344</v>
      </c>
      <c r="BD701" s="5">
        <v>213344</v>
      </c>
      <c r="BE701" s="5">
        <f t="shared" si="124"/>
        <v>68579</v>
      </c>
    </row>
    <row r="702" spans="1:57" ht="15">
      <c r="A702" s="42" t="s">
        <v>437</v>
      </c>
      <c r="B702" s="42" t="s">
        <v>612</v>
      </c>
      <c r="C702" s="42"/>
      <c r="D702" s="43"/>
      <c r="E702" s="42" t="s">
        <v>613</v>
      </c>
      <c r="F702" s="5">
        <v>1336073</v>
      </c>
      <c r="G702" s="5">
        <v>66804</v>
      </c>
      <c r="H702" s="5">
        <v>120247</v>
      </c>
      <c r="I702" s="5">
        <v>374102</v>
      </c>
      <c r="J702" s="5">
        <v>120242</v>
      </c>
      <c r="K702" s="5">
        <v>77706</v>
      </c>
      <c r="L702" s="5">
        <v>3885</v>
      </c>
      <c r="M702" s="5">
        <v>6994</v>
      </c>
      <c r="N702" s="5">
        <v>21758</v>
      </c>
      <c r="O702" s="5">
        <v>6990</v>
      </c>
      <c r="P702" s="5">
        <v>1947931</v>
      </c>
      <c r="Q702" s="5">
        <v>97397</v>
      </c>
      <c r="R702" s="5">
        <v>175314</v>
      </c>
      <c r="S702" s="5">
        <v>545422</v>
      </c>
      <c r="T702" s="5">
        <v>175311</v>
      </c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>
        <v>1860898</v>
      </c>
      <c r="AF702" s="5">
        <v>217891</v>
      </c>
      <c r="AG702" s="5">
        <v>1643007</v>
      </c>
      <c r="AH702" s="5">
        <v>82150</v>
      </c>
      <c r="AI702" s="5">
        <v>147871</v>
      </c>
      <c r="AJ702" s="5">
        <v>460042</v>
      </c>
      <c r="AK702" s="5">
        <v>147868</v>
      </c>
      <c r="AL702" s="5"/>
      <c r="AM702" s="5"/>
      <c r="AN702" s="5"/>
      <c r="AO702" s="5"/>
      <c r="AP702" s="5"/>
      <c r="AQ702" s="5">
        <v>339150</v>
      </c>
      <c r="AR702" s="5">
        <v>94964</v>
      </c>
      <c r="AS702" s="5">
        <v>30524</v>
      </c>
      <c r="AT702" s="40">
        <v>156012</v>
      </c>
      <c r="AU702" s="5">
        <v>183138</v>
      </c>
      <c r="AV702" s="5">
        <v>5343867</v>
      </c>
      <c r="AW702" s="5">
        <v>183138</v>
      </c>
      <c r="AX702" s="5">
        <f t="shared" si="122"/>
        <v>5160729</v>
      </c>
      <c r="AY702" s="5">
        <v>267194</v>
      </c>
      <c r="AZ702" s="5">
        <v>480950</v>
      </c>
      <c r="BA702" s="5">
        <f t="shared" si="123"/>
        <v>450426</v>
      </c>
      <c r="BB702" s="5">
        <v>1496288</v>
      </c>
      <c r="BD702" s="5">
        <v>1496288</v>
      </c>
      <c r="BE702" s="5">
        <f t="shared" si="124"/>
        <v>450411</v>
      </c>
    </row>
    <row r="703" spans="1:57" ht="15">
      <c r="A703" s="42" t="s">
        <v>437</v>
      </c>
      <c r="B703" s="42" t="s">
        <v>614</v>
      </c>
      <c r="C703" s="42"/>
      <c r="D703" s="43"/>
      <c r="E703" s="42" t="s">
        <v>616</v>
      </c>
      <c r="F703" s="5">
        <v>126402</v>
      </c>
      <c r="G703" s="5">
        <v>6320</v>
      </c>
      <c r="H703" s="5">
        <v>11376</v>
      </c>
      <c r="I703" s="5">
        <v>35392</v>
      </c>
      <c r="J703" s="5">
        <v>11378</v>
      </c>
      <c r="K703" s="5">
        <v>26166</v>
      </c>
      <c r="L703" s="5">
        <v>1308</v>
      </c>
      <c r="M703" s="5">
        <v>2355</v>
      </c>
      <c r="N703" s="5">
        <v>7326</v>
      </c>
      <c r="O703" s="5">
        <v>2355</v>
      </c>
      <c r="P703" s="5">
        <v>457784</v>
      </c>
      <c r="Q703" s="5">
        <v>22889</v>
      </c>
      <c r="R703" s="5">
        <v>41201</v>
      </c>
      <c r="S703" s="5">
        <v>128180</v>
      </c>
      <c r="T703" s="5">
        <v>41197</v>
      </c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>
        <v>338618</v>
      </c>
      <c r="AF703" s="5">
        <v>39648</v>
      </c>
      <c r="AG703" s="5">
        <v>298970</v>
      </c>
      <c r="AH703" s="5">
        <v>14949</v>
      </c>
      <c r="AI703" s="5">
        <v>26907</v>
      </c>
      <c r="AJ703" s="5">
        <v>83712</v>
      </c>
      <c r="AK703" s="5">
        <v>26909</v>
      </c>
      <c r="AL703" s="5"/>
      <c r="AM703" s="5"/>
      <c r="AN703" s="5"/>
      <c r="AO703" s="5"/>
      <c r="AP703" s="5"/>
      <c r="AQ703" s="5"/>
      <c r="AR703" s="5"/>
      <c r="AS703" s="5"/>
      <c r="AT703" s="40"/>
      <c r="AU703" s="5"/>
      <c r="AV703" s="5">
        <v>909322</v>
      </c>
      <c r="AW703" s="5"/>
      <c r="AX703" s="5">
        <f t="shared" si="122"/>
        <v>909322</v>
      </c>
      <c r="AY703" s="5">
        <v>45466</v>
      </c>
      <c r="AZ703" s="5">
        <v>81839</v>
      </c>
      <c r="BA703" s="5">
        <f t="shared" si="123"/>
        <v>81839</v>
      </c>
      <c r="BB703" s="5">
        <v>254610</v>
      </c>
      <c r="BD703" s="5">
        <v>254610</v>
      </c>
      <c r="BE703" s="5">
        <f t="shared" si="124"/>
        <v>81839</v>
      </c>
    </row>
    <row r="704" spans="1:57" ht="15">
      <c r="A704" s="42" t="s">
        <v>437</v>
      </c>
      <c r="B704" s="42" t="s">
        <v>617</v>
      </c>
      <c r="C704" s="42"/>
      <c r="D704" s="43"/>
      <c r="E704" s="42" t="s">
        <v>618</v>
      </c>
      <c r="F704" s="5">
        <v>41006</v>
      </c>
      <c r="G704" s="5">
        <v>2050</v>
      </c>
      <c r="H704" s="5">
        <v>3691</v>
      </c>
      <c r="I704" s="5">
        <v>11482</v>
      </c>
      <c r="J704" s="5">
        <v>3687</v>
      </c>
      <c r="K704" s="5"/>
      <c r="L704" s="5"/>
      <c r="M704" s="5"/>
      <c r="N704" s="5"/>
      <c r="O704" s="5"/>
      <c r="P704" s="5">
        <v>55505</v>
      </c>
      <c r="Q704" s="5">
        <v>2775</v>
      </c>
      <c r="R704" s="5">
        <v>4995</v>
      </c>
      <c r="S704" s="5">
        <v>15540</v>
      </c>
      <c r="T704" s="5">
        <v>5000</v>
      </c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>
        <v>35516</v>
      </c>
      <c r="AF704" s="5">
        <v>4158</v>
      </c>
      <c r="AG704" s="5">
        <v>31358</v>
      </c>
      <c r="AH704" s="5">
        <v>1568</v>
      </c>
      <c r="AI704" s="5">
        <v>2822</v>
      </c>
      <c r="AJ704" s="5">
        <v>8780</v>
      </c>
      <c r="AK704" s="5">
        <v>2824</v>
      </c>
      <c r="AL704" s="5"/>
      <c r="AM704" s="5"/>
      <c r="AN704" s="5"/>
      <c r="AO704" s="5"/>
      <c r="AP704" s="5"/>
      <c r="AQ704" s="5"/>
      <c r="AR704" s="5"/>
      <c r="AS704" s="5"/>
      <c r="AT704" s="40"/>
      <c r="AU704" s="5"/>
      <c r="AV704" s="5">
        <v>127869</v>
      </c>
      <c r="AW704" s="5"/>
      <c r="AX704" s="5">
        <f t="shared" si="122"/>
        <v>127869</v>
      </c>
      <c r="AY704" s="5">
        <v>6393</v>
      </c>
      <c r="AZ704" s="5">
        <v>11508</v>
      </c>
      <c r="BA704" s="5">
        <f t="shared" si="123"/>
        <v>11508</v>
      </c>
      <c r="BB704" s="5">
        <v>35802</v>
      </c>
      <c r="BC704" s="8">
        <v>-9707</v>
      </c>
      <c r="BD704" s="5">
        <v>26095</v>
      </c>
      <c r="BE704" s="5">
        <f t="shared" si="124"/>
        <v>11511</v>
      </c>
    </row>
    <row r="705" spans="1:57" ht="15">
      <c r="A705" s="42" t="s">
        <v>437</v>
      </c>
      <c r="B705" s="42" t="s">
        <v>619</v>
      </c>
      <c r="C705" s="42"/>
      <c r="D705" s="43"/>
      <c r="E705" s="42" t="s">
        <v>620</v>
      </c>
      <c r="F705" s="5">
        <v>6704919</v>
      </c>
      <c r="G705" s="5">
        <v>335246</v>
      </c>
      <c r="H705" s="5">
        <v>603443</v>
      </c>
      <c r="I705" s="5">
        <v>1877378</v>
      </c>
      <c r="J705" s="5">
        <v>603440</v>
      </c>
      <c r="K705" s="5">
        <v>519655</v>
      </c>
      <c r="L705" s="5">
        <v>25983</v>
      </c>
      <c r="M705" s="5">
        <v>46769</v>
      </c>
      <c r="N705" s="5">
        <v>145504</v>
      </c>
      <c r="O705" s="5">
        <v>46768</v>
      </c>
      <c r="P705" s="5">
        <v>8730584</v>
      </c>
      <c r="Q705" s="5">
        <v>436529</v>
      </c>
      <c r="R705" s="5">
        <v>785753</v>
      </c>
      <c r="S705" s="5">
        <v>2444564</v>
      </c>
      <c r="T705" s="5">
        <v>785749</v>
      </c>
      <c r="U705" s="5">
        <v>362248</v>
      </c>
      <c r="V705" s="5">
        <v>18112</v>
      </c>
      <c r="W705" s="5">
        <v>32602</v>
      </c>
      <c r="X705" s="5">
        <v>101428</v>
      </c>
      <c r="Y705" s="5">
        <v>32606</v>
      </c>
      <c r="Z705" s="5"/>
      <c r="AA705" s="5"/>
      <c r="AB705" s="5"/>
      <c r="AC705" s="5"/>
      <c r="AD705" s="5"/>
      <c r="AE705" s="5">
        <v>64438280</v>
      </c>
      <c r="AF705" s="5">
        <v>7545022</v>
      </c>
      <c r="AG705" s="5">
        <v>56893258</v>
      </c>
      <c r="AH705" s="5">
        <v>2844663</v>
      </c>
      <c r="AI705" s="5">
        <v>5120393</v>
      </c>
      <c r="AJ705" s="5">
        <v>15930112</v>
      </c>
      <c r="AK705" s="5">
        <v>5120395</v>
      </c>
      <c r="AL705" s="5"/>
      <c r="AM705" s="5"/>
      <c r="AN705" s="5"/>
      <c r="AO705" s="5"/>
      <c r="AP705" s="5"/>
      <c r="AQ705" s="5">
        <v>1490304</v>
      </c>
      <c r="AR705" s="5">
        <v>417284</v>
      </c>
      <c r="AS705" s="5">
        <v>134127</v>
      </c>
      <c r="AT705" s="40">
        <v>685538</v>
      </c>
      <c r="AU705" s="5">
        <v>804766</v>
      </c>
      <c r="AV705" s="5">
        <v>74700968</v>
      </c>
      <c r="AW705" s="5">
        <v>804766</v>
      </c>
      <c r="AX705" s="5">
        <f t="shared" si="122"/>
        <v>73896202</v>
      </c>
      <c r="AY705" s="5">
        <v>3735048</v>
      </c>
      <c r="AZ705" s="5">
        <v>6723087</v>
      </c>
      <c r="BA705" s="5">
        <f t="shared" si="123"/>
        <v>6588960</v>
      </c>
      <c r="BB705" s="5">
        <v>20916270</v>
      </c>
      <c r="BD705" s="5">
        <v>20916270</v>
      </c>
      <c r="BE705" s="5">
        <f t="shared" si="124"/>
        <v>6588958</v>
      </c>
    </row>
    <row r="706" spans="1:57" ht="15">
      <c r="A706" s="42" t="s">
        <v>437</v>
      </c>
      <c r="B706" s="42" t="s">
        <v>619</v>
      </c>
      <c r="C706" s="42"/>
      <c r="D706" s="67" t="s">
        <v>1347</v>
      </c>
      <c r="E706" s="72" t="s">
        <v>1995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Q706" s="5"/>
      <c r="R706" s="5"/>
      <c r="S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>
        <v>238057</v>
      </c>
      <c r="AR706" s="5">
        <v>66656</v>
      </c>
      <c r="AS706" s="5">
        <v>21425</v>
      </c>
      <c r="AT706" s="40">
        <v>109506</v>
      </c>
      <c r="AU706" s="5">
        <v>128551</v>
      </c>
      <c r="AV706" s="5">
        <v>238057</v>
      </c>
      <c r="AW706" s="5">
        <v>128551</v>
      </c>
      <c r="AX706" s="5">
        <f t="shared" si="122"/>
        <v>109506</v>
      </c>
      <c r="AY706" s="5">
        <v>11903</v>
      </c>
      <c r="AZ706" s="5">
        <v>21425</v>
      </c>
      <c r="BA706" s="5">
        <f t="shared" si="123"/>
        <v>0</v>
      </c>
      <c r="BB706" s="5">
        <v>66656</v>
      </c>
      <c r="BD706" s="5">
        <v>66656</v>
      </c>
      <c r="BE706" s="5">
        <f t="shared" si="124"/>
        <v>0</v>
      </c>
    </row>
    <row r="707" spans="1:57" ht="15">
      <c r="A707" s="42" t="s">
        <v>437</v>
      </c>
      <c r="B707" s="42" t="s">
        <v>1209</v>
      </c>
      <c r="C707" s="42"/>
      <c r="D707" s="43"/>
      <c r="E707" s="42" t="s">
        <v>1210</v>
      </c>
      <c r="F707" s="5">
        <v>453435</v>
      </c>
      <c r="G707" s="5">
        <v>22672</v>
      </c>
      <c r="H707" s="5">
        <v>40809</v>
      </c>
      <c r="I707" s="5">
        <v>126962</v>
      </c>
      <c r="J707" s="5">
        <v>40810</v>
      </c>
      <c r="K707" s="5">
        <v>59222</v>
      </c>
      <c r="L707" s="5">
        <v>2961</v>
      </c>
      <c r="M707" s="5">
        <v>5330</v>
      </c>
      <c r="N707" s="5">
        <v>16582</v>
      </c>
      <c r="O707" s="5">
        <v>5330</v>
      </c>
      <c r="P707" s="5">
        <v>332585</v>
      </c>
      <c r="Q707" s="5">
        <v>16629</v>
      </c>
      <c r="R707" s="5">
        <v>29933</v>
      </c>
      <c r="S707" s="5">
        <v>93124</v>
      </c>
      <c r="T707" s="5">
        <v>29930</v>
      </c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>
        <v>1168713</v>
      </c>
      <c r="AF707" s="5">
        <v>136844</v>
      </c>
      <c r="AG707" s="5">
        <v>1031869</v>
      </c>
      <c r="AH707" s="5">
        <v>51593</v>
      </c>
      <c r="AI707" s="5">
        <v>92868</v>
      </c>
      <c r="AJ707" s="5">
        <v>288922</v>
      </c>
      <c r="AK707" s="5">
        <v>92871</v>
      </c>
      <c r="AL707" s="5"/>
      <c r="AM707" s="5"/>
      <c r="AN707" s="5"/>
      <c r="AO707" s="5"/>
      <c r="AP707" s="5"/>
      <c r="AQ707" s="5">
        <v>163053</v>
      </c>
      <c r="AR707" s="5">
        <v>45656</v>
      </c>
      <c r="AS707" s="5">
        <v>14675</v>
      </c>
      <c r="AT707" s="40">
        <v>75006</v>
      </c>
      <c r="AU707" s="5">
        <v>88047</v>
      </c>
      <c r="AV707" s="5">
        <v>2040164</v>
      </c>
      <c r="AW707" s="5">
        <v>88047</v>
      </c>
      <c r="AX707" s="5">
        <f t="shared" si="122"/>
        <v>1952117</v>
      </c>
      <c r="AY707" s="5">
        <v>102008</v>
      </c>
      <c r="AZ707" s="5">
        <v>183615</v>
      </c>
      <c r="BA707" s="5">
        <f t="shared" si="123"/>
        <v>168940</v>
      </c>
      <c r="BB707" s="5">
        <v>571246</v>
      </c>
      <c r="BD707" s="5">
        <v>571246</v>
      </c>
      <c r="BE707" s="5">
        <f t="shared" si="124"/>
        <v>168941</v>
      </c>
    </row>
    <row r="708" spans="1:57" ht="15">
      <c r="A708" s="42" t="s">
        <v>437</v>
      </c>
      <c r="B708" s="42" t="s">
        <v>1211</v>
      </c>
      <c r="C708" s="42"/>
      <c r="D708" s="43"/>
      <c r="E708" s="42" t="s">
        <v>1212</v>
      </c>
      <c r="F708" s="5">
        <v>25890</v>
      </c>
      <c r="G708" s="5">
        <v>1295</v>
      </c>
      <c r="H708" s="5">
        <v>2330</v>
      </c>
      <c r="I708" s="5">
        <v>7250</v>
      </c>
      <c r="J708" s="5">
        <v>2330</v>
      </c>
      <c r="K708" s="5"/>
      <c r="L708" s="5"/>
      <c r="M708" s="5"/>
      <c r="N708" s="5"/>
      <c r="O708" s="5"/>
      <c r="P708" s="5">
        <v>32627</v>
      </c>
      <c r="Q708" s="5">
        <v>1631</v>
      </c>
      <c r="R708" s="5">
        <v>2936</v>
      </c>
      <c r="S708" s="5">
        <v>9134</v>
      </c>
      <c r="T708" s="5">
        <v>2941</v>
      </c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40"/>
      <c r="AU708" s="5"/>
      <c r="AV708" s="5">
        <v>58517</v>
      </c>
      <c r="AW708" s="5"/>
      <c r="AX708" s="5">
        <f t="shared" si="122"/>
        <v>58517</v>
      </c>
      <c r="AY708" s="5">
        <v>2926</v>
      </c>
      <c r="AZ708" s="5">
        <v>5266</v>
      </c>
      <c r="BA708" s="5">
        <f t="shared" si="123"/>
        <v>5266</v>
      </c>
      <c r="BB708" s="5">
        <v>16384</v>
      </c>
      <c r="BD708" s="5">
        <v>16384</v>
      </c>
      <c r="BE708" s="5">
        <f t="shared" si="124"/>
        <v>5271</v>
      </c>
    </row>
    <row r="709" spans="1:57" ht="15">
      <c r="A709" s="42" t="s">
        <v>437</v>
      </c>
      <c r="B709" s="42" t="s">
        <v>1213</v>
      </c>
      <c r="C709" s="42"/>
      <c r="D709" s="43"/>
      <c r="E709" s="42" t="s">
        <v>1214</v>
      </c>
      <c r="F709" s="5">
        <v>174380</v>
      </c>
      <c r="G709" s="5">
        <v>8719</v>
      </c>
      <c r="H709" s="5">
        <v>15694</v>
      </c>
      <c r="I709" s="5">
        <v>48826</v>
      </c>
      <c r="J709" s="5">
        <v>15696</v>
      </c>
      <c r="K709" s="5"/>
      <c r="L709" s="5"/>
      <c r="M709" s="5"/>
      <c r="N709" s="5"/>
      <c r="O709" s="5"/>
      <c r="P709" s="5">
        <v>673764</v>
      </c>
      <c r="Q709" s="5">
        <v>33688</v>
      </c>
      <c r="R709" s="5">
        <v>60639</v>
      </c>
      <c r="S709" s="5">
        <v>188654</v>
      </c>
      <c r="T709" s="5">
        <v>60637</v>
      </c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>
        <v>576498</v>
      </c>
      <c r="AF709" s="5">
        <v>67502</v>
      </c>
      <c r="AG709" s="5">
        <v>508996</v>
      </c>
      <c r="AH709" s="5">
        <v>25450</v>
      </c>
      <c r="AI709" s="5">
        <v>45810</v>
      </c>
      <c r="AJ709" s="5">
        <v>142520</v>
      </c>
      <c r="AK709" s="5">
        <v>45806</v>
      </c>
      <c r="AL709" s="5"/>
      <c r="AM709" s="5"/>
      <c r="AN709" s="5"/>
      <c r="AO709" s="5"/>
      <c r="AP709" s="5"/>
      <c r="AQ709" s="5"/>
      <c r="AR709" s="5"/>
      <c r="AS709" s="5"/>
      <c r="AT709" s="40"/>
      <c r="AU709" s="5"/>
      <c r="AV709" s="5">
        <v>1357140</v>
      </c>
      <c r="AW709" s="5"/>
      <c r="AX709" s="5">
        <f t="shared" si="122"/>
        <v>1357140</v>
      </c>
      <c r="AY709" s="5">
        <v>67857</v>
      </c>
      <c r="AZ709" s="5">
        <v>122143</v>
      </c>
      <c r="BA709" s="5">
        <f t="shared" si="123"/>
        <v>122143</v>
      </c>
      <c r="BB709" s="5">
        <v>380000</v>
      </c>
      <c r="BD709" s="5">
        <v>380000</v>
      </c>
      <c r="BE709" s="5">
        <f t="shared" si="124"/>
        <v>122139</v>
      </c>
    </row>
    <row r="710" spans="1:57" ht="15">
      <c r="A710" s="42" t="s">
        <v>437</v>
      </c>
      <c r="B710" s="42" t="s">
        <v>1215</v>
      </c>
      <c r="C710" s="42"/>
      <c r="D710" s="43"/>
      <c r="E710" s="42" t="s">
        <v>1216</v>
      </c>
      <c r="F710" s="5">
        <v>152348</v>
      </c>
      <c r="G710" s="5">
        <v>7617</v>
      </c>
      <c r="H710" s="5">
        <v>13711</v>
      </c>
      <c r="I710" s="5">
        <v>42656</v>
      </c>
      <c r="J710" s="5">
        <v>13715</v>
      </c>
      <c r="K710" s="5">
        <v>152485</v>
      </c>
      <c r="L710" s="5">
        <v>7624</v>
      </c>
      <c r="M710" s="5">
        <v>13724</v>
      </c>
      <c r="N710" s="5">
        <v>42696</v>
      </c>
      <c r="O710" s="5">
        <v>13721</v>
      </c>
      <c r="P710" s="5">
        <v>416677</v>
      </c>
      <c r="Q710" s="5">
        <v>20834</v>
      </c>
      <c r="R710" s="5">
        <v>37501</v>
      </c>
      <c r="S710" s="5">
        <v>116670</v>
      </c>
      <c r="T710" s="5">
        <v>37500</v>
      </c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40"/>
      <c r="AU710" s="5"/>
      <c r="AV710" s="5">
        <v>721510</v>
      </c>
      <c r="AW710" s="5"/>
      <c r="AX710" s="5">
        <f t="shared" si="122"/>
        <v>721510</v>
      </c>
      <c r="AY710" s="5">
        <v>36075</v>
      </c>
      <c r="AZ710" s="5">
        <v>64936</v>
      </c>
      <c r="BA710" s="5">
        <f t="shared" si="123"/>
        <v>64936</v>
      </c>
      <c r="BB710" s="5">
        <v>202022</v>
      </c>
      <c r="BD710" s="5">
        <v>202022</v>
      </c>
      <c r="BE710" s="5">
        <f t="shared" si="124"/>
        <v>64936</v>
      </c>
    </row>
    <row r="711" spans="1:57" ht="15">
      <c r="A711" s="42" t="s">
        <v>437</v>
      </c>
      <c r="B711" s="42" t="s">
        <v>1217</v>
      </c>
      <c r="C711" s="42"/>
      <c r="D711" s="43"/>
      <c r="E711" s="42" t="s">
        <v>1218</v>
      </c>
      <c r="F711" s="5">
        <v>87416</v>
      </c>
      <c r="G711" s="5">
        <v>4371</v>
      </c>
      <c r="H711" s="5">
        <v>7867</v>
      </c>
      <c r="I711" s="5">
        <v>24476</v>
      </c>
      <c r="J711" s="5">
        <v>7871</v>
      </c>
      <c r="K711" s="5"/>
      <c r="L711" s="5"/>
      <c r="M711" s="5"/>
      <c r="N711" s="5"/>
      <c r="O711" s="5"/>
      <c r="P711" s="5">
        <v>234337</v>
      </c>
      <c r="Q711" s="5">
        <v>11717</v>
      </c>
      <c r="R711" s="5">
        <v>21090</v>
      </c>
      <c r="S711" s="5">
        <v>65614</v>
      </c>
      <c r="T711" s="5">
        <v>21093</v>
      </c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>
        <v>717373</v>
      </c>
      <c r="AF711" s="5">
        <v>83997</v>
      </c>
      <c r="AG711" s="5">
        <v>633376</v>
      </c>
      <c r="AH711" s="5">
        <v>31669</v>
      </c>
      <c r="AI711" s="5">
        <v>57004</v>
      </c>
      <c r="AJ711" s="5">
        <v>177346</v>
      </c>
      <c r="AK711" s="5">
        <v>57002</v>
      </c>
      <c r="AL711" s="5"/>
      <c r="AM711" s="5"/>
      <c r="AN711" s="5"/>
      <c r="AO711" s="5"/>
      <c r="AP711" s="5"/>
      <c r="AQ711" s="5"/>
      <c r="AR711" s="5"/>
      <c r="AS711" s="5"/>
      <c r="AT711" s="40"/>
      <c r="AU711" s="5"/>
      <c r="AV711" s="5">
        <v>955129</v>
      </c>
      <c r="AW711" s="5"/>
      <c r="AX711" s="5">
        <f t="shared" si="122"/>
        <v>955129</v>
      </c>
      <c r="AY711" s="5">
        <v>47757</v>
      </c>
      <c r="AZ711" s="5">
        <v>85961</v>
      </c>
      <c r="BA711" s="5">
        <f t="shared" si="123"/>
        <v>85961</v>
      </c>
      <c r="BB711" s="5">
        <v>267436</v>
      </c>
      <c r="BC711" s="8">
        <v>-137400</v>
      </c>
      <c r="BD711" s="5">
        <v>130036</v>
      </c>
      <c r="BE711" s="5">
        <f t="shared" si="124"/>
        <v>85966</v>
      </c>
    </row>
    <row r="712" spans="1:57" ht="15">
      <c r="A712" s="42" t="s">
        <v>437</v>
      </c>
      <c r="B712" s="42" t="s">
        <v>1219</v>
      </c>
      <c r="C712" s="42"/>
      <c r="D712" s="43"/>
      <c r="E712" s="42" t="s">
        <v>133</v>
      </c>
      <c r="F712" s="5">
        <v>376590</v>
      </c>
      <c r="G712" s="5">
        <v>18830</v>
      </c>
      <c r="H712" s="5">
        <v>33893</v>
      </c>
      <c r="I712" s="5">
        <v>105446</v>
      </c>
      <c r="J712" s="5">
        <v>33893</v>
      </c>
      <c r="K712" s="5"/>
      <c r="L712" s="5"/>
      <c r="M712" s="5"/>
      <c r="N712" s="5"/>
      <c r="O712" s="5"/>
      <c r="P712" s="5">
        <v>901484</v>
      </c>
      <c r="Q712" s="5">
        <v>45074</v>
      </c>
      <c r="R712" s="5">
        <v>81134</v>
      </c>
      <c r="S712" s="5">
        <v>252416</v>
      </c>
      <c r="T712" s="5">
        <v>81130</v>
      </c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>
        <v>488309</v>
      </c>
      <c r="AF712" s="5">
        <v>57176</v>
      </c>
      <c r="AG712" s="5">
        <v>431133</v>
      </c>
      <c r="AH712" s="5">
        <v>21557</v>
      </c>
      <c r="AI712" s="5">
        <v>38802</v>
      </c>
      <c r="AJ712" s="5">
        <v>120718</v>
      </c>
      <c r="AK712" s="5">
        <v>38801</v>
      </c>
      <c r="AL712" s="5"/>
      <c r="AM712" s="5"/>
      <c r="AN712" s="5"/>
      <c r="AO712" s="5"/>
      <c r="AP712" s="5"/>
      <c r="AQ712" s="5"/>
      <c r="AR712" s="5"/>
      <c r="AS712" s="5"/>
      <c r="AT712" s="40"/>
      <c r="AU712" s="5"/>
      <c r="AV712" s="5">
        <v>1709207</v>
      </c>
      <c r="AW712" s="5"/>
      <c r="AX712" s="5">
        <f t="shared" si="122"/>
        <v>1709207</v>
      </c>
      <c r="AY712" s="5">
        <v>85461</v>
      </c>
      <c r="AZ712" s="5">
        <v>153829</v>
      </c>
      <c r="BA712" s="5">
        <f t="shared" si="123"/>
        <v>153829</v>
      </c>
      <c r="BB712" s="5">
        <v>478580</v>
      </c>
      <c r="BD712" s="5">
        <v>478580</v>
      </c>
      <c r="BE712" s="5">
        <f t="shared" si="124"/>
        <v>153824</v>
      </c>
    </row>
    <row r="713" spans="1:57" ht="15">
      <c r="A713" s="42" t="s">
        <v>437</v>
      </c>
      <c r="B713" s="42" t="s">
        <v>1220</v>
      </c>
      <c r="C713" s="42"/>
      <c r="D713" s="43"/>
      <c r="E713" s="42" t="s">
        <v>1221</v>
      </c>
      <c r="F713" s="5">
        <v>3814</v>
      </c>
      <c r="G713" s="5">
        <v>191</v>
      </c>
      <c r="H713" s="5">
        <v>343</v>
      </c>
      <c r="I713" s="5">
        <v>1068</v>
      </c>
      <c r="J713" s="5">
        <v>345</v>
      </c>
      <c r="K713" s="5"/>
      <c r="L713" s="5"/>
      <c r="M713" s="5"/>
      <c r="N713" s="5"/>
      <c r="O713" s="5"/>
      <c r="P713" s="5">
        <v>3489</v>
      </c>
      <c r="Q713" s="5">
        <v>174</v>
      </c>
      <c r="R713" s="5">
        <v>314</v>
      </c>
      <c r="S713" s="5">
        <v>976</v>
      </c>
      <c r="T713" s="5">
        <v>315</v>
      </c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40"/>
      <c r="AU713" s="5"/>
      <c r="AV713" s="5">
        <v>7303</v>
      </c>
      <c r="AW713" s="5"/>
      <c r="AX713" s="5">
        <f t="shared" si="122"/>
        <v>7303</v>
      </c>
      <c r="AY713" s="5">
        <v>365</v>
      </c>
      <c r="AZ713" s="5">
        <v>657</v>
      </c>
      <c r="BA713" s="5">
        <f t="shared" si="123"/>
        <v>657</v>
      </c>
      <c r="BB713" s="5">
        <v>2044</v>
      </c>
      <c r="BD713" s="5">
        <v>2044</v>
      </c>
      <c r="BE713" s="5">
        <f t="shared" si="124"/>
        <v>660</v>
      </c>
    </row>
    <row r="714" spans="1:57" s="49" customFormat="1" ht="15">
      <c r="A714" s="42" t="s">
        <v>437</v>
      </c>
      <c r="B714" s="42" t="s">
        <v>1222</v>
      </c>
      <c r="C714" s="42"/>
      <c r="D714" s="43"/>
      <c r="E714" s="42" t="s">
        <v>1223</v>
      </c>
      <c r="F714" s="5">
        <v>1379834</v>
      </c>
      <c r="G714" s="5">
        <v>68992</v>
      </c>
      <c r="H714" s="5">
        <v>124185</v>
      </c>
      <c r="I714" s="5">
        <v>386354</v>
      </c>
      <c r="J714" s="5">
        <v>124185</v>
      </c>
      <c r="K714" s="5">
        <v>328093</v>
      </c>
      <c r="L714" s="5">
        <v>16405</v>
      </c>
      <c r="M714" s="5">
        <v>29528</v>
      </c>
      <c r="N714" s="5">
        <v>91866</v>
      </c>
      <c r="O714" s="5">
        <v>29531</v>
      </c>
      <c r="P714" s="5">
        <v>457890</v>
      </c>
      <c r="Q714" s="5">
        <v>22895</v>
      </c>
      <c r="R714" s="5">
        <v>41210</v>
      </c>
      <c r="S714" s="5">
        <v>128210</v>
      </c>
      <c r="T714" s="5">
        <v>41210</v>
      </c>
      <c r="U714" s="5">
        <v>362248</v>
      </c>
      <c r="V714" s="5">
        <v>18112</v>
      </c>
      <c r="W714" s="5">
        <v>32602</v>
      </c>
      <c r="X714" s="5">
        <v>101428</v>
      </c>
      <c r="Y714" s="5">
        <v>32606</v>
      </c>
      <c r="Z714" s="68"/>
      <c r="AA714" s="68"/>
      <c r="AB714" s="68"/>
      <c r="AC714" s="68"/>
      <c r="AD714" s="68"/>
      <c r="AE714" s="5">
        <v>2322513</v>
      </c>
      <c r="AF714" s="5">
        <v>271941</v>
      </c>
      <c r="AG714" s="5">
        <v>2050572</v>
      </c>
      <c r="AH714" s="5">
        <v>102529</v>
      </c>
      <c r="AI714" s="5">
        <v>184551</v>
      </c>
      <c r="AJ714" s="5">
        <v>574160</v>
      </c>
      <c r="AK714" s="5">
        <v>184555</v>
      </c>
      <c r="AL714" s="5"/>
      <c r="AM714" s="5"/>
      <c r="AN714" s="5"/>
      <c r="AO714" s="5"/>
      <c r="AP714" s="5"/>
      <c r="AQ714" s="5">
        <v>476115</v>
      </c>
      <c r="AR714" s="5">
        <v>133312</v>
      </c>
      <c r="AS714" s="5">
        <v>42850</v>
      </c>
      <c r="AT714" s="40">
        <v>219012</v>
      </c>
      <c r="AU714" s="5">
        <v>257103</v>
      </c>
      <c r="AV714" s="5">
        <v>5054752</v>
      </c>
      <c r="AW714" s="5">
        <v>257103</v>
      </c>
      <c r="AX714" s="5">
        <f t="shared" si="122"/>
        <v>4797649</v>
      </c>
      <c r="AY714" s="5">
        <v>252739</v>
      </c>
      <c r="AZ714" s="5">
        <v>454926</v>
      </c>
      <c r="BA714" s="5">
        <f t="shared" si="123"/>
        <v>412076</v>
      </c>
      <c r="BB714" s="5">
        <v>1415330</v>
      </c>
      <c r="BC714" s="73"/>
      <c r="BD714" s="5">
        <v>1415330</v>
      </c>
      <c r="BE714" s="5">
        <f t="shared" si="124"/>
        <v>412087</v>
      </c>
    </row>
    <row r="715" spans="1:57" ht="15">
      <c r="A715" s="42" t="s">
        <v>437</v>
      </c>
      <c r="B715" s="47" t="s">
        <v>1224</v>
      </c>
      <c r="C715" s="47"/>
      <c r="D715" s="48"/>
      <c r="E715" s="42" t="s">
        <v>1225</v>
      </c>
      <c r="F715" s="5">
        <v>14215</v>
      </c>
      <c r="G715" s="5">
        <v>711</v>
      </c>
      <c r="H715" s="5">
        <v>1279</v>
      </c>
      <c r="I715" s="5">
        <v>3980</v>
      </c>
      <c r="J715" s="5">
        <v>1282</v>
      </c>
      <c r="K715" s="5"/>
      <c r="L715" s="5"/>
      <c r="M715" s="5"/>
      <c r="N715" s="5"/>
      <c r="O715" s="5"/>
      <c r="P715" s="5">
        <v>19201</v>
      </c>
      <c r="Q715" s="5">
        <v>960</v>
      </c>
      <c r="R715" s="5">
        <v>1728</v>
      </c>
      <c r="S715" s="5">
        <v>5376</v>
      </c>
      <c r="T715" s="5">
        <v>1729</v>
      </c>
      <c r="U715" s="5"/>
      <c r="V715" s="5"/>
      <c r="W715" s="5"/>
      <c r="X715" s="5"/>
      <c r="Y715" s="5"/>
      <c r="Z715" s="68"/>
      <c r="AA715" s="68"/>
      <c r="AB715" s="68"/>
      <c r="AC715" s="68"/>
      <c r="AD715" s="68"/>
      <c r="AE715" s="5">
        <v>5515</v>
      </c>
      <c r="AF715" s="5">
        <v>646</v>
      </c>
      <c r="AG715" s="5">
        <v>4869</v>
      </c>
      <c r="AH715" s="5">
        <v>243</v>
      </c>
      <c r="AI715" s="5">
        <v>438</v>
      </c>
      <c r="AJ715" s="5">
        <v>1362</v>
      </c>
      <c r="AK715" s="5">
        <v>441</v>
      </c>
      <c r="AL715" s="5"/>
      <c r="AM715" s="5"/>
      <c r="AN715" s="5"/>
      <c r="AO715" s="5"/>
      <c r="AP715" s="5"/>
      <c r="AQ715" s="5"/>
      <c r="AR715" s="5"/>
      <c r="AS715" s="5"/>
      <c r="AT715" s="40"/>
      <c r="AU715" s="5"/>
      <c r="AV715" s="5">
        <v>38285</v>
      </c>
      <c r="AW715" s="5"/>
      <c r="AX715" s="5">
        <f t="shared" si="122"/>
        <v>38285</v>
      </c>
      <c r="AY715" s="5">
        <v>1914</v>
      </c>
      <c r="AZ715" s="5">
        <v>3445</v>
      </c>
      <c r="BA715" s="5">
        <f t="shared" si="123"/>
        <v>3445</v>
      </c>
      <c r="BB715" s="5">
        <v>10718</v>
      </c>
      <c r="BC715" s="73"/>
      <c r="BD715" s="5">
        <v>10718</v>
      </c>
      <c r="BE715" s="5">
        <f t="shared" si="124"/>
        <v>3452</v>
      </c>
    </row>
    <row r="716" spans="1:57" ht="15">
      <c r="A716" s="42" t="s">
        <v>437</v>
      </c>
      <c r="B716" s="42" t="s">
        <v>1226</v>
      </c>
      <c r="C716" s="42"/>
      <c r="D716" s="43"/>
      <c r="E716" s="42" t="s">
        <v>1227</v>
      </c>
      <c r="F716" s="5">
        <v>1174761</v>
      </c>
      <c r="G716" s="5">
        <v>58738</v>
      </c>
      <c r="H716" s="5">
        <v>105728</v>
      </c>
      <c r="I716" s="5">
        <v>328932</v>
      </c>
      <c r="J716" s="5">
        <v>105733</v>
      </c>
      <c r="K716" s="5">
        <v>133329</v>
      </c>
      <c r="L716" s="5">
        <v>6666</v>
      </c>
      <c r="M716" s="5">
        <v>12000</v>
      </c>
      <c r="N716" s="5">
        <v>37332</v>
      </c>
      <c r="O716" s="5">
        <v>11997</v>
      </c>
      <c r="P716" s="5">
        <v>1462014</v>
      </c>
      <c r="Q716" s="5">
        <v>73101</v>
      </c>
      <c r="R716" s="5">
        <v>131581</v>
      </c>
      <c r="S716" s="5">
        <v>409364</v>
      </c>
      <c r="T716" s="5">
        <v>131583</v>
      </c>
      <c r="U716" s="5"/>
      <c r="V716" s="5"/>
      <c r="W716" s="5"/>
      <c r="X716" s="5"/>
      <c r="Y716" s="5"/>
      <c r="Z716" s="68"/>
      <c r="AA716" s="68"/>
      <c r="AB716" s="68"/>
      <c r="AC716" s="68"/>
      <c r="AD716" s="68"/>
      <c r="AE716" s="5">
        <v>2807283</v>
      </c>
      <c r="AF716" s="5">
        <v>328702</v>
      </c>
      <c r="AG716" s="5">
        <v>2478581</v>
      </c>
      <c r="AH716" s="5">
        <v>123929</v>
      </c>
      <c r="AI716" s="5">
        <v>223072</v>
      </c>
      <c r="AJ716" s="5">
        <v>694002</v>
      </c>
      <c r="AK716" s="5">
        <v>223075</v>
      </c>
      <c r="AL716" s="5"/>
      <c r="AM716" s="5"/>
      <c r="AN716" s="5"/>
      <c r="AO716" s="5"/>
      <c r="AP716" s="5"/>
      <c r="AQ716" s="5">
        <v>397848</v>
      </c>
      <c r="AR716" s="5">
        <v>111396</v>
      </c>
      <c r="AS716" s="5">
        <v>35806</v>
      </c>
      <c r="AT716" s="40">
        <v>183008</v>
      </c>
      <c r="AU716" s="5">
        <v>214840</v>
      </c>
      <c r="AV716" s="5">
        <v>5646533</v>
      </c>
      <c r="AW716" s="5">
        <v>214840</v>
      </c>
      <c r="AX716" s="5">
        <f t="shared" si="122"/>
        <v>5431693</v>
      </c>
      <c r="AY716" s="5">
        <v>282326</v>
      </c>
      <c r="AZ716" s="5">
        <v>508187</v>
      </c>
      <c r="BA716" s="5">
        <f t="shared" si="123"/>
        <v>472381</v>
      </c>
      <c r="BB716" s="5">
        <v>1581026</v>
      </c>
      <c r="BC716" s="73"/>
      <c r="BD716" s="5">
        <v>1581026</v>
      </c>
      <c r="BE716" s="5">
        <f t="shared" si="124"/>
        <v>472388</v>
      </c>
    </row>
    <row r="717" spans="1:57" ht="15">
      <c r="A717" s="42" t="s">
        <v>437</v>
      </c>
      <c r="B717" s="42" t="s">
        <v>1228</v>
      </c>
      <c r="C717" s="42"/>
      <c r="D717" s="43"/>
      <c r="E717" s="42" t="s">
        <v>1229</v>
      </c>
      <c r="F717" s="5">
        <v>440734</v>
      </c>
      <c r="G717" s="5">
        <v>22037</v>
      </c>
      <c r="H717" s="5">
        <v>39666</v>
      </c>
      <c r="I717" s="5">
        <v>123406</v>
      </c>
      <c r="J717" s="5">
        <v>39666</v>
      </c>
      <c r="K717" s="5">
        <v>32469</v>
      </c>
      <c r="L717" s="5">
        <v>1623</v>
      </c>
      <c r="M717" s="5">
        <v>2922</v>
      </c>
      <c r="N717" s="5">
        <v>9090</v>
      </c>
      <c r="O717" s="5">
        <v>2925</v>
      </c>
      <c r="P717" s="5">
        <v>466354</v>
      </c>
      <c r="Q717" s="5">
        <v>23318</v>
      </c>
      <c r="R717" s="5">
        <v>41972</v>
      </c>
      <c r="S717" s="5">
        <v>130580</v>
      </c>
      <c r="T717" s="5">
        <v>41970</v>
      </c>
      <c r="U717" s="5"/>
      <c r="V717" s="5"/>
      <c r="W717" s="5"/>
      <c r="X717" s="5"/>
      <c r="Y717" s="5"/>
      <c r="Z717" s="68"/>
      <c r="AA717" s="68"/>
      <c r="AB717" s="68"/>
      <c r="AC717" s="68"/>
      <c r="AD717" s="68"/>
      <c r="AE717" s="5">
        <v>1105247</v>
      </c>
      <c r="AF717" s="5">
        <v>129412</v>
      </c>
      <c r="AG717" s="5">
        <v>975835</v>
      </c>
      <c r="AH717" s="5">
        <v>48792</v>
      </c>
      <c r="AI717" s="5">
        <v>87825</v>
      </c>
      <c r="AJ717" s="5">
        <v>273234</v>
      </c>
      <c r="AK717" s="5">
        <v>87826</v>
      </c>
      <c r="AL717" s="5"/>
      <c r="AM717" s="5"/>
      <c r="AN717" s="5"/>
      <c r="AO717" s="5"/>
      <c r="AP717" s="5"/>
      <c r="AQ717" s="5"/>
      <c r="AR717" s="5"/>
      <c r="AS717" s="5"/>
      <c r="AT717" s="40"/>
      <c r="AU717" s="5"/>
      <c r="AV717" s="5">
        <v>1915392</v>
      </c>
      <c r="AW717" s="5"/>
      <c r="AX717" s="5">
        <f t="shared" si="122"/>
        <v>1915392</v>
      </c>
      <c r="AY717" s="5">
        <v>95770</v>
      </c>
      <c r="AZ717" s="5">
        <v>172385</v>
      </c>
      <c r="BA717" s="5">
        <f t="shared" si="123"/>
        <v>172385</v>
      </c>
      <c r="BB717" s="5">
        <v>536310</v>
      </c>
      <c r="BC717" s="73">
        <v>-193622</v>
      </c>
      <c r="BD717" s="5">
        <v>342688</v>
      </c>
      <c r="BE717" s="5">
        <f t="shared" si="124"/>
        <v>172387</v>
      </c>
    </row>
    <row r="718" spans="1:57" s="49" customFormat="1" ht="15">
      <c r="A718" s="42" t="s">
        <v>437</v>
      </c>
      <c r="B718" s="42" t="s">
        <v>1230</v>
      </c>
      <c r="C718" s="42"/>
      <c r="D718" s="43"/>
      <c r="E718" s="42" t="s">
        <v>1231</v>
      </c>
      <c r="F718" s="5">
        <v>967504</v>
      </c>
      <c r="G718" s="5">
        <v>48375</v>
      </c>
      <c r="H718" s="5">
        <v>87075</v>
      </c>
      <c r="I718" s="5">
        <v>270900</v>
      </c>
      <c r="J718" s="5">
        <v>87079</v>
      </c>
      <c r="K718" s="5">
        <v>123590</v>
      </c>
      <c r="L718" s="5">
        <v>6180</v>
      </c>
      <c r="M718" s="5">
        <v>11123</v>
      </c>
      <c r="N718" s="5">
        <v>34606</v>
      </c>
      <c r="O718" s="5">
        <v>11123</v>
      </c>
      <c r="P718" s="5">
        <v>1664261</v>
      </c>
      <c r="Q718" s="5">
        <v>83213</v>
      </c>
      <c r="R718" s="5">
        <v>149783</v>
      </c>
      <c r="S718" s="5">
        <v>465992</v>
      </c>
      <c r="T718" s="5">
        <v>149788</v>
      </c>
      <c r="U718" s="5"/>
      <c r="V718" s="5"/>
      <c r="W718" s="5"/>
      <c r="X718" s="5"/>
      <c r="Y718" s="5"/>
      <c r="Z718" s="74"/>
      <c r="AA718" s="74"/>
      <c r="AB718" s="74"/>
      <c r="AC718" s="74"/>
      <c r="AD718" s="74"/>
      <c r="AE718" s="5">
        <v>1137582</v>
      </c>
      <c r="AF718" s="5">
        <v>133198</v>
      </c>
      <c r="AG718" s="5">
        <v>1004384</v>
      </c>
      <c r="AH718" s="5">
        <v>50219</v>
      </c>
      <c r="AI718" s="5">
        <v>90395</v>
      </c>
      <c r="AJ718" s="5">
        <v>281228</v>
      </c>
      <c r="AK718" s="5">
        <v>90391</v>
      </c>
      <c r="AL718" s="5"/>
      <c r="AM718" s="5"/>
      <c r="AN718" s="5"/>
      <c r="AO718" s="5"/>
      <c r="AP718" s="5"/>
      <c r="AQ718" s="5">
        <v>123920</v>
      </c>
      <c r="AR718" s="5">
        <v>34698</v>
      </c>
      <c r="AS718" s="5">
        <v>11153</v>
      </c>
      <c r="AT718" s="40">
        <v>57004</v>
      </c>
      <c r="AU718" s="5">
        <v>66916</v>
      </c>
      <c r="AV718" s="5">
        <v>3883659</v>
      </c>
      <c r="AW718" s="5">
        <v>66916</v>
      </c>
      <c r="AX718" s="5">
        <f t="shared" si="122"/>
        <v>3816743</v>
      </c>
      <c r="AY718" s="5">
        <v>194183</v>
      </c>
      <c r="AZ718" s="5">
        <v>349529</v>
      </c>
      <c r="BA718" s="5">
        <f t="shared" si="123"/>
        <v>338376</v>
      </c>
      <c r="BB718" s="5">
        <v>1087424</v>
      </c>
      <c r="BC718" s="75"/>
      <c r="BD718" s="5">
        <v>1087424</v>
      </c>
      <c r="BE718" s="5">
        <f t="shared" si="124"/>
        <v>338381</v>
      </c>
    </row>
    <row r="719" spans="1:57" ht="15">
      <c r="A719" s="42" t="s">
        <v>437</v>
      </c>
      <c r="B719" s="47" t="s">
        <v>1452</v>
      </c>
      <c r="C719" s="47"/>
      <c r="D719" s="48"/>
      <c r="E719" s="42" t="s">
        <v>1453</v>
      </c>
      <c r="F719" s="5">
        <v>343424</v>
      </c>
      <c r="G719" s="5">
        <v>17171</v>
      </c>
      <c r="H719" s="5">
        <v>30908</v>
      </c>
      <c r="I719" s="5">
        <v>96158</v>
      </c>
      <c r="J719" s="5">
        <v>30910</v>
      </c>
      <c r="K719" s="5">
        <v>31936</v>
      </c>
      <c r="L719" s="5">
        <v>1597</v>
      </c>
      <c r="M719" s="5">
        <v>2874</v>
      </c>
      <c r="N719" s="5">
        <v>8942</v>
      </c>
      <c r="O719" s="5">
        <v>2876</v>
      </c>
      <c r="P719" s="5">
        <v>948363</v>
      </c>
      <c r="Q719" s="5">
        <v>47418</v>
      </c>
      <c r="R719" s="5">
        <v>85353</v>
      </c>
      <c r="S719" s="5">
        <v>265542</v>
      </c>
      <c r="T719" s="5">
        <v>85350</v>
      </c>
      <c r="U719" s="5"/>
      <c r="V719" s="5"/>
      <c r="W719" s="5"/>
      <c r="X719" s="5"/>
      <c r="Y719" s="5"/>
      <c r="Z719" s="68"/>
      <c r="AA719" s="68"/>
      <c r="AB719" s="68"/>
      <c r="AC719" s="68"/>
      <c r="AD719" s="68"/>
      <c r="AE719" s="5">
        <v>641604</v>
      </c>
      <c r="AF719" s="5">
        <v>75125</v>
      </c>
      <c r="AG719" s="5">
        <v>566479</v>
      </c>
      <c r="AH719" s="5">
        <v>28324</v>
      </c>
      <c r="AI719" s="5">
        <v>50983</v>
      </c>
      <c r="AJ719" s="5">
        <v>158614</v>
      </c>
      <c r="AK719" s="5">
        <v>50984</v>
      </c>
      <c r="AL719" s="5"/>
      <c r="AM719" s="5"/>
      <c r="AN719" s="5"/>
      <c r="AO719" s="5"/>
      <c r="AP719" s="5"/>
      <c r="AQ719" s="5">
        <v>306539</v>
      </c>
      <c r="AR719" s="5">
        <v>85832</v>
      </c>
      <c r="AS719" s="5">
        <v>27589</v>
      </c>
      <c r="AT719" s="40">
        <v>141010</v>
      </c>
      <c r="AU719" s="5">
        <v>165529</v>
      </c>
      <c r="AV719" s="5">
        <v>2196741</v>
      </c>
      <c r="AW719" s="5">
        <v>165529</v>
      </c>
      <c r="AX719" s="5">
        <f t="shared" si="122"/>
        <v>2031212</v>
      </c>
      <c r="AY719" s="5">
        <v>109837</v>
      </c>
      <c r="AZ719" s="5">
        <v>197707</v>
      </c>
      <c r="BA719" s="5">
        <f t="shared" si="123"/>
        <v>170118</v>
      </c>
      <c r="BB719" s="5">
        <v>615088</v>
      </c>
      <c r="BC719" s="73"/>
      <c r="BD719" s="5">
        <v>615088</v>
      </c>
      <c r="BE719" s="5">
        <f t="shared" si="124"/>
        <v>170120</v>
      </c>
    </row>
    <row r="720" spans="1:57" ht="15">
      <c r="A720" s="42" t="s">
        <v>437</v>
      </c>
      <c r="B720" s="42" t="s">
        <v>1454</v>
      </c>
      <c r="C720" s="42"/>
      <c r="D720" s="43"/>
      <c r="E720" s="42" t="s">
        <v>1455</v>
      </c>
      <c r="F720" s="5">
        <v>15703</v>
      </c>
      <c r="G720" s="5">
        <v>785</v>
      </c>
      <c r="H720" s="5">
        <v>1413</v>
      </c>
      <c r="I720" s="5">
        <v>4396</v>
      </c>
      <c r="J720" s="5">
        <v>1416</v>
      </c>
      <c r="K720" s="5">
        <v>124152</v>
      </c>
      <c r="L720" s="5">
        <v>6208</v>
      </c>
      <c r="M720" s="5">
        <v>11174</v>
      </c>
      <c r="N720" s="5">
        <v>34764</v>
      </c>
      <c r="O720" s="5">
        <v>11170</v>
      </c>
      <c r="P720" s="5">
        <v>20781</v>
      </c>
      <c r="Q720" s="5">
        <v>1039</v>
      </c>
      <c r="R720" s="5">
        <v>1870</v>
      </c>
      <c r="S720" s="5">
        <v>5818</v>
      </c>
      <c r="T720" s="5">
        <v>1873</v>
      </c>
      <c r="U720" s="5"/>
      <c r="V720" s="5"/>
      <c r="W720" s="5"/>
      <c r="X720" s="5"/>
      <c r="Y720" s="5"/>
      <c r="Z720" s="74"/>
      <c r="AA720" s="74"/>
      <c r="AB720" s="74"/>
      <c r="AC720" s="74"/>
      <c r="AD720" s="74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40"/>
      <c r="AU720" s="5"/>
      <c r="AV720" s="5">
        <v>160636</v>
      </c>
      <c r="AW720" s="5"/>
      <c r="AX720" s="5">
        <f t="shared" si="122"/>
        <v>160636</v>
      </c>
      <c r="AY720" s="5">
        <v>8032</v>
      </c>
      <c r="AZ720" s="5">
        <v>14457</v>
      </c>
      <c r="BA720" s="5">
        <f t="shared" si="123"/>
        <v>14457</v>
      </c>
      <c r="BB720" s="5">
        <v>44978</v>
      </c>
      <c r="BC720" s="75"/>
      <c r="BD720" s="5">
        <v>44978</v>
      </c>
      <c r="BE720" s="5">
        <f t="shared" si="124"/>
        <v>14459</v>
      </c>
    </row>
    <row r="721" spans="1:57" ht="15">
      <c r="A721" s="42" t="s">
        <v>437</v>
      </c>
      <c r="B721" s="42" t="s">
        <v>1456</v>
      </c>
      <c r="C721" s="42"/>
      <c r="D721" s="43"/>
      <c r="E721" s="42" t="s">
        <v>1457</v>
      </c>
      <c r="F721" s="5">
        <v>84946</v>
      </c>
      <c r="G721" s="5">
        <v>4247</v>
      </c>
      <c r="H721" s="5">
        <v>7645</v>
      </c>
      <c r="I721" s="5">
        <v>23784</v>
      </c>
      <c r="J721" s="5">
        <v>7647</v>
      </c>
      <c r="K721" s="5">
        <v>116463</v>
      </c>
      <c r="L721" s="5">
        <v>5823</v>
      </c>
      <c r="M721" s="5">
        <v>10482</v>
      </c>
      <c r="N721" s="5">
        <v>32610</v>
      </c>
      <c r="O721" s="5">
        <v>10479</v>
      </c>
      <c r="P721" s="5">
        <v>297699</v>
      </c>
      <c r="Q721" s="5">
        <v>14885</v>
      </c>
      <c r="R721" s="5">
        <v>26793</v>
      </c>
      <c r="S721" s="5">
        <v>83356</v>
      </c>
      <c r="T721" s="5">
        <v>26792</v>
      </c>
      <c r="U721" s="5"/>
      <c r="V721" s="5"/>
      <c r="W721" s="5"/>
      <c r="X721" s="5"/>
      <c r="Y721" s="5"/>
      <c r="Z721" s="68"/>
      <c r="AA721" s="68"/>
      <c r="AB721" s="68"/>
      <c r="AC721" s="68"/>
      <c r="AD721" s="68"/>
      <c r="AE721" s="5">
        <v>107413</v>
      </c>
      <c r="AF721" s="5">
        <v>12577</v>
      </c>
      <c r="AG721" s="5">
        <v>94836</v>
      </c>
      <c r="AH721" s="5">
        <v>4742</v>
      </c>
      <c r="AI721" s="5">
        <v>8535</v>
      </c>
      <c r="AJ721" s="5">
        <v>26554</v>
      </c>
      <c r="AK721" s="5">
        <v>8537</v>
      </c>
      <c r="AL721" s="5"/>
      <c r="AM721" s="5"/>
      <c r="AN721" s="5"/>
      <c r="AO721" s="5"/>
      <c r="AP721" s="5"/>
      <c r="AQ721" s="5"/>
      <c r="AR721" s="5"/>
      <c r="AS721" s="5"/>
      <c r="AT721" s="40"/>
      <c r="AU721" s="5"/>
      <c r="AV721" s="5">
        <v>593944</v>
      </c>
      <c r="AW721" s="5"/>
      <c r="AX721" s="5">
        <f t="shared" si="122"/>
        <v>593944</v>
      </c>
      <c r="AY721" s="5">
        <v>29697</v>
      </c>
      <c r="AZ721" s="5">
        <v>53455</v>
      </c>
      <c r="BA721" s="5">
        <f t="shared" si="123"/>
        <v>53455</v>
      </c>
      <c r="BB721" s="5">
        <v>166304</v>
      </c>
      <c r="BC721" s="73"/>
      <c r="BD721" s="5">
        <v>166304</v>
      </c>
      <c r="BE721" s="5">
        <f t="shared" si="124"/>
        <v>53455</v>
      </c>
    </row>
    <row r="722" spans="1:57" ht="15">
      <c r="A722" s="52"/>
      <c r="B722" s="65"/>
      <c r="C722" s="65"/>
      <c r="D722" s="66"/>
      <c r="E722" s="54" t="s">
        <v>1353</v>
      </c>
      <c r="F722" s="55">
        <v>18244519</v>
      </c>
      <c r="G722" s="55">
        <v>912228</v>
      </c>
      <c r="H722" s="55">
        <v>1642004</v>
      </c>
      <c r="I722" s="55">
        <v>5108464</v>
      </c>
      <c r="J722" s="55">
        <v>1642027</v>
      </c>
      <c r="K722" s="55">
        <v>3399025</v>
      </c>
      <c r="L722" s="55">
        <v>169951</v>
      </c>
      <c r="M722" s="55">
        <v>305911</v>
      </c>
      <c r="N722" s="55">
        <v>951724</v>
      </c>
      <c r="O722" s="55">
        <v>305924</v>
      </c>
      <c r="P722" s="55">
        <v>28978407</v>
      </c>
      <c r="Q722" s="55">
        <v>1448921</v>
      </c>
      <c r="R722" s="55">
        <v>2608057</v>
      </c>
      <c r="S722" s="55">
        <v>8113956</v>
      </c>
      <c r="T722" s="55">
        <v>2608052</v>
      </c>
      <c r="U722" s="55">
        <v>2897983</v>
      </c>
      <c r="V722" s="55">
        <v>144898</v>
      </c>
      <c r="W722" s="55">
        <v>260818</v>
      </c>
      <c r="X722" s="55">
        <v>811432</v>
      </c>
      <c r="Y722" s="55">
        <v>260825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85873099</v>
      </c>
      <c r="AF722" s="55">
        <v>10054806</v>
      </c>
      <c r="AG722" s="55">
        <v>75818293</v>
      </c>
      <c r="AH722" s="55">
        <v>3790915</v>
      </c>
      <c r="AI722" s="55">
        <v>6823645</v>
      </c>
      <c r="AJ722" s="55">
        <v>21229120</v>
      </c>
      <c r="AK722" s="55">
        <v>6823658</v>
      </c>
      <c r="AL722" s="55">
        <v>444667</v>
      </c>
      <c r="AM722" s="55">
        <v>22233</v>
      </c>
      <c r="AN722" s="55">
        <v>40020</v>
      </c>
      <c r="AO722" s="55">
        <v>124506</v>
      </c>
      <c r="AP722" s="55">
        <v>40021</v>
      </c>
      <c r="AQ722" s="55">
        <v>6127529</v>
      </c>
      <c r="AR722" s="55">
        <v>1715708</v>
      </c>
      <c r="AS722" s="55">
        <v>551477</v>
      </c>
      <c r="AT722" s="56">
        <v>2818662</v>
      </c>
      <c r="AU722" s="55">
        <v>3308867</v>
      </c>
      <c r="AV722" s="55">
        <v>135910423</v>
      </c>
      <c r="AW722" s="55">
        <v>3308867</v>
      </c>
      <c r="AX722" s="55">
        <f>SUM(AX678:AX721)</f>
        <v>132601556</v>
      </c>
      <c r="AY722" s="55">
        <f aca="true" t="shared" si="125" ref="AY722:BE722">SUM(AY678:AY721)</f>
        <v>6795523</v>
      </c>
      <c r="AZ722" s="55">
        <f t="shared" si="125"/>
        <v>12231932</v>
      </c>
      <c r="BA722" s="55">
        <f t="shared" si="125"/>
        <v>11680455</v>
      </c>
      <c r="BB722" s="55">
        <f t="shared" si="125"/>
        <v>38054910</v>
      </c>
      <c r="BC722" s="55">
        <f t="shared" si="125"/>
        <v>-354211</v>
      </c>
      <c r="BD722" s="55">
        <f t="shared" si="125"/>
        <v>37700699</v>
      </c>
      <c r="BE722" s="55">
        <f t="shared" si="125"/>
        <v>11680507</v>
      </c>
    </row>
    <row r="723" spans="1:57" ht="15">
      <c r="A723" s="57" t="s">
        <v>1391</v>
      </c>
      <c r="B723" s="58"/>
      <c r="C723" s="58"/>
      <c r="D723" s="58"/>
      <c r="E723" s="42"/>
      <c r="F723" s="5"/>
      <c r="G723" s="5"/>
      <c r="H723" s="5"/>
      <c r="I723" s="5"/>
      <c r="J723" s="5"/>
      <c r="K723" s="5"/>
      <c r="L723" s="5"/>
      <c r="M723" s="5"/>
      <c r="N723" s="5"/>
      <c r="O723" s="5"/>
      <c r="Q723" s="5"/>
      <c r="R723" s="5"/>
      <c r="S723" s="5"/>
      <c r="U723" s="5"/>
      <c r="V723" s="5"/>
      <c r="W723" s="5"/>
      <c r="X723" s="5"/>
      <c r="Y723" s="5"/>
      <c r="Z723" s="74"/>
      <c r="AA723" s="74"/>
      <c r="AB723" s="74"/>
      <c r="AC723" s="74"/>
      <c r="AD723" s="74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40"/>
      <c r="AU723" s="5"/>
      <c r="AV723" s="5"/>
      <c r="AW723" s="5"/>
      <c r="AX723" s="5"/>
      <c r="AY723" s="5"/>
      <c r="AZ723" s="5"/>
      <c r="BA723" s="5"/>
      <c r="BB723" s="5"/>
      <c r="BC723" s="75"/>
      <c r="BD723" s="5"/>
      <c r="BE723" s="5"/>
    </row>
    <row r="724" spans="1:57" ht="15">
      <c r="A724" s="42" t="s">
        <v>1976</v>
      </c>
      <c r="B724" s="42" t="s">
        <v>1458</v>
      </c>
      <c r="C724" s="42"/>
      <c r="D724" s="43"/>
      <c r="E724" s="42" t="s">
        <v>1428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>
        <v>1753</v>
      </c>
      <c r="Q724" s="5">
        <v>88</v>
      </c>
      <c r="R724" s="5">
        <v>158</v>
      </c>
      <c r="S724" s="5">
        <v>492</v>
      </c>
      <c r="T724" s="5">
        <v>155</v>
      </c>
      <c r="U724" s="5"/>
      <c r="V724" s="5"/>
      <c r="W724" s="5"/>
      <c r="X724" s="5"/>
      <c r="Y724" s="5"/>
      <c r="Z724" s="74"/>
      <c r="AA724" s="74"/>
      <c r="AB724" s="74"/>
      <c r="AC724" s="74"/>
      <c r="AD724" s="74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40"/>
      <c r="AU724" s="5"/>
      <c r="AV724" s="5">
        <v>1753</v>
      </c>
      <c r="AW724" s="5"/>
      <c r="AX724" s="5">
        <f>AV724-AW724</f>
        <v>1753</v>
      </c>
      <c r="AY724" s="5">
        <v>88</v>
      </c>
      <c r="AZ724" s="5">
        <v>158</v>
      </c>
      <c r="BA724" s="5">
        <f>AZ724-AS724</f>
        <v>158</v>
      </c>
      <c r="BB724" s="5">
        <v>492</v>
      </c>
      <c r="BC724" s="75"/>
      <c r="BD724" s="5">
        <v>492</v>
      </c>
      <c r="BE724" s="5">
        <f>J724+O724+T724+Y724+AD724+AK724+AP724</f>
        <v>155</v>
      </c>
    </row>
    <row r="725" spans="1:57" ht="15">
      <c r="A725" s="42" t="s">
        <v>1976</v>
      </c>
      <c r="B725" s="42" t="s">
        <v>1459</v>
      </c>
      <c r="C725" s="42"/>
      <c r="D725" s="43"/>
      <c r="E725" s="42" t="s">
        <v>1460</v>
      </c>
      <c r="F725" s="5">
        <v>2913140</v>
      </c>
      <c r="G725" s="5">
        <v>145657</v>
      </c>
      <c r="H725" s="5">
        <v>262183</v>
      </c>
      <c r="I725" s="5">
        <v>815680</v>
      </c>
      <c r="J725" s="5">
        <v>262179</v>
      </c>
      <c r="K725" s="5">
        <v>785991</v>
      </c>
      <c r="L725" s="5">
        <v>39300</v>
      </c>
      <c r="M725" s="5">
        <v>70739</v>
      </c>
      <c r="N725" s="5">
        <v>220078</v>
      </c>
      <c r="O725" s="5">
        <v>70740</v>
      </c>
      <c r="P725" s="5">
        <v>3706668</v>
      </c>
      <c r="Q725" s="5">
        <v>185333</v>
      </c>
      <c r="R725" s="5">
        <v>333600</v>
      </c>
      <c r="S725" s="5">
        <v>1037866</v>
      </c>
      <c r="T725" s="5">
        <v>333602</v>
      </c>
      <c r="U725" s="5">
        <v>362248</v>
      </c>
      <c r="V725" s="5">
        <v>18112</v>
      </c>
      <c r="W725" s="5">
        <v>32602</v>
      </c>
      <c r="X725" s="5">
        <v>101428</v>
      </c>
      <c r="Y725" s="5">
        <v>32606</v>
      </c>
      <c r="Z725" s="68"/>
      <c r="AA725" s="68"/>
      <c r="AB725" s="68"/>
      <c r="AC725" s="68"/>
      <c r="AD725" s="68"/>
      <c r="AE725" s="5">
        <v>38093426</v>
      </c>
      <c r="AF725" s="5">
        <v>4460326</v>
      </c>
      <c r="AG725" s="5">
        <v>33633100</v>
      </c>
      <c r="AH725" s="5">
        <v>1681655</v>
      </c>
      <c r="AI725" s="5">
        <v>3026979</v>
      </c>
      <c r="AJ725" s="5">
        <v>9417268</v>
      </c>
      <c r="AK725" s="5">
        <v>3026979</v>
      </c>
      <c r="AL725" s="5"/>
      <c r="AM725" s="5"/>
      <c r="AN725" s="5"/>
      <c r="AO725" s="5"/>
      <c r="AP725" s="5"/>
      <c r="AQ725" s="5">
        <v>1141370</v>
      </c>
      <c r="AR725" s="5">
        <v>319584</v>
      </c>
      <c r="AS725" s="5">
        <v>102723</v>
      </c>
      <c r="AT725" s="40">
        <v>525030</v>
      </c>
      <c r="AU725" s="5">
        <v>616340</v>
      </c>
      <c r="AV725" s="5">
        <v>42542517</v>
      </c>
      <c r="AW725" s="5">
        <v>616340</v>
      </c>
      <c r="AX725" s="5">
        <f>AV725-AW725</f>
        <v>41926177</v>
      </c>
      <c r="AY725" s="5">
        <v>2127126</v>
      </c>
      <c r="AZ725" s="5">
        <v>3828826</v>
      </c>
      <c r="BA725" s="5">
        <f>AZ725-AS725</f>
        <v>3726103</v>
      </c>
      <c r="BB725" s="5">
        <v>11911904</v>
      </c>
      <c r="BC725" s="73">
        <v>-3863194</v>
      </c>
      <c r="BD725" s="5">
        <v>8048710</v>
      </c>
      <c r="BE725" s="5">
        <f>J725+O725+T725+Y725+AD725+AK725+AP725</f>
        <v>3726106</v>
      </c>
    </row>
    <row r="726" spans="1:57" ht="15">
      <c r="A726" s="52"/>
      <c r="B726" s="52"/>
      <c r="C726" s="52"/>
      <c r="D726" s="53"/>
      <c r="E726" s="54" t="s">
        <v>1353</v>
      </c>
      <c r="F726" s="55">
        <v>2913140</v>
      </c>
      <c r="G726" s="55">
        <v>145657</v>
      </c>
      <c r="H726" s="55">
        <v>262183</v>
      </c>
      <c r="I726" s="55">
        <v>815680</v>
      </c>
      <c r="J726" s="55">
        <v>262179</v>
      </c>
      <c r="K726" s="55">
        <v>785991</v>
      </c>
      <c r="L726" s="55">
        <v>39300</v>
      </c>
      <c r="M726" s="55">
        <v>70739</v>
      </c>
      <c r="N726" s="55">
        <v>220078</v>
      </c>
      <c r="O726" s="55">
        <v>70740</v>
      </c>
      <c r="P726" s="55">
        <v>3708421</v>
      </c>
      <c r="Q726" s="55">
        <v>185421</v>
      </c>
      <c r="R726" s="55">
        <v>333758</v>
      </c>
      <c r="S726" s="55">
        <v>1038358</v>
      </c>
      <c r="T726" s="55">
        <v>333757</v>
      </c>
      <c r="U726" s="55">
        <v>362248</v>
      </c>
      <c r="V726" s="55">
        <v>18112</v>
      </c>
      <c r="W726" s="55">
        <v>32602</v>
      </c>
      <c r="X726" s="55">
        <v>101428</v>
      </c>
      <c r="Y726" s="55">
        <v>32606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38093426</v>
      </c>
      <c r="AF726" s="55">
        <v>4460326</v>
      </c>
      <c r="AG726" s="55">
        <v>33633100</v>
      </c>
      <c r="AH726" s="55">
        <v>1681655</v>
      </c>
      <c r="AI726" s="55">
        <v>3026979</v>
      </c>
      <c r="AJ726" s="55">
        <v>9417268</v>
      </c>
      <c r="AK726" s="55">
        <v>3026979</v>
      </c>
      <c r="AL726" s="55">
        <v>0</v>
      </c>
      <c r="AM726" s="55">
        <v>0</v>
      </c>
      <c r="AN726" s="55">
        <v>0</v>
      </c>
      <c r="AO726" s="55">
        <v>0</v>
      </c>
      <c r="AP726" s="55">
        <v>0</v>
      </c>
      <c r="AQ726" s="55">
        <v>1141370</v>
      </c>
      <c r="AR726" s="55">
        <v>319584</v>
      </c>
      <c r="AS726" s="55">
        <v>102723</v>
      </c>
      <c r="AT726" s="40">
        <v>525030</v>
      </c>
      <c r="AU726" s="5">
        <v>616340</v>
      </c>
      <c r="AV726" s="55">
        <v>42544270</v>
      </c>
      <c r="AW726" s="55">
        <v>616340</v>
      </c>
      <c r="AX726" s="55">
        <f>SUM(AX724:AX725)</f>
        <v>41927930</v>
      </c>
      <c r="AY726" s="55">
        <f aca="true" t="shared" si="126" ref="AY726:BE726">SUM(AY724:AY725)</f>
        <v>2127214</v>
      </c>
      <c r="AZ726" s="55">
        <f t="shared" si="126"/>
        <v>3828984</v>
      </c>
      <c r="BA726" s="55">
        <f t="shared" si="126"/>
        <v>3726261</v>
      </c>
      <c r="BB726" s="55">
        <f t="shared" si="126"/>
        <v>11912396</v>
      </c>
      <c r="BC726" s="55">
        <f t="shared" si="126"/>
        <v>-3863194</v>
      </c>
      <c r="BD726" s="55">
        <f t="shared" si="126"/>
        <v>8049202</v>
      </c>
      <c r="BE726" s="55">
        <f t="shared" si="126"/>
        <v>3726261</v>
      </c>
    </row>
    <row r="727" spans="1:57" ht="15">
      <c r="A727" s="57" t="s">
        <v>1392</v>
      </c>
      <c r="B727" s="58"/>
      <c r="C727" s="58"/>
      <c r="D727" s="58"/>
      <c r="E727" s="42"/>
      <c r="F727" s="5"/>
      <c r="G727" s="5"/>
      <c r="H727" s="5"/>
      <c r="I727" s="5"/>
      <c r="J727" s="5"/>
      <c r="K727" s="5"/>
      <c r="L727" s="5"/>
      <c r="M727" s="5"/>
      <c r="N727" s="5"/>
      <c r="O727" s="5"/>
      <c r="Q727" s="5"/>
      <c r="R727" s="5"/>
      <c r="S727" s="5"/>
      <c r="U727" s="5"/>
      <c r="V727" s="5"/>
      <c r="W727" s="5"/>
      <c r="X727" s="5"/>
      <c r="Y727" s="5"/>
      <c r="Z727" s="68"/>
      <c r="AA727" s="68"/>
      <c r="AB727" s="68"/>
      <c r="AC727" s="68"/>
      <c r="AD727" s="68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40"/>
      <c r="AU727" s="5"/>
      <c r="AV727" s="5"/>
      <c r="AW727" s="5"/>
      <c r="AX727" s="5"/>
      <c r="AY727" s="5"/>
      <c r="AZ727" s="5"/>
      <c r="BA727" s="5"/>
      <c r="BB727" s="5"/>
      <c r="BC727" s="73"/>
      <c r="BD727" s="5"/>
      <c r="BE727" s="5"/>
    </row>
    <row r="728" spans="1:57" ht="15">
      <c r="A728" s="42" t="s">
        <v>255</v>
      </c>
      <c r="B728" s="42" t="s">
        <v>657</v>
      </c>
      <c r="C728" s="42"/>
      <c r="D728" s="43"/>
      <c r="E728" s="42" t="s">
        <v>1429</v>
      </c>
      <c r="F728" s="5">
        <v>83173</v>
      </c>
      <c r="G728" s="5">
        <v>4159</v>
      </c>
      <c r="H728" s="5">
        <v>7486</v>
      </c>
      <c r="I728" s="5">
        <v>23290</v>
      </c>
      <c r="J728" s="5">
        <v>7481</v>
      </c>
      <c r="K728" s="5"/>
      <c r="L728" s="5"/>
      <c r="M728" s="5"/>
      <c r="N728" s="5"/>
      <c r="O728" s="5"/>
      <c r="P728" s="5">
        <v>1248</v>
      </c>
      <c r="Q728" s="5">
        <v>62</v>
      </c>
      <c r="R728" s="5">
        <v>112</v>
      </c>
      <c r="S728" s="5">
        <v>348</v>
      </c>
      <c r="T728" s="5">
        <v>116</v>
      </c>
      <c r="U728" s="5"/>
      <c r="V728" s="5"/>
      <c r="W728" s="5"/>
      <c r="X728" s="5"/>
      <c r="Y728" s="5"/>
      <c r="Z728" s="68"/>
      <c r="AA728" s="68"/>
      <c r="AB728" s="68"/>
      <c r="AC728" s="68"/>
      <c r="AD728" s="68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>
        <v>564163</v>
      </c>
      <c r="AR728" s="5">
        <v>157966</v>
      </c>
      <c r="AS728" s="5">
        <v>50775</v>
      </c>
      <c r="AT728" s="40">
        <v>259516</v>
      </c>
      <c r="AU728" s="5">
        <v>304647</v>
      </c>
      <c r="AV728" s="5">
        <v>648584</v>
      </c>
      <c r="AW728" s="5">
        <v>304647</v>
      </c>
      <c r="AX728" s="5">
        <f aca="true" t="shared" si="127" ref="AX728:AX743">AV728-AW728</f>
        <v>343937</v>
      </c>
      <c r="AY728" s="5">
        <v>32429</v>
      </c>
      <c r="AZ728" s="5">
        <v>58373</v>
      </c>
      <c r="BA728" s="5">
        <f aca="true" t="shared" si="128" ref="BA728:BA743">AZ728-AS728</f>
        <v>7598</v>
      </c>
      <c r="BB728" s="5">
        <v>181604</v>
      </c>
      <c r="BC728" s="73"/>
      <c r="BD728" s="5">
        <v>181604</v>
      </c>
      <c r="BE728" s="5">
        <f aca="true" t="shared" si="129" ref="BE728:BE743">J728+O728+T728+Y728+AD728+AK728+AP728</f>
        <v>7597</v>
      </c>
    </row>
    <row r="729" spans="1:57" ht="15">
      <c r="A729" s="76" t="s">
        <v>255</v>
      </c>
      <c r="B729" s="76" t="s">
        <v>657</v>
      </c>
      <c r="D729" s="78" t="s">
        <v>1348</v>
      </c>
      <c r="E729" s="77" t="s">
        <v>1502</v>
      </c>
      <c r="F729" s="5">
        <v>54</v>
      </c>
      <c r="G729" s="5">
        <v>3</v>
      </c>
      <c r="H729" s="5">
        <v>5</v>
      </c>
      <c r="I729" s="5">
        <v>16</v>
      </c>
      <c r="J729" s="5">
        <v>3</v>
      </c>
      <c r="K729" s="5"/>
      <c r="L729" s="5"/>
      <c r="M729" s="5"/>
      <c r="N729" s="5"/>
      <c r="O729" s="5"/>
      <c r="Q729" s="5"/>
      <c r="R729" s="5"/>
      <c r="S729" s="5"/>
      <c r="U729" s="5"/>
      <c r="V729" s="5"/>
      <c r="W729" s="5"/>
      <c r="X729" s="5"/>
      <c r="Y729" s="5"/>
      <c r="Z729" s="68"/>
      <c r="AA729" s="68"/>
      <c r="AB729" s="68"/>
      <c r="AC729" s="68"/>
      <c r="AD729" s="68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40"/>
      <c r="AU729" s="5"/>
      <c r="AV729" s="5">
        <v>54</v>
      </c>
      <c r="AW729" s="5"/>
      <c r="AX729" s="5">
        <f t="shared" si="127"/>
        <v>54</v>
      </c>
      <c r="AY729" s="5">
        <v>3</v>
      </c>
      <c r="AZ729" s="5">
        <v>5</v>
      </c>
      <c r="BA729" s="5">
        <f t="shared" si="128"/>
        <v>5</v>
      </c>
      <c r="BB729" s="5">
        <v>16</v>
      </c>
      <c r="BC729" s="73"/>
      <c r="BD729" s="5">
        <v>16</v>
      </c>
      <c r="BE729" s="5">
        <f t="shared" si="129"/>
        <v>3</v>
      </c>
    </row>
    <row r="730" spans="1:57" ht="15">
      <c r="A730" s="42" t="s">
        <v>255</v>
      </c>
      <c r="B730" s="42" t="s">
        <v>658</v>
      </c>
      <c r="C730" s="42"/>
      <c r="D730" s="43"/>
      <c r="E730" s="42" t="s">
        <v>659</v>
      </c>
      <c r="F730" s="5">
        <v>12498</v>
      </c>
      <c r="G730" s="5">
        <v>625</v>
      </c>
      <c r="H730" s="5">
        <v>1125</v>
      </c>
      <c r="I730" s="5">
        <v>3500</v>
      </c>
      <c r="J730" s="5">
        <v>1123</v>
      </c>
      <c r="K730" s="5"/>
      <c r="L730" s="5"/>
      <c r="M730" s="5"/>
      <c r="N730" s="5"/>
      <c r="O730" s="5"/>
      <c r="P730" s="5">
        <v>29975</v>
      </c>
      <c r="Q730" s="5">
        <v>1499</v>
      </c>
      <c r="R730" s="5">
        <v>2698</v>
      </c>
      <c r="S730" s="5">
        <v>8394</v>
      </c>
      <c r="T730" s="5">
        <v>2695</v>
      </c>
      <c r="U730" s="5"/>
      <c r="V730" s="5"/>
      <c r="W730" s="5"/>
      <c r="X730" s="5"/>
      <c r="Y730" s="5"/>
      <c r="Z730" s="74"/>
      <c r="AA730" s="74"/>
      <c r="AB730" s="74"/>
      <c r="AC730" s="74"/>
      <c r="AD730" s="74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40"/>
      <c r="AU730" s="5"/>
      <c r="AV730" s="5">
        <v>42473</v>
      </c>
      <c r="AW730" s="5"/>
      <c r="AX730" s="5">
        <f t="shared" si="127"/>
        <v>42473</v>
      </c>
      <c r="AY730" s="5">
        <v>2124</v>
      </c>
      <c r="AZ730" s="5">
        <v>3823</v>
      </c>
      <c r="BA730" s="5">
        <f t="shared" si="128"/>
        <v>3823</v>
      </c>
      <c r="BB730" s="5">
        <v>11894</v>
      </c>
      <c r="BC730" s="75"/>
      <c r="BD730" s="5">
        <v>11894</v>
      </c>
      <c r="BE730" s="5">
        <f t="shared" si="129"/>
        <v>3818</v>
      </c>
    </row>
    <row r="731" spans="1:57" ht="15">
      <c r="A731" s="42" t="s">
        <v>255</v>
      </c>
      <c r="B731" s="42" t="s">
        <v>660</v>
      </c>
      <c r="C731" s="42"/>
      <c r="D731" s="43"/>
      <c r="E731" s="42" t="s">
        <v>661</v>
      </c>
      <c r="F731" s="5">
        <v>61301</v>
      </c>
      <c r="G731" s="5">
        <v>3065</v>
      </c>
      <c r="H731" s="5">
        <v>5517</v>
      </c>
      <c r="I731" s="5">
        <v>17164</v>
      </c>
      <c r="J731" s="5">
        <v>5518</v>
      </c>
      <c r="K731" s="5">
        <v>108571</v>
      </c>
      <c r="L731" s="5">
        <v>5429</v>
      </c>
      <c r="M731" s="5">
        <v>9771</v>
      </c>
      <c r="N731" s="5">
        <v>30400</v>
      </c>
      <c r="O731" s="5">
        <v>9774</v>
      </c>
      <c r="P731" s="5">
        <v>163502</v>
      </c>
      <c r="Q731" s="5">
        <v>8175</v>
      </c>
      <c r="R731" s="5">
        <v>14715</v>
      </c>
      <c r="S731" s="5">
        <v>45780</v>
      </c>
      <c r="T731" s="5">
        <v>14717</v>
      </c>
      <c r="U731" s="5"/>
      <c r="V731" s="5"/>
      <c r="W731" s="5"/>
      <c r="X731" s="5"/>
      <c r="Y731" s="5"/>
      <c r="Z731" s="74"/>
      <c r="AA731" s="74"/>
      <c r="AB731" s="74"/>
      <c r="AC731" s="74"/>
      <c r="AD731" s="74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40"/>
      <c r="AU731" s="5"/>
      <c r="AV731" s="5">
        <v>333374</v>
      </c>
      <c r="AW731" s="5"/>
      <c r="AX731" s="5">
        <f t="shared" si="127"/>
        <v>333374</v>
      </c>
      <c r="AY731" s="5">
        <v>16669</v>
      </c>
      <c r="AZ731" s="5">
        <v>30003</v>
      </c>
      <c r="BA731" s="5">
        <f t="shared" si="128"/>
        <v>30003</v>
      </c>
      <c r="BB731" s="5">
        <v>93344</v>
      </c>
      <c r="BC731" s="75"/>
      <c r="BD731" s="5">
        <v>93344</v>
      </c>
      <c r="BE731" s="5">
        <f t="shared" si="129"/>
        <v>30009</v>
      </c>
    </row>
    <row r="732" spans="1:57" ht="15">
      <c r="A732" s="42" t="s">
        <v>255</v>
      </c>
      <c r="B732" s="42" t="s">
        <v>662</v>
      </c>
      <c r="C732" s="42"/>
      <c r="D732" s="43"/>
      <c r="E732" s="42" t="s">
        <v>1182</v>
      </c>
      <c r="F732" s="5">
        <v>63376</v>
      </c>
      <c r="G732" s="5">
        <v>3169</v>
      </c>
      <c r="H732" s="5">
        <v>5704</v>
      </c>
      <c r="I732" s="5">
        <v>17746</v>
      </c>
      <c r="J732" s="5">
        <v>5702</v>
      </c>
      <c r="K732" s="5"/>
      <c r="L732" s="5"/>
      <c r="M732" s="5"/>
      <c r="N732" s="5"/>
      <c r="O732" s="5"/>
      <c r="P732" s="5">
        <v>110006</v>
      </c>
      <c r="Q732" s="5">
        <v>5500</v>
      </c>
      <c r="R732" s="5">
        <v>9901</v>
      </c>
      <c r="S732" s="5">
        <v>30802</v>
      </c>
      <c r="T732" s="5">
        <v>9897</v>
      </c>
      <c r="U732" s="5"/>
      <c r="V732" s="5"/>
      <c r="W732" s="5"/>
      <c r="X732" s="5"/>
      <c r="Y732" s="5"/>
      <c r="Z732" s="74"/>
      <c r="AA732" s="74"/>
      <c r="AB732" s="74"/>
      <c r="AC732" s="74"/>
      <c r="AD732" s="74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40"/>
      <c r="AU732" s="5"/>
      <c r="AV732" s="5">
        <v>173382</v>
      </c>
      <c r="AW732" s="5"/>
      <c r="AX732" s="5">
        <f t="shared" si="127"/>
        <v>173382</v>
      </c>
      <c r="AY732" s="5">
        <v>8669</v>
      </c>
      <c r="AZ732" s="5">
        <v>15605</v>
      </c>
      <c r="BA732" s="5">
        <f t="shared" si="128"/>
        <v>15605</v>
      </c>
      <c r="BB732" s="5">
        <v>48548</v>
      </c>
      <c r="BC732" s="75"/>
      <c r="BD732" s="5">
        <v>48548</v>
      </c>
      <c r="BE732" s="5">
        <f t="shared" si="129"/>
        <v>15599</v>
      </c>
    </row>
    <row r="733" spans="1:57" ht="15">
      <c r="A733" s="42" t="s">
        <v>255</v>
      </c>
      <c r="B733" s="42" t="s">
        <v>663</v>
      </c>
      <c r="C733" s="42"/>
      <c r="D733" s="43"/>
      <c r="E733" s="42" t="s">
        <v>664</v>
      </c>
      <c r="F733" s="5">
        <v>20802</v>
      </c>
      <c r="G733" s="5">
        <v>1040</v>
      </c>
      <c r="H733" s="5">
        <v>1872</v>
      </c>
      <c r="I733" s="5">
        <v>5824</v>
      </c>
      <c r="J733" s="5">
        <v>1874</v>
      </c>
      <c r="K733" s="5"/>
      <c r="L733" s="5"/>
      <c r="M733" s="5"/>
      <c r="N733" s="5"/>
      <c r="O733" s="5"/>
      <c r="P733" s="5">
        <v>25482</v>
      </c>
      <c r="Q733" s="5">
        <v>1274</v>
      </c>
      <c r="R733" s="5">
        <v>2293</v>
      </c>
      <c r="S733" s="5">
        <v>7134</v>
      </c>
      <c r="T733" s="5">
        <v>2297</v>
      </c>
      <c r="U733" s="5"/>
      <c r="V733" s="5"/>
      <c r="W733" s="5"/>
      <c r="X733" s="5"/>
      <c r="Y733" s="5"/>
      <c r="Z733" s="74"/>
      <c r="AA733" s="74"/>
      <c r="AB733" s="74"/>
      <c r="AC733" s="74"/>
      <c r="AD733" s="74"/>
      <c r="AE733" s="5">
        <v>1194</v>
      </c>
      <c r="AF733" s="5">
        <v>140</v>
      </c>
      <c r="AG733" s="5">
        <v>1054</v>
      </c>
      <c r="AH733" s="5">
        <v>53</v>
      </c>
      <c r="AI733" s="5">
        <v>95</v>
      </c>
      <c r="AJ733" s="5">
        <v>296</v>
      </c>
      <c r="AK733" s="5">
        <v>93</v>
      </c>
      <c r="AL733" s="5"/>
      <c r="AM733" s="5"/>
      <c r="AN733" s="5"/>
      <c r="AO733" s="5"/>
      <c r="AP733" s="5"/>
      <c r="AQ733" s="5"/>
      <c r="AR733" s="5"/>
      <c r="AS733" s="5"/>
      <c r="AT733" s="40"/>
      <c r="AU733" s="5"/>
      <c r="AV733" s="5">
        <v>47338</v>
      </c>
      <c r="AW733" s="5"/>
      <c r="AX733" s="5">
        <f t="shared" si="127"/>
        <v>47338</v>
      </c>
      <c r="AY733" s="5">
        <v>2367</v>
      </c>
      <c r="AZ733" s="5">
        <v>4260</v>
      </c>
      <c r="BA733" s="5">
        <f t="shared" si="128"/>
        <v>4260</v>
      </c>
      <c r="BB733" s="5">
        <v>13254</v>
      </c>
      <c r="BC733" s="75"/>
      <c r="BD733" s="5">
        <v>13254</v>
      </c>
      <c r="BE733" s="5">
        <f t="shared" si="129"/>
        <v>4264</v>
      </c>
    </row>
    <row r="734" spans="1:57" ht="15">
      <c r="A734" s="42" t="s">
        <v>255</v>
      </c>
      <c r="B734" s="42" t="s">
        <v>665</v>
      </c>
      <c r="C734" s="42"/>
      <c r="D734" s="43"/>
      <c r="E734" s="42" t="s">
        <v>666</v>
      </c>
      <c r="F734" s="5">
        <v>300906</v>
      </c>
      <c r="G734" s="5">
        <v>15045</v>
      </c>
      <c r="H734" s="5">
        <v>27082</v>
      </c>
      <c r="I734" s="5">
        <v>84254</v>
      </c>
      <c r="J734" s="5">
        <v>27078</v>
      </c>
      <c r="K734" s="5">
        <v>24902</v>
      </c>
      <c r="L734" s="5">
        <v>1245</v>
      </c>
      <c r="M734" s="5">
        <v>2241</v>
      </c>
      <c r="N734" s="5">
        <v>6972</v>
      </c>
      <c r="O734" s="5">
        <v>2243</v>
      </c>
      <c r="P734" s="5">
        <v>762429</v>
      </c>
      <c r="Q734" s="5">
        <v>38121</v>
      </c>
      <c r="R734" s="5">
        <v>68619</v>
      </c>
      <c r="S734" s="5">
        <v>213480</v>
      </c>
      <c r="T734" s="5">
        <v>68616</v>
      </c>
      <c r="U734" s="5"/>
      <c r="V734" s="5"/>
      <c r="W734" s="5"/>
      <c r="X734" s="5"/>
      <c r="Y734" s="5"/>
      <c r="Z734" s="74"/>
      <c r="AA734" s="74"/>
      <c r="AB734" s="74"/>
      <c r="AC734" s="74"/>
      <c r="AD734" s="74"/>
      <c r="AE734" s="5">
        <v>102101</v>
      </c>
      <c r="AF734" s="5">
        <v>11955</v>
      </c>
      <c r="AG734" s="5">
        <v>90146</v>
      </c>
      <c r="AH734" s="5">
        <v>4507</v>
      </c>
      <c r="AI734" s="5">
        <v>8113</v>
      </c>
      <c r="AJ734" s="5">
        <v>25240</v>
      </c>
      <c r="AK734" s="5">
        <v>8115</v>
      </c>
      <c r="AL734" s="5"/>
      <c r="AM734" s="5"/>
      <c r="AN734" s="5"/>
      <c r="AO734" s="5"/>
      <c r="AP734" s="5"/>
      <c r="AQ734" s="5"/>
      <c r="AR734" s="5"/>
      <c r="AS734" s="5"/>
      <c r="AT734" s="40"/>
      <c r="AU734" s="5"/>
      <c r="AV734" s="5">
        <v>1178383</v>
      </c>
      <c r="AW734" s="5"/>
      <c r="AX734" s="5">
        <f t="shared" si="127"/>
        <v>1178383</v>
      </c>
      <c r="AY734" s="5">
        <v>58918</v>
      </c>
      <c r="AZ734" s="5">
        <v>106055</v>
      </c>
      <c r="BA734" s="5">
        <f t="shared" si="128"/>
        <v>106055</v>
      </c>
      <c r="BB734" s="5">
        <v>329946</v>
      </c>
      <c r="BC734" s="75"/>
      <c r="BD734" s="5">
        <v>329946</v>
      </c>
      <c r="BE734" s="5">
        <f t="shared" si="129"/>
        <v>106052</v>
      </c>
    </row>
    <row r="735" spans="1:57" ht="15">
      <c r="A735" s="42" t="s">
        <v>255</v>
      </c>
      <c r="B735" s="42" t="s">
        <v>667</v>
      </c>
      <c r="C735" s="42"/>
      <c r="D735" s="43"/>
      <c r="E735" s="42" t="s">
        <v>668</v>
      </c>
      <c r="F735" s="5">
        <v>83152</v>
      </c>
      <c r="G735" s="5">
        <v>4158</v>
      </c>
      <c r="H735" s="5">
        <v>7484</v>
      </c>
      <c r="I735" s="5">
        <v>23284</v>
      </c>
      <c r="J735" s="5">
        <v>7480</v>
      </c>
      <c r="K735" s="5">
        <v>94395</v>
      </c>
      <c r="L735" s="5">
        <v>4720</v>
      </c>
      <c r="M735" s="5">
        <v>8496</v>
      </c>
      <c r="N735" s="5">
        <v>26432</v>
      </c>
      <c r="O735" s="5">
        <v>8491</v>
      </c>
      <c r="P735" s="5">
        <v>182954</v>
      </c>
      <c r="Q735" s="5">
        <v>9148</v>
      </c>
      <c r="R735" s="5">
        <v>16466</v>
      </c>
      <c r="S735" s="5">
        <v>51228</v>
      </c>
      <c r="T735" s="5">
        <v>16464</v>
      </c>
      <c r="U735" s="5"/>
      <c r="V735" s="5"/>
      <c r="W735" s="5"/>
      <c r="X735" s="5"/>
      <c r="Y735" s="5"/>
      <c r="Z735" s="74"/>
      <c r="AA735" s="74"/>
      <c r="AB735" s="74"/>
      <c r="AC735" s="74"/>
      <c r="AD735" s="74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40"/>
      <c r="AU735" s="5"/>
      <c r="AV735" s="5">
        <v>360501</v>
      </c>
      <c r="AW735" s="5"/>
      <c r="AX735" s="5">
        <f t="shared" si="127"/>
        <v>360501</v>
      </c>
      <c r="AY735" s="5">
        <v>18026</v>
      </c>
      <c r="AZ735" s="5">
        <v>32446</v>
      </c>
      <c r="BA735" s="5">
        <f t="shared" si="128"/>
        <v>32446</v>
      </c>
      <c r="BB735" s="5">
        <v>100944</v>
      </c>
      <c r="BC735" s="75"/>
      <c r="BD735" s="5">
        <v>100944</v>
      </c>
      <c r="BE735" s="5">
        <f t="shared" si="129"/>
        <v>32435</v>
      </c>
    </row>
    <row r="736" spans="1:57" ht="15">
      <c r="A736" s="42" t="s">
        <v>255</v>
      </c>
      <c r="B736" s="42" t="s">
        <v>669</v>
      </c>
      <c r="C736" s="42"/>
      <c r="D736" s="43"/>
      <c r="E736" s="42" t="s">
        <v>670</v>
      </c>
      <c r="F736" s="5">
        <v>968582</v>
      </c>
      <c r="G736" s="5">
        <v>48429</v>
      </c>
      <c r="H736" s="5">
        <v>87172</v>
      </c>
      <c r="I736" s="5">
        <v>271202</v>
      </c>
      <c r="J736" s="5">
        <v>87176</v>
      </c>
      <c r="K736" s="5">
        <v>185305</v>
      </c>
      <c r="L736" s="5">
        <v>9265</v>
      </c>
      <c r="M736" s="5">
        <v>16677</v>
      </c>
      <c r="N736" s="5">
        <v>51884</v>
      </c>
      <c r="O736" s="5">
        <v>16682</v>
      </c>
      <c r="P736" s="5">
        <v>1692276</v>
      </c>
      <c r="Q736" s="5">
        <v>84614</v>
      </c>
      <c r="R736" s="5">
        <v>152305</v>
      </c>
      <c r="S736" s="5">
        <v>473838</v>
      </c>
      <c r="T736" s="5">
        <v>152303</v>
      </c>
      <c r="U736" s="5"/>
      <c r="V736" s="5"/>
      <c r="W736" s="5"/>
      <c r="X736" s="5"/>
      <c r="Y736" s="5"/>
      <c r="Z736" s="74"/>
      <c r="AA736" s="74"/>
      <c r="AB736" s="74"/>
      <c r="AC736" s="74"/>
      <c r="AD736" s="74"/>
      <c r="AE736" s="5">
        <v>178701</v>
      </c>
      <c r="AF736" s="5">
        <v>20924</v>
      </c>
      <c r="AG736" s="5">
        <v>157777</v>
      </c>
      <c r="AH736" s="5">
        <v>7889</v>
      </c>
      <c r="AI736" s="5">
        <v>14200</v>
      </c>
      <c r="AJ736" s="5">
        <v>44178</v>
      </c>
      <c r="AK736" s="5">
        <v>14199</v>
      </c>
      <c r="AL736" s="5"/>
      <c r="AM736" s="5"/>
      <c r="AN736" s="5"/>
      <c r="AO736" s="5"/>
      <c r="AP736" s="5"/>
      <c r="AQ736" s="5">
        <v>459810</v>
      </c>
      <c r="AR736" s="5">
        <v>128748</v>
      </c>
      <c r="AS736" s="5">
        <v>41383</v>
      </c>
      <c r="AT736" s="40">
        <v>211514</v>
      </c>
      <c r="AU736" s="5">
        <v>248296</v>
      </c>
      <c r="AV736" s="5">
        <v>3463750</v>
      </c>
      <c r="AW736" s="5">
        <v>248296</v>
      </c>
      <c r="AX736" s="5">
        <f t="shared" si="127"/>
        <v>3215454</v>
      </c>
      <c r="AY736" s="5">
        <v>173188</v>
      </c>
      <c r="AZ736" s="5">
        <v>311737</v>
      </c>
      <c r="BA736" s="5">
        <f t="shared" si="128"/>
        <v>270354</v>
      </c>
      <c r="BB736" s="5">
        <v>969850</v>
      </c>
      <c r="BC736" s="75"/>
      <c r="BD736" s="5">
        <v>969850</v>
      </c>
      <c r="BE736" s="5">
        <f t="shared" si="129"/>
        <v>270360</v>
      </c>
    </row>
    <row r="737" spans="1:57" ht="15">
      <c r="A737" s="42" t="s">
        <v>255</v>
      </c>
      <c r="B737" s="42" t="s">
        <v>1503</v>
      </c>
      <c r="C737" s="42"/>
      <c r="D737" s="43"/>
      <c r="E737" s="42" t="s">
        <v>1504</v>
      </c>
      <c r="F737" s="5">
        <v>967360</v>
      </c>
      <c r="G737" s="5">
        <v>48368</v>
      </c>
      <c r="H737" s="5">
        <v>87062</v>
      </c>
      <c r="I737" s="5">
        <v>270860</v>
      </c>
      <c r="J737" s="5">
        <v>87066</v>
      </c>
      <c r="K737" s="5">
        <v>175506</v>
      </c>
      <c r="L737" s="5">
        <v>8775</v>
      </c>
      <c r="M737" s="5">
        <v>15796</v>
      </c>
      <c r="N737" s="5">
        <v>49142</v>
      </c>
      <c r="O737" s="5">
        <v>15792</v>
      </c>
      <c r="P737" s="5">
        <v>1115463</v>
      </c>
      <c r="Q737" s="5">
        <v>55773</v>
      </c>
      <c r="R737" s="5">
        <v>100392</v>
      </c>
      <c r="S737" s="5">
        <v>312330</v>
      </c>
      <c r="T737" s="5">
        <v>100389</v>
      </c>
      <c r="U737" s="5">
        <v>357674</v>
      </c>
      <c r="V737" s="5">
        <v>17884</v>
      </c>
      <c r="W737" s="5">
        <v>32191</v>
      </c>
      <c r="X737" s="5">
        <v>100150</v>
      </c>
      <c r="Y737" s="5">
        <v>32187</v>
      </c>
      <c r="Z737" s="74"/>
      <c r="AA737" s="74"/>
      <c r="AB737" s="74"/>
      <c r="AC737" s="74"/>
      <c r="AD737" s="74"/>
      <c r="AE737" s="5">
        <v>464505</v>
      </c>
      <c r="AF737" s="5">
        <v>54388</v>
      </c>
      <c r="AG737" s="5">
        <v>410117</v>
      </c>
      <c r="AH737" s="5">
        <v>20506</v>
      </c>
      <c r="AI737" s="5">
        <v>36911</v>
      </c>
      <c r="AJ737" s="5">
        <v>114834</v>
      </c>
      <c r="AK737" s="5">
        <v>36906</v>
      </c>
      <c r="AL737" s="5"/>
      <c r="AM737" s="5"/>
      <c r="AN737" s="5"/>
      <c r="AO737" s="5"/>
      <c r="AP737" s="5"/>
      <c r="AQ737" s="5">
        <v>273929</v>
      </c>
      <c r="AR737" s="5">
        <v>76700</v>
      </c>
      <c r="AS737" s="5">
        <v>24654</v>
      </c>
      <c r="AT737" s="40">
        <v>126008</v>
      </c>
      <c r="AU737" s="5">
        <v>147921</v>
      </c>
      <c r="AV737" s="5">
        <v>3300049</v>
      </c>
      <c r="AW737" s="5">
        <v>147921</v>
      </c>
      <c r="AX737" s="5">
        <f t="shared" si="127"/>
        <v>3152128</v>
      </c>
      <c r="AY737" s="5">
        <v>165002</v>
      </c>
      <c r="AZ737" s="5">
        <v>297006</v>
      </c>
      <c r="BA737" s="5">
        <f t="shared" si="128"/>
        <v>272352</v>
      </c>
      <c r="BB737" s="5">
        <v>924016</v>
      </c>
      <c r="BC737" s="75"/>
      <c r="BD737" s="5">
        <v>924016</v>
      </c>
      <c r="BE737" s="5">
        <f t="shared" si="129"/>
        <v>272340</v>
      </c>
    </row>
    <row r="738" spans="1:57" ht="15">
      <c r="A738" s="42" t="s">
        <v>255</v>
      </c>
      <c r="B738" s="42" t="s">
        <v>1505</v>
      </c>
      <c r="C738" s="42"/>
      <c r="D738" s="43"/>
      <c r="E738" s="42" t="s">
        <v>1506</v>
      </c>
      <c r="F738" s="5">
        <v>7479</v>
      </c>
      <c r="G738" s="5">
        <v>374</v>
      </c>
      <c r="H738" s="5">
        <v>673</v>
      </c>
      <c r="I738" s="5">
        <v>2094</v>
      </c>
      <c r="J738" s="5">
        <v>674</v>
      </c>
      <c r="K738" s="5">
        <v>49136</v>
      </c>
      <c r="L738" s="5">
        <v>2457</v>
      </c>
      <c r="M738" s="5">
        <v>4422</v>
      </c>
      <c r="N738" s="5">
        <v>13758</v>
      </c>
      <c r="O738" s="5">
        <v>4424</v>
      </c>
      <c r="P738" s="5">
        <v>19022</v>
      </c>
      <c r="Q738" s="5">
        <v>951</v>
      </c>
      <c r="R738" s="5">
        <v>1712</v>
      </c>
      <c r="S738" s="5">
        <v>5326</v>
      </c>
      <c r="T738" s="5">
        <v>1712</v>
      </c>
      <c r="U738" s="5"/>
      <c r="V738" s="5"/>
      <c r="W738" s="5"/>
      <c r="X738" s="5"/>
      <c r="Y738" s="5"/>
      <c r="Z738" s="74"/>
      <c r="AA738" s="74"/>
      <c r="AB738" s="74"/>
      <c r="AC738" s="74"/>
      <c r="AD738" s="74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40"/>
      <c r="AU738" s="5"/>
      <c r="AV738" s="5">
        <v>75637</v>
      </c>
      <c r="AW738" s="5"/>
      <c r="AX738" s="5">
        <f t="shared" si="127"/>
        <v>75637</v>
      </c>
      <c r="AY738" s="5">
        <v>3782</v>
      </c>
      <c r="AZ738" s="5">
        <v>6807</v>
      </c>
      <c r="BA738" s="5">
        <f t="shared" si="128"/>
        <v>6807</v>
      </c>
      <c r="BB738" s="5">
        <v>21178</v>
      </c>
      <c r="BC738" s="75"/>
      <c r="BD738" s="5">
        <v>21178</v>
      </c>
      <c r="BE738" s="5">
        <f t="shared" si="129"/>
        <v>6810</v>
      </c>
    </row>
    <row r="739" spans="1:57" ht="15">
      <c r="A739" s="42" t="s">
        <v>255</v>
      </c>
      <c r="B739" s="42" t="s">
        <v>1507</v>
      </c>
      <c r="C739" s="42"/>
      <c r="D739" s="43"/>
      <c r="E739" s="42" t="s">
        <v>1508</v>
      </c>
      <c r="F739" s="5">
        <v>2741</v>
      </c>
      <c r="G739" s="5">
        <v>137</v>
      </c>
      <c r="H739" s="5">
        <v>247</v>
      </c>
      <c r="I739" s="5">
        <v>768</v>
      </c>
      <c r="J739" s="5">
        <v>244</v>
      </c>
      <c r="K739" s="5"/>
      <c r="L739" s="5"/>
      <c r="M739" s="5"/>
      <c r="N739" s="5"/>
      <c r="O739" s="5"/>
      <c r="P739" s="5">
        <v>25220</v>
      </c>
      <c r="Q739" s="5">
        <v>1261</v>
      </c>
      <c r="R739" s="5">
        <v>2270</v>
      </c>
      <c r="S739" s="5">
        <v>7062</v>
      </c>
      <c r="T739" s="5">
        <v>2268</v>
      </c>
      <c r="U739" s="5"/>
      <c r="V739" s="5"/>
      <c r="W739" s="5"/>
      <c r="X739" s="5"/>
      <c r="Y739" s="5"/>
      <c r="Z739" s="74"/>
      <c r="AA739" s="74"/>
      <c r="AB739" s="74"/>
      <c r="AC739" s="74"/>
      <c r="AD739" s="74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40"/>
      <c r="AU739" s="5"/>
      <c r="AV739" s="5">
        <v>27961</v>
      </c>
      <c r="AW739" s="5"/>
      <c r="AX739" s="5">
        <f t="shared" si="127"/>
        <v>27961</v>
      </c>
      <c r="AY739" s="5">
        <v>1398</v>
      </c>
      <c r="AZ739" s="5">
        <v>2517</v>
      </c>
      <c r="BA739" s="5">
        <f t="shared" si="128"/>
        <v>2517</v>
      </c>
      <c r="BB739" s="5">
        <v>7830</v>
      </c>
      <c r="BC739" s="75"/>
      <c r="BD739" s="5">
        <v>7830</v>
      </c>
      <c r="BE739" s="5">
        <f t="shared" si="129"/>
        <v>2512</v>
      </c>
    </row>
    <row r="740" spans="1:57" ht="15">
      <c r="A740" s="42" t="s">
        <v>255</v>
      </c>
      <c r="B740" s="42" t="s">
        <v>1509</v>
      </c>
      <c r="C740" s="42"/>
      <c r="D740" s="43"/>
      <c r="E740" s="42" t="s">
        <v>1510</v>
      </c>
      <c r="F740" s="5">
        <v>21817</v>
      </c>
      <c r="G740" s="5">
        <v>1091</v>
      </c>
      <c r="H740" s="5">
        <v>1964</v>
      </c>
      <c r="I740" s="5">
        <v>6110</v>
      </c>
      <c r="J740" s="5">
        <v>1959</v>
      </c>
      <c r="K740" s="5">
        <v>50966</v>
      </c>
      <c r="L740" s="5">
        <v>2548</v>
      </c>
      <c r="M740" s="5">
        <v>4587</v>
      </c>
      <c r="N740" s="5">
        <v>14270</v>
      </c>
      <c r="O740" s="5">
        <v>4587</v>
      </c>
      <c r="P740" s="5">
        <v>35382</v>
      </c>
      <c r="Q740" s="5">
        <v>1769</v>
      </c>
      <c r="R740" s="5">
        <v>3184</v>
      </c>
      <c r="S740" s="5">
        <v>9906</v>
      </c>
      <c r="T740" s="5">
        <v>3188</v>
      </c>
      <c r="U740" s="5"/>
      <c r="V740" s="5"/>
      <c r="W740" s="5"/>
      <c r="X740" s="5"/>
      <c r="Y740" s="5"/>
      <c r="Z740" s="74"/>
      <c r="AA740" s="74"/>
      <c r="AB740" s="74"/>
      <c r="AC740" s="74"/>
      <c r="AD740" s="74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40"/>
      <c r="AU740" s="5"/>
      <c r="AV740" s="5">
        <v>108165</v>
      </c>
      <c r="AW740" s="5"/>
      <c r="AX740" s="5">
        <f t="shared" si="127"/>
        <v>108165</v>
      </c>
      <c r="AY740" s="5">
        <v>5408</v>
      </c>
      <c r="AZ740" s="5">
        <v>9735</v>
      </c>
      <c r="BA740" s="5">
        <f t="shared" si="128"/>
        <v>9735</v>
      </c>
      <c r="BB740" s="5">
        <v>30286</v>
      </c>
      <c r="BC740" s="75"/>
      <c r="BD740" s="5">
        <v>30286</v>
      </c>
      <c r="BE740" s="5">
        <f t="shared" si="129"/>
        <v>9734</v>
      </c>
    </row>
    <row r="741" spans="1:57" ht="15">
      <c r="A741" s="42" t="s">
        <v>255</v>
      </c>
      <c r="B741" s="42" t="s">
        <v>1511</v>
      </c>
      <c r="C741" s="42"/>
      <c r="D741" s="43"/>
      <c r="E741" s="42" t="s">
        <v>1512</v>
      </c>
      <c r="F741" s="5">
        <v>128117</v>
      </c>
      <c r="G741" s="5">
        <v>6406</v>
      </c>
      <c r="H741" s="5">
        <v>11531</v>
      </c>
      <c r="I741" s="5">
        <v>35874</v>
      </c>
      <c r="J741" s="5">
        <v>11526</v>
      </c>
      <c r="K741" s="5">
        <v>4795</v>
      </c>
      <c r="L741" s="5">
        <v>240</v>
      </c>
      <c r="M741" s="5">
        <v>432</v>
      </c>
      <c r="N741" s="5">
        <v>1344</v>
      </c>
      <c r="O741" s="5">
        <v>427</v>
      </c>
      <c r="P741" s="5">
        <v>145045</v>
      </c>
      <c r="Q741" s="5">
        <v>7252</v>
      </c>
      <c r="R741" s="5">
        <v>13054</v>
      </c>
      <c r="S741" s="5">
        <v>40612</v>
      </c>
      <c r="T741" s="5">
        <v>13055</v>
      </c>
      <c r="U741" s="5"/>
      <c r="V741" s="5"/>
      <c r="W741" s="5"/>
      <c r="X741" s="5"/>
      <c r="Y741" s="5"/>
      <c r="Z741" s="74"/>
      <c r="AA741" s="74"/>
      <c r="AB741" s="74"/>
      <c r="AC741" s="74"/>
      <c r="AD741" s="74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40"/>
      <c r="AU741" s="5"/>
      <c r="AV741" s="5">
        <v>277957</v>
      </c>
      <c r="AW741" s="5"/>
      <c r="AX741" s="5">
        <f t="shared" si="127"/>
        <v>277957</v>
      </c>
      <c r="AY741" s="5">
        <v>13898</v>
      </c>
      <c r="AZ741" s="5">
        <v>25017</v>
      </c>
      <c r="BA741" s="5">
        <f t="shared" si="128"/>
        <v>25017</v>
      </c>
      <c r="BB741" s="5">
        <v>77830</v>
      </c>
      <c r="BC741" s="75"/>
      <c r="BD741" s="5">
        <v>77830</v>
      </c>
      <c r="BE741" s="5">
        <f t="shared" si="129"/>
        <v>25008</v>
      </c>
    </row>
    <row r="742" spans="1:57" ht="15">
      <c r="A742" s="42" t="s">
        <v>255</v>
      </c>
      <c r="B742" s="42" t="s">
        <v>1513</v>
      </c>
      <c r="C742" s="42"/>
      <c r="D742" s="43"/>
      <c r="E742" s="42" t="s">
        <v>1514</v>
      </c>
      <c r="F742" s="5">
        <v>1799180</v>
      </c>
      <c r="G742" s="5">
        <v>89959</v>
      </c>
      <c r="H742" s="5">
        <v>161926</v>
      </c>
      <c r="I742" s="5">
        <v>503770</v>
      </c>
      <c r="J742" s="5">
        <v>161928</v>
      </c>
      <c r="K742" s="5">
        <v>829635</v>
      </c>
      <c r="L742" s="5">
        <v>41482</v>
      </c>
      <c r="M742" s="5">
        <v>74667</v>
      </c>
      <c r="N742" s="5">
        <v>232298</v>
      </c>
      <c r="O742" s="5">
        <v>74668</v>
      </c>
      <c r="P742" s="5">
        <v>2397477</v>
      </c>
      <c r="Q742" s="5">
        <v>119874</v>
      </c>
      <c r="R742" s="5">
        <v>215773</v>
      </c>
      <c r="S742" s="5">
        <v>671294</v>
      </c>
      <c r="T742" s="5">
        <v>215772</v>
      </c>
      <c r="U742" s="5">
        <v>362248</v>
      </c>
      <c r="V742" s="5">
        <v>18112</v>
      </c>
      <c r="W742" s="5">
        <v>32602</v>
      </c>
      <c r="X742" s="5">
        <v>101428</v>
      </c>
      <c r="Y742" s="5">
        <v>32606</v>
      </c>
      <c r="Z742" s="74"/>
      <c r="AA742" s="74"/>
      <c r="AB742" s="74"/>
      <c r="AC742" s="74"/>
      <c r="AD742" s="74"/>
      <c r="AE742" s="5">
        <v>5677674</v>
      </c>
      <c r="AF742" s="5">
        <v>664794</v>
      </c>
      <c r="AG742" s="5">
        <v>5012880</v>
      </c>
      <c r="AH742" s="5">
        <v>250644</v>
      </c>
      <c r="AI742" s="5">
        <v>451159</v>
      </c>
      <c r="AJ742" s="5">
        <v>1403606</v>
      </c>
      <c r="AK742" s="5">
        <v>451161</v>
      </c>
      <c r="AL742" s="5"/>
      <c r="AM742" s="5"/>
      <c r="AN742" s="5"/>
      <c r="AO742" s="5"/>
      <c r="AP742" s="5"/>
      <c r="AQ742" s="5">
        <v>482637</v>
      </c>
      <c r="AR742" s="5">
        <v>135138</v>
      </c>
      <c r="AS742" s="5">
        <v>43437</v>
      </c>
      <c r="AT742" s="40">
        <v>222012</v>
      </c>
      <c r="AU742" s="5">
        <v>260625</v>
      </c>
      <c r="AV742" s="5">
        <v>10884057</v>
      </c>
      <c r="AW742" s="5">
        <v>260625</v>
      </c>
      <c r="AX742" s="5">
        <f t="shared" si="127"/>
        <v>10623432</v>
      </c>
      <c r="AY742" s="5">
        <v>544203</v>
      </c>
      <c r="AZ742" s="5">
        <v>979564</v>
      </c>
      <c r="BA742" s="5">
        <f t="shared" si="128"/>
        <v>936127</v>
      </c>
      <c r="BB742" s="5">
        <v>3047534</v>
      </c>
      <c r="BC742" s="75"/>
      <c r="BD742" s="5">
        <v>3047534</v>
      </c>
      <c r="BE742" s="5">
        <f t="shared" si="129"/>
        <v>936135</v>
      </c>
    </row>
    <row r="743" spans="1:57" ht="15">
      <c r="A743" s="42" t="s">
        <v>255</v>
      </c>
      <c r="B743" s="42" t="s">
        <v>1788</v>
      </c>
      <c r="C743" s="42"/>
      <c r="D743" s="43"/>
      <c r="E743" s="42" t="s">
        <v>1789</v>
      </c>
      <c r="F743" s="5">
        <v>455782</v>
      </c>
      <c r="G743" s="5">
        <v>22789</v>
      </c>
      <c r="H743" s="5">
        <v>41020</v>
      </c>
      <c r="I743" s="5">
        <v>127618</v>
      </c>
      <c r="J743" s="5">
        <v>41024</v>
      </c>
      <c r="K743" s="5">
        <v>354069</v>
      </c>
      <c r="L743" s="5">
        <v>17703</v>
      </c>
      <c r="M743" s="5">
        <v>31866</v>
      </c>
      <c r="N743" s="5">
        <v>99138</v>
      </c>
      <c r="O743" s="5">
        <v>31869</v>
      </c>
      <c r="P743" s="5">
        <v>708588</v>
      </c>
      <c r="Q743" s="5">
        <v>35429</v>
      </c>
      <c r="R743" s="5">
        <v>63773</v>
      </c>
      <c r="S743" s="5">
        <v>198404</v>
      </c>
      <c r="T743" s="5">
        <v>63773</v>
      </c>
      <c r="U743" s="5"/>
      <c r="V743" s="5"/>
      <c r="W743" s="5"/>
      <c r="X743" s="5"/>
      <c r="Y743" s="5"/>
      <c r="Z743" s="68"/>
      <c r="AA743" s="68"/>
      <c r="AB743" s="68"/>
      <c r="AC743" s="68"/>
      <c r="AD743" s="68"/>
      <c r="AE743" s="5">
        <v>434882</v>
      </c>
      <c r="AF743" s="5">
        <v>50920</v>
      </c>
      <c r="AG743" s="5">
        <v>383962</v>
      </c>
      <c r="AH743" s="5">
        <v>19198</v>
      </c>
      <c r="AI743" s="5">
        <v>34557</v>
      </c>
      <c r="AJ743" s="5">
        <v>107510</v>
      </c>
      <c r="AK743" s="5">
        <v>34553</v>
      </c>
      <c r="AL743" s="5"/>
      <c r="AM743" s="5"/>
      <c r="AN743" s="5"/>
      <c r="AO743" s="5"/>
      <c r="AP743" s="5"/>
      <c r="AQ743" s="5">
        <v>231535</v>
      </c>
      <c r="AR743" s="5">
        <v>64830</v>
      </c>
      <c r="AS743" s="5">
        <v>20838</v>
      </c>
      <c r="AT743" s="40">
        <v>106506</v>
      </c>
      <c r="AU743" s="5">
        <v>125029</v>
      </c>
      <c r="AV743" s="5">
        <v>2133936</v>
      </c>
      <c r="AW743" s="5">
        <v>125029</v>
      </c>
      <c r="AX743" s="5">
        <f t="shared" si="127"/>
        <v>2008907</v>
      </c>
      <c r="AY743" s="5">
        <v>106696</v>
      </c>
      <c r="AZ743" s="5">
        <v>192054</v>
      </c>
      <c r="BA743" s="5">
        <f t="shared" si="128"/>
        <v>171216</v>
      </c>
      <c r="BB743" s="5">
        <v>597500</v>
      </c>
      <c r="BC743" s="73"/>
      <c r="BD743" s="5">
        <v>597500</v>
      </c>
      <c r="BE743" s="5">
        <f t="shared" si="129"/>
        <v>171219</v>
      </c>
    </row>
    <row r="744" spans="1:57" ht="15">
      <c r="A744" s="52"/>
      <c r="B744" s="52"/>
      <c r="C744" s="52"/>
      <c r="D744" s="53"/>
      <c r="E744" s="54" t="s">
        <v>1353</v>
      </c>
      <c r="F744" s="55">
        <v>4976320</v>
      </c>
      <c r="G744" s="55">
        <v>248817</v>
      </c>
      <c r="H744" s="55">
        <v>447870</v>
      </c>
      <c r="I744" s="55">
        <v>1393374</v>
      </c>
      <c r="J744" s="55">
        <v>447856</v>
      </c>
      <c r="K744" s="55">
        <v>1877280</v>
      </c>
      <c r="L744" s="55">
        <v>93864</v>
      </c>
      <c r="M744" s="55">
        <v>168955</v>
      </c>
      <c r="N744" s="55">
        <v>525638</v>
      </c>
      <c r="O744" s="55">
        <v>168957</v>
      </c>
      <c r="P744" s="55">
        <v>7414069</v>
      </c>
      <c r="Q744" s="55">
        <v>370702</v>
      </c>
      <c r="R744" s="55">
        <v>667267</v>
      </c>
      <c r="S744" s="55">
        <v>2075938</v>
      </c>
      <c r="T744" s="55">
        <v>667262</v>
      </c>
      <c r="U744" s="55">
        <v>719922</v>
      </c>
      <c r="V744" s="55">
        <v>35996</v>
      </c>
      <c r="W744" s="55">
        <v>64793</v>
      </c>
      <c r="X744" s="55">
        <v>201578</v>
      </c>
      <c r="Y744" s="55">
        <v>64793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6859057</v>
      </c>
      <c r="AF744" s="55">
        <v>803121</v>
      </c>
      <c r="AG744" s="55">
        <v>6055936</v>
      </c>
      <c r="AH744" s="55">
        <v>302797</v>
      </c>
      <c r="AI744" s="55">
        <v>545035</v>
      </c>
      <c r="AJ744" s="55">
        <v>1695664</v>
      </c>
      <c r="AK744" s="55">
        <v>545027</v>
      </c>
      <c r="AL744" s="55">
        <v>0</v>
      </c>
      <c r="AM744" s="55">
        <v>0</v>
      </c>
      <c r="AN744" s="55">
        <v>0</v>
      </c>
      <c r="AO744" s="55">
        <v>0</v>
      </c>
      <c r="AP744" s="55">
        <v>0</v>
      </c>
      <c r="AQ744" s="55">
        <v>2012074</v>
      </c>
      <c r="AR744" s="55">
        <v>563382</v>
      </c>
      <c r="AS744" s="55">
        <v>181087</v>
      </c>
      <c r="AT744" s="56">
        <v>925556</v>
      </c>
      <c r="AU744" s="55">
        <v>1086518</v>
      </c>
      <c r="AV744" s="55">
        <v>23055601</v>
      </c>
      <c r="AW744" s="55">
        <v>1086518</v>
      </c>
      <c r="AX744" s="55">
        <f>SUM(AX728:AX743)</f>
        <v>21969083</v>
      </c>
      <c r="AY744" s="55">
        <f aca="true" t="shared" si="130" ref="AY744:BE744">SUM(AY728:AY743)</f>
        <v>1152780</v>
      </c>
      <c r="AZ744" s="55">
        <f t="shared" si="130"/>
        <v>2075007</v>
      </c>
      <c r="BA744" s="55">
        <f t="shared" si="130"/>
        <v>1893920</v>
      </c>
      <c r="BB744" s="55">
        <f t="shared" si="130"/>
        <v>6455574</v>
      </c>
      <c r="BC744" s="55">
        <f t="shared" si="130"/>
        <v>0</v>
      </c>
      <c r="BD744" s="55">
        <f t="shared" si="130"/>
        <v>6455574</v>
      </c>
      <c r="BE744" s="55">
        <f t="shared" si="130"/>
        <v>1893895</v>
      </c>
    </row>
    <row r="745" spans="1:57" ht="15">
      <c r="A745" s="57" t="s">
        <v>1393</v>
      </c>
      <c r="B745" s="58"/>
      <c r="C745" s="58"/>
      <c r="D745" s="58"/>
      <c r="E745" s="42"/>
      <c r="F745" s="5"/>
      <c r="G745" s="5"/>
      <c r="H745" s="5"/>
      <c r="I745" s="5"/>
      <c r="J745" s="5"/>
      <c r="K745" s="5"/>
      <c r="L745" s="5"/>
      <c r="M745" s="5"/>
      <c r="N745" s="5"/>
      <c r="O745" s="5"/>
      <c r="Q745" s="5"/>
      <c r="R745" s="5"/>
      <c r="S745" s="5"/>
      <c r="U745" s="5"/>
      <c r="V745" s="5"/>
      <c r="W745" s="5"/>
      <c r="X745" s="5"/>
      <c r="Y745" s="5"/>
      <c r="Z745" s="74"/>
      <c r="AA745" s="74"/>
      <c r="AB745" s="74"/>
      <c r="AC745" s="74"/>
      <c r="AD745" s="74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40"/>
      <c r="AU745" s="5"/>
      <c r="AV745" s="5"/>
      <c r="AW745" s="5"/>
      <c r="AX745" s="5"/>
      <c r="AY745" s="5"/>
      <c r="AZ745" s="5"/>
      <c r="BA745" s="5"/>
      <c r="BB745" s="5"/>
      <c r="BC745" s="75"/>
      <c r="BD745" s="5"/>
      <c r="BE745" s="5"/>
    </row>
    <row r="746" spans="1:57" s="49" customFormat="1" ht="15">
      <c r="A746" s="42" t="s">
        <v>742</v>
      </c>
      <c r="B746" s="42" t="s">
        <v>1790</v>
      </c>
      <c r="C746" s="42"/>
      <c r="D746" s="43"/>
      <c r="E746" s="42" t="s">
        <v>1430</v>
      </c>
      <c r="F746" s="5">
        <v>65586</v>
      </c>
      <c r="G746" s="5">
        <v>3279</v>
      </c>
      <c r="H746" s="5">
        <v>5903</v>
      </c>
      <c r="I746" s="5">
        <v>18364</v>
      </c>
      <c r="J746" s="5">
        <v>5901</v>
      </c>
      <c r="K746" s="5"/>
      <c r="L746" s="5"/>
      <c r="M746" s="5"/>
      <c r="N746" s="5"/>
      <c r="O746" s="5"/>
      <c r="P746" s="5">
        <v>365</v>
      </c>
      <c r="Q746" s="5">
        <v>18</v>
      </c>
      <c r="R746" s="5">
        <v>33</v>
      </c>
      <c r="S746" s="5">
        <v>102</v>
      </c>
      <c r="T746" s="5">
        <v>32</v>
      </c>
      <c r="U746" s="5"/>
      <c r="V746" s="5"/>
      <c r="W746" s="5"/>
      <c r="X746" s="5"/>
      <c r="Y746" s="5"/>
      <c r="Z746" s="74"/>
      <c r="AA746" s="74"/>
      <c r="AB746" s="74"/>
      <c r="AC746" s="74"/>
      <c r="AD746" s="74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>
        <v>407632</v>
      </c>
      <c r="AR746" s="5">
        <v>114138</v>
      </c>
      <c r="AS746" s="5">
        <v>36687</v>
      </c>
      <c r="AT746" s="40">
        <v>187512</v>
      </c>
      <c r="AU746" s="5">
        <v>220120</v>
      </c>
      <c r="AV746" s="5">
        <v>473583</v>
      </c>
      <c r="AW746" s="5">
        <v>220120</v>
      </c>
      <c r="AX746" s="5">
        <f aca="true" t="shared" si="131" ref="AX746:AX756">AV746-AW746</f>
        <v>253463</v>
      </c>
      <c r="AY746" s="5">
        <v>23679</v>
      </c>
      <c r="AZ746" s="5">
        <v>42623</v>
      </c>
      <c r="BA746" s="5">
        <f aca="true" t="shared" si="132" ref="BA746:BA756">AZ746-AS746</f>
        <v>5936</v>
      </c>
      <c r="BB746" s="5">
        <v>132604</v>
      </c>
      <c r="BC746" s="75"/>
      <c r="BD746" s="5">
        <v>132604</v>
      </c>
      <c r="BE746" s="5">
        <f aca="true" t="shared" si="133" ref="BE746:BE756">J746+O746+T746+Y746+AD746+AK746+AP746</f>
        <v>5933</v>
      </c>
    </row>
    <row r="747" spans="1:57" ht="15">
      <c r="A747" s="42" t="s">
        <v>742</v>
      </c>
      <c r="B747" s="47" t="s">
        <v>1791</v>
      </c>
      <c r="C747" s="47"/>
      <c r="D747" s="48"/>
      <c r="E747" s="42" t="s">
        <v>1792</v>
      </c>
      <c r="F747" s="5">
        <v>244908</v>
      </c>
      <c r="G747" s="5">
        <v>12245</v>
      </c>
      <c r="H747" s="5">
        <v>22042</v>
      </c>
      <c r="I747" s="5">
        <v>68574</v>
      </c>
      <c r="J747" s="5">
        <v>22040</v>
      </c>
      <c r="K747" s="5">
        <v>108510</v>
      </c>
      <c r="L747" s="5">
        <v>5426</v>
      </c>
      <c r="M747" s="5">
        <v>9766</v>
      </c>
      <c r="N747" s="5">
        <v>30384</v>
      </c>
      <c r="O747" s="5">
        <v>9764</v>
      </c>
      <c r="P747" s="5">
        <v>356953</v>
      </c>
      <c r="Q747" s="5">
        <v>17848</v>
      </c>
      <c r="R747" s="5">
        <v>32126</v>
      </c>
      <c r="S747" s="5">
        <v>99948</v>
      </c>
      <c r="T747" s="5">
        <v>32123</v>
      </c>
      <c r="U747" s="5"/>
      <c r="V747" s="5"/>
      <c r="W747" s="5"/>
      <c r="X747" s="5"/>
      <c r="Y747" s="5"/>
      <c r="Z747" s="68"/>
      <c r="AA747" s="68"/>
      <c r="AB747" s="68"/>
      <c r="AC747" s="68"/>
      <c r="AD747" s="68"/>
      <c r="AE747" s="5">
        <v>291393</v>
      </c>
      <c r="AF747" s="5">
        <v>34119</v>
      </c>
      <c r="AG747" s="5">
        <v>257274</v>
      </c>
      <c r="AH747" s="5">
        <v>12864</v>
      </c>
      <c r="AI747" s="5">
        <v>23155</v>
      </c>
      <c r="AJ747" s="5">
        <v>72038</v>
      </c>
      <c r="AK747" s="5">
        <v>23151</v>
      </c>
      <c r="AL747" s="5"/>
      <c r="AM747" s="5"/>
      <c r="AN747" s="5"/>
      <c r="AO747" s="5"/>
      <c r="AP747" s="5"/>
      <c r="AQ747" s="5"/>
      <c r="AR747" s="5"/>
      <c r="AS747" s="5"/>
      <c r="AT747" s="40"/>
      <c r="AU747" s="5"/>
      <c r="AV747" s="5">
        <v>967645</v>
      </c>
      <c r="AW747" s="5"/>
      <c r="AX747" s="5">
        <f t="shared" si="131"/>
        <v>967645</v>
      </c>
      <c r="AY747" s="5">
        <v>48383</v>
      </c>
      <c r="AZ747" s="5">
        <v>87089</v>
      </c>
      <c r="BA747" s="5">
        <f t="shared" si="132"/>
        <v>87089</v>
      </c>
      <c r="BB747" s="5">
        <v>270944</v>
      </c>
      <c r="BC747" s="73"/>
      <c r="BD747" s="5">
        <v>270944</v>
      </c>
      <c r="BE747" s="5">
        <f t="shared" si="133"/>
        <v>87078</v>
      </c>
    </row>
    <row r="748" spans="1:57" ht="15">
      <c r="A748" s="42" t="s">
        <v>742</v>
      </c>
      <c r="B748" s="42" t="s">
        <v>1793</v>
      </c>
      <c r="C748" s="42"/>
      <c r="D748" s="43"/>
      <c r="E748" s="42" t="s">
        <v>1794</v>
      </c>
      <c r="F748" s="5">
        <v>14056</v>
      </c>
      <c r="G748" s="5">
        <v>703</v>
      </c>
      <c r="H748" s="5">
        <v>1265</v>
      </c>
      <c r="I748" s="5">
        <v>3936</v>
      </c>
      <c r="J748" s="5">
        <v>1265</v>
      </c>
      <c r="K748" s="5"/>
      <c r="L748" s="5"/>
      <c r="M748" s="5"/>
      <c r="N748" s="5"/>
      <c r="O748" s="5"/>
      <c r="P748" s="5">
        <v>31151</v>
      </c>
      <c r="Q748" s="5">
        <v>1558</v>
      </c>
      <c r="R748" s="5">
        <v>2804</v>
      </c>
      <c r="S748" s="5">
        <v>8724</v>
      </c>
      <c r="T748" s="5">
        <v>2799</v>
      </c>
      <c r="U748" s="5"/>
      <c r="V748" s="5"/>
      <c r="W748" s="5"/>
      <c r="X748" s="5"/>
      <c r="Y748" s="5"/>
      <c r="Z748" s="74"/>
      <c r="AA748" s="74"/>
      <c r="AB748" s="74"/>
      <c r="AC748" s="74"/>
      <c r="AD748" s="74"/>
      <c r="AE748" s="5">
        <v>9303</v>
      </c>
      <c r="AF748" s="5">
        <v>1089</v>
      </c>
      <c r="AG748" s="5">
        <v>8214</v>
      </c>
      <c r="AH748" s="5">
        <v>411</v>
      </c>
      <c r="AI748" s="5">
        <v>739</v>
      </c>
      <c r="AJ748" s="5">
        <v>2300</v>
      </c>
      <c r="AK748" s="5">
        <v>741</v>
      </c>
      <c r="AL748" s="5"/>
      <c r="AM748" s="5"/>
      <c r="AN748" s="5"/>
      <c r="AO748" s="5"/>
      <c r="AP748" s="5"/>
      <c r="AQ748" s="5"/>
      <c r="AR748" s="5"/>
      <c r="AS748" s="5"/>
      <c r="AT748" s="40"/>
      <c r="AU748" s="5"/>
      <c r="AV748" s="5">
        <v>53421</v>
      </c>
      <c r="AW748" s="5"/>
      <c r="AX748" s="5">
        <f t="shared" si="131"/>
        <v>53421</v>
      </c>
      <c r="AY748" s="5">
        <v>2672</v>
      </c>
      <c r="AZ748" s="5">
        <v>4808</v>
      </c>
      <c r="BA748" s="5">
        <f t="shared" si="132"/>
        <v>4808</v>
      </c>
      <c r="BB748" s="5">
        <v>14960</v>
      </c>
      <c r="BC748" s="75"/>
      <c r="BD748" s="5">
        <v>14960</v>
      </c>
      <c r="BE748" s="5">
        <f t="shared" si="133"/>
        <v>4805</v>
      </c>
    </row>
    <row r="749" spans="1:57" ht="15">
      <c r="A749" s="42" t="s">
        <v>742</v>
      </c>
      <c r="B749" s="42" t="s">
        <v>1795</v>
      </c>
      <c r="C749" s="42"/>
      <c r="D749" s="43"/>
      <c r="E749" s="42" t="s">
        <v>1796</v>
      </c>
      <c r="F749" s="5">
        <v>197145</v>
      </c>
      <c r="G749" s="5">
        <v>9857</v>
      </c>
      <c r="H749" s="5">
        <v>17743</v>
      </c>
      <c r="I749" s="5">
        <v>55200</v>
      </c>
      <c r="J749" s="5">
        <v>17744</v>
      </c>
      <c r="K749" s="5">
        <v>31943</v>
      </c>
      <c r="L749" s="5">
        <v>1597</v>
      </c>
      <c r="M749" s="5">
        <v>2875</v>
      </c>
      <c r="N749" s="5">
        <v>8944</v>
      </c>
      <c r="O749" s="5">
        <v>2874</v>
      </c>
      <c r="P749" s="5">
        <v>596868</v>
      </c>
      <c r="Q749" s="5">
        <v>29843</v>
      </c>
      <c r="R749" s="5">
        <v>53718</v>
      </c>
      <c r="S749" s="5">
        <v>167122</v>
      </c>
      <c r="T749" s="5">
        <v>53720</v>
      </c>
      <c r="U749" s="5"/>
      <c r="V749" s="5"/>
      <c r="W749" s="5"/>
      <c r="X749" s="5"/>
      <c r="Y749" s="5"/>
      <c r="Z749" s="74"/>
      <c r="AA749" s="74"/>
      <c r="AB749" s="74"/>
      <c r="AC749" s="74"/>
      <c r="AD749" s="74"/>
      <c r="AE749" s="5">
        <v>241133</v>
      </c>
      <c r="AF749" s="5">
        <v>28234</v>
      </c>
      <c r="AG749" s="5">
        <v>212899</v>
      </c>
      <c r="AH749" s="5">
        <v>10645</v>
      </c>
      <c r="AI749" s="5">
        <v>19161</v>
      </c>
      <c r="AJ749" s="5">
        <v>59612</v>
      </c>
      <c r="AK749" s="5">
        <v>19160</v>
      </c>
      <c r="AL749" s="5"/>
      <c r="AM749" s="5"/>
      <c r="AN749" s="5"/>
      <c r="AO749" s="5"/>
      <c r="AP749" s="5"/>
      <c r="AQ749" s="5"/>
      <c r="AR749" s="5"/>
      <c r="AS749" s="5"/>
      <c r="AT749" s="40"/>
      <c r="AU749" s="5"/>
      <c r="AV749" s="5">
        <v>1038855</v>
      </c>
      <c r="AW749" s="5"/>
      <c r="AX749" s="5">
        <f t="shared" si="131"/>
        <v>1038855</v>
      </c>
      <c r="AY749" s="5">
        <v>51942</v>
      </c>
      <c r="AZ749" s="5">
        <v>93497</v>
      </c>
      <c r="BA749" s="5">
        <f t="shared" si="132"/>
        <v>93497</v>
      </c>
      <c r="BB749" s="5">
        <v>290878</v>
      </c>
      <c r="BC749" s="75"/>
      <c r="BD749" s="5">
        <v>290878</v>
      </c>
      <c r="BE749" s="5">
        <f t="shared" si="133"/>
        <v>93498</v>
      </c>
    </row>
    <row r="750" spans="1:57" ht="15">
      <c r="A750" s="42" t="s">
        <v>742</v>
      </c>
      <c r="B750" s="42" t="s">
        <v>1797</v>
      </c>
      <c r="C750" s="42"/>
      <c r="D750" s="43"/>
      <c r="E750" s="42" t="s">
        <v>1431</v>
      </c>
      <c r="F750" s="5">
        <v>7005</v>
      </c>
      <c r="G750" s="5">
        <v>350</v>
      </c>
      <c r="H750" s="5">
        <v>630</v>
      </c>
      <c r="I750" s="5">
        <v>1960</v>
      </c>
      <c r="J750" s="5">
        <v>635</v>
      </c>
      <c r="K750" s="5"/>
      <c r="L750" s="5"/>
      <c r="M750" s="5"/>
      <c r="N750" s="5"/>
      <c r="O750" s="5"/>
      <c r="P750" s="5">
        <v>11591</v>
      </c>
      <c r="Q750" s="5">
        <v>580</v>
      </c>
      <c r="R750" s="5">
        <v>1043</v>
      </c>
      <c r="S750" s="5">
        <v>3246</v>
      </c>
      <c r="T750" s="5">
        <v>1044</v>
      </c>
      <c r="U750" s="5"/>
      <c r="V750" s="5"/>
      <c r="W750" s="5"/>
      <c r="X750" s="5"/>
      <c r="Y750" s="5"/>
      <c r="Z750" s="74"/>
      <c r="AA750" s="74"/>
      <c r="AB750" s="74"/>
      <c r="AC750" s="74"/>
      <c r="AD750" s="74"/>
      <c r="AE750" s="5">
        <v>4361</v>
      </c>
      <c r="AF750" s="5">
        <v>511</v>
      </c>
      <c r="AG750" s="5">
        <v>3850</v>
      </c>
      <c r="AH750" s="5">
        <v>193</v>
      </c>
      <c r="AI750" s="5">
        <v>347</v>
      </c>
      <c r="AJ750" s="5">
        <v>1080</v>
      </c>
      <c r="AK750" s="5">
        <v>341</v>
      </c>
      <c r="AL750" s="5"/>
      <c r="AM750" s="5"/>
      <c r="AN750" s="5"/>
      <c r="AO750" s="5"/>
      <c r="AP750" s="5"/>
      <c r="AQ750" s="5"/>
      <c r="AR750" s="5"/>
      <c r="AS750" s="5"/>
      <c r="AT750" s="40"/>
      <c r="AU750" s="5"/>
      <c r="AV750" s="5">
        <v>22446</v>
      </c>
      <c r="AW750" s="5"/>
      <c r="AX750" s="5">
        <f t="shared" si="131"/>
        <v>22446</v>
      </c>
      <c r="AY750" s="5">
        <v>1123</v>
      </c>
      <c r="AZ750" s="5">
        <v>2020</v>
      </c>
      <c r="BA750" s="5">
        <f t="shared" si="132"/>
        <v>2020</v>
      </c>
      <c r="BB750" s="5">
        <v>6286</v>
      </c>
      <c r="BC750" s="75"/>
      <c r="BD750" s="5">
        <v>6286</v>
      </c>
      <c r="BE750" s="5">
        <f t="shared" si="133"/>
        <v>2020</v>
      </c>
    </row>
    <row r="751" spans="1:57" ht="15">
      <c r="A751" s="42" t="s">
        <v>742</v>
      </c>
      <c r="B751" s="42" t="s">
        <v>1798</v>
      </c>
      <c r="C751" s="42"/>
      <c r="D751" s="43"/>
      <c r="E751" s="42" t="s">
        <v>1799</v>
      </c>
      <c r="F751" s="5">
        <v>225618</v>
      </c>
      <c r="G751" s="5">
        <v>11281</v>
      </c>
      <c r="H751" s="5">
        <v>20306</v>
      </c>
      <c r="I751" s="5">
        <v>63174</v>
      </c>
      <c r="J751" s="5">
        <v>20302</v>
      </c>
      <c r="K751" s="5">
        <v>15342</v>
      </c>
      <c r="L751" s="5">
        <v>767</v>
      </c>
      <c r="M751" s="5">
        <v>1381</v>
      </c>
      <c r="N751" s="5">
        <v>4296</v>
      </c>
      <c r="O751" s="5">
        <v>1379</v>
      </c>
      <c r="P751" s="5">
        <v>490946</v>
      </c>
      <c r="Q751" s="5">
        <v>24547</v>
      </c>
      <c r="R751" s="5">
        <v>44185</v>
      </c>
      <c r="S751" s="5">
        <v>137464</v>
      </c>
      <c r="T751" s="5">
        <v>44187</v>
      </c>
      <c r="U751" s="5"/>
      <c r="V751" s="5"/>
      <c r="W751" s="5"/>
      <c r="X751" s="5"/>
      <c r="Y751" s="5"/>
      <c r="Z751" s="68"/>
      <c r="AA751" s="68"/>
      <c r="AB751" s="68"/>
      <c r="AC751" s="68"/>
      <c r="AD751" s="68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40"/>
      <c r="AU751" s="5"/>
      <c r="AV751" s="5">
        <v>731906</v>
      </c>
      <c r="AW751" s="5"/>
      <c r="AX751" s="5">
        <f t="shared" si="131"/>
        <v>731906</v>
      </c>
      <c r="AY751" s="5">
        <v>36595</v>
      </c>
      <c r="AZ751" s="5">
        <v>65872</v>
      </c>
      <c r="BA751" s="5">
        <f t="shared" si="132"/>
        <v>65872</v>
      </c>
      <c r="BB751" s="5">
        <v>204934</v>
      </c>
      <c r="BC751" s="73"/>
      <c r="BD751" s="5">
        <v>204934</v>
      </c>
      <c r="BE751" s="5">
        <f t="shared" si="133"/>
        <v>65868</v>
      </c>
    </row>
    <row r="752" spans="1:57" ht="15">
      <c r="A752" s="42" t="s">
        <v>742</v>
      </c>
      <c r="B752" s="42" t="s">
        <v>1800</v>
      </c>
      <c r="C752" s="42"/>
      <c r="D752" s="43"/>
      <c r="E752" s="42" t="s">
        <v>1801</v>
      </c>
      <c r="F752" s="5">
        <v>15534</v>
      </c>
      <c r="G752" s="5">
        <v>777</v>
      </c>
      <c r="H752" s="5">
        <v>1398</v>
      </c>
      <c r="I752" s="5">
        <v>4350</v>
      </c>
      <c r="J752" s="5">
        <v>1398</v>
      </c>
      <c r="K752" s="5"/>
      <c r="L752" s="5"/>
      <c r="M752" s="5"/>
      <c r="N752" s="5"/>
      <c r="O752" s="5"/>
      <c r="P752" s="5">
        <v>46667</v>
      </c>
      <c r="Q752" s="5">
        <v>2333</v>
      </c>
      <c r="R752" s="5">
        <v>4200</v>
      </c>
      <c r="S752" s="5">
        <v>13066</v>
      </c>
      <c r="T752" s="5">
        <v>4201</v>
      </c>
      <c r="U752" s="5"/>
      <c r="V752" s="5"/>
      <c r="W752" s="5"/>
      <c r="X752" s="5"/>
      <c r="Y752" s="5"/>
      <c r="Z752" s="68"/>
      <c r="AA752" s="68"/>
      <c r="AB752" s="68"/>
      <c r="AC752" s="68"/>
      <c r="AD752" s="68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40"/>
      <c r="AU752" s="5"/>
      <c r="AV752" s="5">
        <v>62201</v>
      </c>
      <c r="AW752" s="5"/>
      <c r="AX752" s="5">
        <f t="shared" si="131"/>
        <v>62201</v>
      </c>
      <c r="AY752" s="5">
        <v>3110</v>
      </c>
      <c r="AZ752" s="5">
        <v>5598</v>
      </c>
      <c r="BA752" s="5">
        <f t="shared" si="132"/>
        <v>5598</v>
      </c>
      <c r="BB752" s="5">
        <v>17416</v>
      </c>
      <c r="BC752" s="73"/>
      <c r="BD752" s="5">
        <v>17416</v>
      </c>
      <c r="BE752" s="5">
        <f t="shared" si="133"/>
        <v>5599</v>
      </c>
    </row>
    <row r="753" spans="1:57" ht="15">
      <c r="A753" s="42" t="s">
        <v>742</v>
      </c>
      <c r="B753" s="47" t="s">
        <v>1802</v>
      </c>
      <c r="C753" s="47"/>
      <c r="D753" s="48"/>
      <c r="E753" s="42" t="s">
        <v>1803</v>
      </c>
      <c r="F753" s="5">
        <v>14316</v>
      </c>
      <c r="G753" s="5">
        <v>716</v>
      </c>
      <c r="H753" s="5">
        <v>1288</v>
      </c>
      <c r="I753" s="5">
        <v>4008</v>
      </c>
      <c r="J753" s="5">
        <v>1292</v>
      </c>
      <c r="K753" s="5">
        <v>527</v>
      </c>
      <c r="L753" s="5">
        <v>26</v>
      </c>
      <c r="M753" s="5">
        <v>47</v>
      </c>
      <c r="N753" s="5">
        <v>146</v>
      </c>
      <c r="O753" s="5">
        <v>52</v>
      </c>
      <c r="P753" s="5">
        <v>20626</v>
      </c>
      <c r="Q753" s="5">
        <v>1031</v>
      </c>
      <c r="R753" s="5">
        <v>1856</v>
      </c>
      <c r="S753" s="5">
        <v>5774</v>
      </c>
      <c r="T753" s="5">
        <v>1860</v>
      </c>
      <c r="U753" s="5"/>
      <c r="V753" s="5"/>
      <c r="W753" s="5"/>
      <c r="X753" s="5"/>
      <c r="Y753" s="5"/>
      <c r="Z753" s="74"/>
      <c r="AA753" s="74"/>
      <c r="AB753" s="74"/>
      <c r="AC753" s="74"/>
      <c r="AD753" s="74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40"/>
      <c r="AU753" s="5"/>
      <c r="AV753" s="5">
        <v>35469</v>
      </c>
      <c r="AW753" s="5"/>
      <c r="AX753" s="5">
        <f t="shared" si="131"/>
        <v>35469</v>
      </c>
      <c r="AY753" s="5">
        <v>1773</v>
      </c>
      <c r="AZ753" s="5">
        <v>3191</v>
      </c>
      <c r="BA753" s="5">
        <f t="shared" si="132"/>
        <v>3191</v>
      </c>
      <c r="BB753" s="5">
        <v>9928</v>
      </c>
      <c r="BC753" s="75"/>
      <c r="BD753" s="5">
        <v>9928</v>
      </c>
      <c r="BE753" s="5">
        <f t="shared" si="133"/>
        <v>3204</v>
      </c>
    </row>
    <row r="754" spans="1:57" ht="15">
      <c r="A754" s="42" t="s">
        <v>742</v>
      </c>
      <c r="B754" s="42" t="s">
        <v>1804</v>
      </c>
      <c r="C754" s="42"/>
      <c r="D754" s="43"/>
      <c r="E754" s="42" t="s">
        <v>1805</v>
      </c>
      <c r="F754" s="5">
        <v>114524</v>
      </c>
      <c r="G754" s="5">
        <v>5726</v>
      </c>
      <c r="H754" s="5">
        <v>10307</v>
      </c>
      <c r="I754" s="5">
        <v>32066</v>
      </c>
      <c r="J754" s="5">
        <v>10309</v>
      </c>
      <c r="K754" s="5">
        <v>104933</v>
      </c>
      <c r="L754" s="5">
        <v>5247</v>
      </c>
      <c r="M754" s="5">
        <v>9444</v>
      </c>
      <c r="N754" s="5">
        <v>29382</v>
      </c>
      <c r="O754" s="5">
        <v>9443</v>
      </c>
      <c r="P754" s="5">
        <v>122443</v>
      </c>
      <c r="Q754" s="5">
        <v>6122</v>
      </c>
      <c r="R754" s="5">
        <v>11020</v>
      </c>
      <c r="S754" s="5">
        <v>34284</v>
      </c>
      <c r="T754" s="5">
        <v>11019</v>
      </c>
      <c r="U754" s="5"/>
      <c r="V754" s="5"/>
      <c r="W754" s="5"/>
      <c r="X754" s="5"/>
      <c r="Y754" s="5"/>
      <c r="Z754" s="74"/>
      <c r="AA754" s="74"/>
      <c r="AB754" s="74"/>
      <c r="AC754" s="74"/>
      <c r="AD754" s="74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40"/>
      <c r="AU754" s="5"/>
      <c r="AV754" s="5">
        <v>341900</v>
      </c>
      <c r="AW754" s="5"/>
      <c r="AX754" s="5">
        <f t="shared" si="131"/>
        <v>341900</v>
      </c>
      <c r="AY754" s="5">
        <v>17095</v>
      </c>
      <c r="AZ754" s="5">
        <v>30771</v>
      </c>
      <c r="BA754" s="5">
        <f t="shared" si="132"/>
        <v>30771</v>
      </c>
      <c r="BB754" s="5">
        <v>95732</v>
      </c>
      <c r="BC754" s="75"/>
      <c r="BD754" s="5">
        <v>95732</v>
      </c>
      <c r="BE754" s="5">
        <f t="shared" si="133"/>
        <v>30771</v>
      </c>
    </row>
    <row r="755" spans="1:57" ht="15">
      <c r="A755" s="42" t="s">
        <v>742</v>
      </c>
      <c r="B755" s="42" t="s">
        <v>1806</v>
      </c>
      <c r="C755" s="42"/>
      <c r="D755" s="43"/>
      <c r="E755" s="42" t="s">
        <v>1807</v>
      </c>
      <c r="F755" s="5">
        <v>334861</v>
      </c>
      <c r="G755" s="5">
        <v>16743</v>
      </c>
      <c r="H755" s="5">
        <v>30137</v>
      </c>
      <c r="I755" s="5">
        <v>93760</v>
      </c>
      <c r="J755" s="5">
        <v>30142</v>
      </c>
      <c r="K755" s="5">
        <v>146759</v>
      </c>
      <c r="L755" s="5">
        <v>7338</v>
      </c>
      <c r="M755" s="5">
        <v>13208</v>
      </c>
      <c r="N755" s="5">
        <v>41092</v>
      </c>
      <c r="O755" s="5">
        <v>13211</v>
      </c>
      <c r="P755" s="5">
        <v>404319</v>
      </c>
      <c r="Q755" s="5">
        <v>20216</v>
      </c>
      <c r="R755" s="5">
        <v>36389</v>
      </c>
      <c r="S755" s="5">
        <v>113210</v>
      </c>
      <c r="T755" s="5">
        <v>36386</v>
      </c>
      <c r="U755" s="5"/>
      <c r="V755" s="5"/>
      <c r="W755" s="5"/>
      <c r="X755" s="5"/>
      <c r="Y755" s="5"/>
      <c r="Z755" s="68"/>
      <c r="AA755" s="68"/>
      <c r="AB755" s="68"/>
      <c r="AC755" s="68"/>
      <c r="AD755" s="68"/>
      <c r="AE755" s="5">
        <v>234213</v>
      </c>
      <c r="AF755" s="5">
        <v>27424</v>
      </c>
      <c r="AG755" s="5">
        <v>206789</v>
      </c>
      <c r="AH755" s="5">
        <v>10339</v>
      </c>
      <c r="AI755" s="5">
        <v>18611</v>
      </c>
      <c r="AJ755" s="5">
        <v>57900</v>
      </c>
      <c r="AK755" s="5">
        <v>18612</v>
      </c>
      <c r="AL755" s="5"/>
      <c r="AM755" s="5"/>
      <c r="AN755" s="5"/>
      <c r="AO755" s="5"/>
      <c r="AP755" s="5"/>
      <c r="AQ755" s="5"/>
      <c r="AR755" s="5"/>
      <c r="AS755" s="5"/>
      <c r="AT755" s="40"/>
      <c r="AU755" s="5"/>
      <c r="AV755" s="5">
        <v>1092728</v>
      </c>
      <c r="AW755" s="5"/>
      <c r="AX755" s="5">
        <f t="shared" si="131"/>
        <v>1092728</v>
      </c>
      <c r="AY755" s="5">
        <v>54636</v>
      </c>
      <c r="AZ755" s="5">
        <v>98345</v>
      </c>
      <c r="BA755" s="5">
        <f t="shared" si="132"/>
        <v>98345</v>
      </c>
      <c r="BB755" s="5">
        <v>305962</v>
      </c>
      <c r="BC755" s="73"/>
      <c r="BD755" s="5">
        <v>305962</v>
      </c>
      <c r="BE755" s="5">
        <f t="shared" si="133"/>
        <v>98351</v>
      </c>
    </row>
    <row r="756" spans="1:57" ht="15">
      <c r="A756" s="42" t="s">
        <v>742</v>
      </c>
      <c r="B756" s="42" t="s">
        <v>1808</v>
      </c>
      <c r="C756" s="42"/>
      <c r="D756" s="43"/>
      <c r="E756" s="42" t="s">
        <v>1809</v>
      </c>
      <c r="F756" s="5">
        <v>39934</v>
      </c>
      <c r="G756" s="5">
        <v>1997</v>
      </c>
      <c r="H756" s="5">
        <v>3594</v>
      </c>
      <c r="I756" s="5">
        <v>11182</v>
      </c>
      <c r="J756" s="5">
        <v>3594</v>
      </c>
      <c r="K756" s="5">
        <v>121780</v>
      </c>
      <c r="L756" s="5">
        <v>6089</v>
      </c>
      <c r="M756" s="5">
        <v>10960</v>
      </c>
      <c r="N756" s="5">
        <v>34098</v>
      </c>
      <c r="O756" s="5">
        <v>10962</v>
      </c>
      <c r="P756" s="5">
        <v>60586</v>
      </c>
      <c r="Q756" s="5">
        <v>3029</v>
      </c>
      <c r="R756" s="5">
        <v>5453</v>
      </c>
      <c r="S756" s="5">
        <v>16964</v>
      </c>
      <c r="T756" s="5">
        <v>5451</v>
      </c>
      <c r="U756" s="5"/>
      <c r="V756" s="5"/>
      <c r="W756" s="5"/>
      <c r="X756" s="5"/>
      <c r="Y756" s="5"/>
      <c r="Z756" s="68"/>
      <c r="AA756" s="68"/>
      <c r="AB756" s="68"/>
      <c r="AC756" s="68"/>
      <c r="AD756" s="68"/>
      <c r="AE756" s="5">
        <v>35606</v>
      </c>
      <c r="AF756" s="5">
        <v>4169</v>
      </c>
      <c r="AG756" s="5">
        <v>31437</v>
      </c>
      <c r="AH756" s="5">
        <v>1572</v>
      </c>
      <c r="AI756" s="5">
        <v>2829</v>
      </c>
      <c r="AJ756" s="5">
        <v>8802</v>
      </c>
      <c r="AK756" s="5">
        <v>2832</v>
      </c>
      <c r="AL756" s="5"/>
      <c r="AM756" s="5"/>
      <c r="AN756" s="5"/>
      <c r="AO756" s="5"/>
      <c r="AP756" s="5"/>
      <c r="AQ756" s="5"/>
      <c r="AR756" s="5"/>
      <c r="AS756" s="5"/>
      <c r="AT756" s="40"/>
      <c r="AU756" s="5"/>
      <c r="AV756" s="5">
        <v>253737</v>
      </c>
      <c r="AW756" s="5"/>
      <c r="AX756" s="5">
        <f t="shared" si="131"/>
        <v>253737</v>
      </c>
      <c r="AY756" s="5">
        <v>12687</v>
      </c>
      <c r="AZ756" s="5">
        <v>22836</v>
      </c>
      <c r="BA756" s="5">
        <f t="shared" si="132"/>
        <v>22836</v>
      </c>
      <c r="BB756" s="5">
        <v>71046</v>
      </c>
      <c r="BC756" s="73"/>
      <c r="BD756" s="5">
        <v>71046</v>
      </c>
      <c r="BE756" s="5">
        <f t="shared" si="133"/>
        <v>22839</v>
      </c>
    </row>
    <row r="757" spans="1:57" ht="15">
      <c r="A757" s="52"/>
      <c r="B757" s="52"/>
      <c r="C757" s="52"/>
      <c r="D757" s="53"/>
      <c r="E757" s="54" t="s">
        <v>1353</v>
      </c>
      <c r="F757" s="55">
        <v>1273487</v>
      </c>
      <c r="G757" s="55">
        <v>63674</v>
      </c>
      <c r="H757" s="55">
        <v>114613</v>
      </c>
      <c r="I757" s="55">
        <v>356574</v>
      </c>
      <c r="J757" s="55">
        <v>114622</v>
      </c>
      <c r="K757" s="55">
        <v>529794</v>
      </c>
      <c r="L757" s="55">
        <v>26490</v>
      </c>
      <c r="M757" s="55">
        <v>47681</v>
      </c>
      <c r="N757" s="55">
        <v>148342</v>
      </c>
      <c r="O757" s="55">
        <v>47685</v>
      </c>
      <c r="P757" s="55">
        <v>2142515</v>
      </c>
      <c r="Q757" s="55">
        <v>107125</v>
      </c>
      <c r="R757" s="55">
        <v>192827</v>
      </c>
      <c r="S757" s="55">
        <v>599904</v>
      </c>
      <c r="T757" s="55">
        <v>192822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816009</v>
      </c>
      <c r="AF757" s="55">
        <v>95546</v>
      </c>
      <c r="AG757" s="55">
        <v>720463</v>
      </c>
      <c r="AH757" s="55">
        <v>36024</v>
      </c>
      <c r="AI757" s="55">
        <v>64842</v>
      </c>
      <c r="AJ757" s="55">
        <v>201732</v>
      </c>
      <c r="AK757" s="55">
        <v>64837</v>
      </c>
      <c r="AL757" s="55">
        <v>0</v>
      </c>
      <c r="AM757" s="55">
        <v>0</v>
      </c>
      <c r="AN757" s="55">
        <v>0</v>
      </c>
      <c r="AO757" s="55">
        <v>0</v>
      </c>
      <c r="AP757" s="55">
        <v>0</v>
      </c>
      <c r="AQ757" s="55">
        <v>407632</v>
      </c>
      <c r="AR757" s="55">
        <v>114138</v>
      </c>
      <c r="AS757" s="55">
        <v>36687</v>
      </c>
      <c r="AT757" s="56">
        <v>187512</v>
      </c>
      <c r="AU757" s="55">
        <v>220120</v>
      </c>
      <c r="AV757" s="55">
        <v>5073891</v>
      </c>
      <c r="AW757" s="55">
        <v>220120</v>
      </c>
      <c r="AX757" s="55">
        <f>SUM(AX746:AX756)</f>
        <v>4853771</v>
      </c>
      <c r="AY757" s="55">
        <f aca="true" t="shared" si="134" ref="AY757:BE757">SUM(AY746:AY756)</f>
        <v>253695</v>
      </c>
      <c r="AZ757" s="55">
        <f t="shared" si="134"/>
        <v>456650</v>
      </c>
      <c r="BA757" s="55">
        <f t="shared" si="134"/>
        <v>419963</v>
      </c>
      <c r="BB757" s="55">
        <f t="shared" si="134"/>
        <v>1420690</v>
      </c>
      <c r="BC757" s="55">
        <f t="shared" si="134"/>
        <v>0</v>
      </c>
      <c r="BD757" s="55">
        <f t="shared" si="134"/>
        <v>1420690</v>
      </c>
      <c r="BE757" s="55">
        <f t="shared" si="134"/>
        <v>419966</v>
      </c>
    </row>
    <row r="758" spans="1:57" ht="15">
      <c r="A758" s="57" t="s">
        <v>1394</v>
      </c>
      <c r="B758" s="58"/>
      <c r="C758" s="58"/>
      <c r="D758" s="58"/>
      <c r="E758" s="42"/>
      <c r="F758" s="5"/>
      <c r="G758" s="5"/>
      <c r="H758" s="5"/>
      <c r="I758" s="5"/>
      <c r="J758" s="5"/>
      <c r="K758" s="5"/>
      <c r="L758" s="5"/>
      <c r="M758" s="5"/>
      <c r="N758" s="5"/>
      <c r="O758" s="5"/>
      <c r="Q758" s="5"/>
      <c r="R758" s="5"/>
      <c r="S758" s="5"/>
      <c r="U758" s="5"/>
      <c r="V758" s="5"/>
      <c r="W758" s="5"/>
      <c r="X758" s="5"/>
      <c r="Y758" s="5"/>
      <c r="Z758" s="74"/>
      <c r="AA758" s="74"/>
      <c r="AB758" s="74"/>
      <c r="AC758" s="74"/>
      <c r="AD758" s="74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40"/>
      <c r="AU758" s="5"/>
      <c r="AV758" s="5"/>
      <c r="AW758" s="5"/>
      <c r="AX758" s="5"/>
      <c r="AY758" s="5"/>
      <c r="AZ758" s="5"/>
      <c r="BA758" s="5"/>
      <c r="BB758" s="5"/>
      <c r="BC758" s="75"/>
      <c r="BD758" s="5"/>
      <c r="BE758" s="5"/>
    </row>
    <row r="759" spans="1:57" ht="15">
      <c r="A759" s="42" t="s">
        <v>1975</v>
      </c>
      <c r="B759" s="42" t="s">
        <v>1810</v>
      </c>
      <c r="C759" s="42"/>
      <c r="D759" s="43"/>
      <c r="E759" s="42" t="s">
        <v>1811</v>
      </c>
      <c r="F759" s="5">
        <v>82044</v>
      </c>
      <c r="G759" s="5">
        <v>4102</v>
      </c>
      <c r="H759" s="5">
        <v>7384</v>
      </c>
      <c r="I759" s="5">
        <v>22972</v>
      </c>
      <c r="J759" s="5">
        <v>7384</v>
      </c>
      <c r="K759" s="5">
        <v>189649</v>
      </c>
      <c r="L759" s="5">
        <v>9482</v>
      </c>
      <c r="M759" s="5">
        <v>17068</v>
      </c>
      <c r="N759" s="5">
        <v>53100</v>
      </c>
      <c r="O759" s="5">
        <v>17073</v>
      </c>
      <c r="P759" s="5">
        <v>710</v>
      </c>
      <c r="Q759" s="5">
        <v>36</v>
      </c>
      <c r="R759" s="5">
        <v>64</v>
      </c>
      <c r="S759" s="5">
        <v>200</v>
      </c>
      <c r="T759" s="5">
        <v>62</v>
      </c>
      <c r="U759" s="5"/>
      <c r="V759" s="5"/>
      <c r="W759" s="5"/>
      <c r="X759" s="5"/>
      <c r="Y759" s="5"/>
      <c r="Z759" s="68"/>
      <c r="AA759" s="68"/>
      <c r="AB759" s="68"/>
      <c r="AC759" s="68"/>
      <c r="AD759" s="68"/>
      <c r="AE759" s="5">
        <v>71979</v>
      </c>
      <c r="AF759" s="5">
        <v>8428</v>
      </c>
      <c r="AG759" s="5">
        <v>63551</v>
      </c>
      <c r="AH759" s="5">
        <v>3178</v>
      </c>
      <c r="AI759" s="5">
        <v>5720</v>
      </c>
      <c r="AJ759" s="5">
        <v>17796</v>
      </c>
      <c r="AK759" s="5">
        <v>5715</v>
      </c>
      <c r="AL759" s="5"/>
      <c r="AM759" s="5"/>
      <c r="AN759" s="5"/>
      <c r="AO759" s="5"/>
      <c r="AP759" s="5"/>
      <c r="AQ759" s="5">
        <v>1346817</v>
      </c>
      <c r="AR759" s="5">
        <v>377110</v>
      </c>
      <c r="AS759" s="5">
        <v>121214</v>
      </c>
      <c r="AT759" s="40">
        <v>619538</v>
      </c>
      <c r="AU759" s="5">
        <v>727279</v>
      </c>
      <c r="AV759" s="5">
        <v>1682771</v>
      </c>
      <c r="AW759" s="5">
        <v>727279</v>
      </c>
      <c r="AX759" s="5">
        <f aca="true" t="shared" si="135" ref="AX759:AX782">AV759-AW759</f>
        <v>955492</v>
      </c>
      <c r="AY759" s="5">
        <v>84139</v>
      </c>
      <c r="AZ759" s="5">
        <v>151450</v>
      </c>
      <c r="BA759" s="5">
        <f aca="true" t="shared" si="136" ref="BA759:BA782">AZ759-AS759</f>
        <v>30236</v>
      </c>
      <c r="BB759" s="5">
        <v>471178</v>
      </c>
      <c r="BC759" s="73"/>
      <c r="BD759" s="5">
        <v>471178</v>
      </c>
      <c r="BE759" s="5">
        <f aca="true" t="shared" si="137" ref="BE759:BE782">J759+O759+T759+Y759+AD759+AK759+AP759</f>
        <v>30234</v>
      </c>
    </row>
    <row r="760" spans="1:57" ht="15">
      <c r="A760" s="42" t="s">
        <v>1975</v>
      </c>
      <c r="B760" s="42" t="s">
        <v>1812</v>
      </c>
      <c r="C760" s="42"/>
      <c r="D760" s="43"/>
      <c r="E760" s="42" t="s">
        <v>1813</v>
      </c>
      <c r="F760" s="5">
        <v>18275</v>
      </c>
      <c r="G760" s="5">
        <v>914</v>
      </c>
      <c r="H760" s="5">
        <v>1645</v>
      </c>
      <c r="I760" s="5">
        <v>5118</v>
      </c>
      <c r="J760" s="5">
        <v>1642</v>
      </c>
      <c r="K760" s="5"/>
      <c r="L760" s="5"/>
      <c r="M760" s="5"/>
      <c r="N760" s="5"/>
      <c r="O760" s="5"/>
      <c r="P760" s="5">
        <v>41638</v>
      </c>
      <c r="Q760" s="5">
        <v>2082</v>
      </c>
      <c r="R760" s="5">
        <v>3747</v>
      </c>
      <c r="S760" s="5">
        <v>11658</v>
      </c>
      <c r="T760" s="5">
        <v>3751</v>
      </c>
      <c r="U760" s="5"/>
      <c r="V760" s="5"/>
      <c r="W760" s="5"/>
      <c r="X760" s="5"/>
      <c r="Y760" s="5"/>
      <c r="Z760" s="74"/>
      <c r="AA760" s="74"/>
      <c r="AB760" s="74"/>
      <c r="AC760" s="74"/>
      <c r="AD760" s="74"/>
      <c r="AE760" s="5">
        <v>27575</v>
      </c>
      <c r="AF760" s="5">
        <v>3229</v>
      </c>
      <c r="AG760" s="5">
        <v>24346</v>
      </c>
      <c r="AH760" s="5">
        <v>1217</v>
      </c>
      <c r="AI760" s="5">
        <v>2191</v>
      </c>
      <c r="AJ760" s="5">
        <v>6816</v>
      </c>
      <c r="AK760" s="5">
        <v>2193</v>
      </c>
      <c r="AL760" s="5"/>
      <c r="AM760" s="5"/>
      <c r="AN760" s="5"/>
      <c r="AO760" s="5"/>
      <c r="AP760" s="5"/>
      <c r="AQ760" s="5"/>
      <c r="AR760" s="5"/>
      <c r="AS760" s="5"/>
      <c r="AT760" s="40"/>
      <c r="AU760" s="5"/>
      <c r="AV760" s="5">
        <v>84259</v>
      </c>
      <c r="AW760" s="5"/>
      <c r="AX760" s="5">
        <f t="shared" si="135"/>
        <v>84259</v>
      </c>
      <c r="AY760" s="5">
        <v>4213</v>
      </c>
      <c r="AZ760" s="5">
        <v>7583</v>
      </c>
      <c r="BA760" s="5">
        <f t="shared" si="136"/>
        <v>7583</v>
      </c>
      <c r="BB760" s="5">
        <v>23592</v>
      </c>
      <c r="BC760" s="75"/>
      <c r="BD760" s="5">
        <v>23592</v>
      </c>
      <c r="BE760" s="5">
        <f t="shared" si="137"/>
        <v>7586</v>
      </c>
    </row>
    <row r="761" spans="1:57" ht="15">
      <c r="A761" s="42" t="s">
        <v>1975</v>
      </c>
      <c r="B761" s="42" t="s">
        <v>1815</v>
      </c>
      <c r="C761" s="42"/>
      <c r="D761" s="43"/>
      <c r="E761" s="42" t="s">
        <v>1432</v>
      </c>
      <c r="F761" s="5">
        <v>124778</v>
      </c>
      <c r="G761" s="5">
        <v>6239</v>
      </c>
      <c r="H761" s="5">
        <v>11230</v>
      </c>
      <c r="I761" s="5">
        <v>34938</v>
      </c>
      <c r="J761" s="5">
        <v>11230</v>
      </c>
      <c r="K761" s="5"/>
      <c r="L761" s="5"/>
      <c r="M761" s="5"/>
      <c r="N761" s="5"/>
      <c r="O761" s="5"/>
      <c r="P761" s="5">
        <v>237745</v>
      </c>
      <c r="Q761" s="5">
        <v>11887</v>
      </c>
      <c r="R761" s="5">
        <v>21397</v>
      </c>
      <c r="S761" s="5">
        <v>66568</v>
      </c>
      <c r="T761" s="5">
        <v>21398</v>
      </c>
      <c r="U761" s="5"/>
      <c r="V761" s="5"/>
      <c r="W761" s="5"/>
      <c r="X761" s="5"/>
      <c r="Y761" s="5"/>
      <c r="Z761" s="74"/>
      <c r="AA761" s="74"/>
      <c r="AB761" s="74"/>
      <c r="AC761" s="74"/>
      <c r="AD761" s="74"/>
      <c r="AE761" s="5">
        <v>27935</v>
      </c>
      <c r="AF761" s="5">
        <v>3271</v>
      </c>
      <c r="AG761" s="5">
        <v>24664</v>
      </c>
      <c r="AH761" s="5">
        <v>1233</v>
      </c>
      <c r="AI761" s="5">
        <v>2220</v>
      </c>
      <c r="AJ761" s="5">
        <v>6906</v>
      </c>
      <c r="AK761" s="5">
        <v>2218</v>
      </c>
      <c r="AL761" s="5"/>
      <c r="AM761" s="5"/>
      <c r="AN761" s="5"/>
      <c r="AO761" s="5"/>
      <c r="AP761" s="5"/>
      <c r="AQ761" s="5"/>
      <c r="AR761" s="5"/>
      <c r="AS761" s="5"/>
      <c r="AT761" s="40"/>
      <c r="AU761" s="5"/>
      <c r="AV761" s="5">
        <v>387187</v>
      </c>
      <c r="AW761" s="5"/>
      <c r="AX761" s="5">
        <f t="shared" si="135"/>
        <v>387187</v>
      </c>
      <c r="AY761" s="5">
        <v>19359</v>
      </c>
      <c r="AZ761" s="5">
        <v>34847</v>
      </c>
      <c r="BA761" s="5">
        <f t="shared" si="136"/>
        <v>34847</v>
      </c>
      <c r="BB761" s="5">
        <v>108412</v>
      </c>
      <c r="BC761" s="75"/>
      <c r="BD761" s="5">
        <v>108412</v>
      </c>
      <c r="BE761" s="5">
        <f t="shared" si="137"/>
        <v>34846</v>
      </c>
    </row>
    <row r="762" spans="1:57" ht="15">
      <c r="A762" s="42" t="s">
        <v>1975</v>
      </c>
      <c r="B762" s="42" t="s">
        <v>1816</v>
      </c>
      <c r="C762" s="42"/>
      <c r="D762" s="43"/>
      <c r="E762" s="42" t="s">
        <v>1817</v>
      </c>
      <c r="F762" s="5">
        <v>37465</v>
      </c>
      <c r="G762" s="5">
        <v>1873</v>
      </c>
      <c r="H762" s="5">
        <v>3372</v>
      </c>
      <c r="I762" s="5">
        <v>10490</v>
      </c>
      <c r="J762" s="5">
        <v>3371</v>
      </c>
      <c r="K762" s="5"/>
      <c r="L762" s="5"/>
      <c r="M762" s="5"/>
      <c r="N762" s="5"/>
      <c r="O762" s="5"/>
      <c r="P762" s="5">
        <v>53769</v>
      </c>
      <c r="Q762" s="5">
        <v>2688</v>
      </c>
      <c r="R762" s="5">
        <v>4839</v>
      </c>
      <c r="S762" s="5">
        <v>15054</v>
      </c>
      <c r="T762" s="5">
        <v>4842</v>
      </c>
      <c r="U762" s="5"/>
      <c r="V762" s="5"/>
      <c r="W762" s="5"/>
      <c r="X762" s="5"/>
      <c r="Y762" s="5"/>
      <c r="Z762" s="68"/>
      <c r="AA762" s="68"/>
      <c r="AB762" s="68"/>
      <c r="AC762" s="68"/>
      <c r="AD762" s="68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40"/>
      <c r="AU762" s="5"/>
      <c r="AV762" s="5">
        <v>91234</v>
      </c>
      <c r="AW762" s="5"/>
      <c r="AX762" s="5">
        <f t="shared" si="135"/>
        <v>91234</v>
      </c>
      <c r="AY762" s="5">
        <v>4561</v>
      </c>
      <c r="AZ762" s="5">
        <v>8211</v>
      </c>
      <c r="BA762" s="5">
        <f t="shared" si="136"/>
        <v>8211</v>
      </c>
      <c r="BB762" s="5">
        <v>25544</v>
      </c>
      <c r="BC762" s="73"/>
      <c r="BD762" s="5">
        <v>25544</v>
      </c>
      <c r="BE762" s="5">
        <f t="shared" si="137"/>
        <v>8213</v>
      </c>
    </row>
    <row r="763" spans="1:57" ht="15">
      <c r="A763" s="42" t="s">
        <v>1975</v>
      </c>
      <c r="B763" s="42" t="s">
        <v>1818</v>
      </c>
      <c r="C763" s="42"/>
      <c r="D763" s="43"/>
      <c r="E763" s="42" t="s">
        <v>1819</v>
      </c>
      <c r="F763" s="5">
        <v>22235</v>
      </c>
      <c r="G763" s="5">
        <v>1112</v>
      </c>
      <c r="H763" s="5">
        <v>2001</v>
      </c>
      <c r="I763" s="5">
        <v>6226</v>
      </c>
      <c r="J763" s="5">
        <v>2002</v>
      </c>
      <c r="K763" s="5"/>
      <c r="L763" s="5"/>
      <c r="M763" s="5"/>
      <c r="N763" s="5"/>
      <c r="O763" s="5"/>
      <c r="P763" s="5">
        <v>227995</v>
      </c>
      <c r="Q763" s="5">
        <v>11400</v>
      </c>
      <c r="R763" s="5">
        <v>20520</v>
      </c>
      <c r="S763" s="5">
        <v>63840</v>
      </c>
      <c r="T763" s="5">
        <v>20515</v>
      </c>
      <c r="U763" s="5"/>
      <c r="V763" s="5"/>
      <c r="W763" s="5"/>
      <c r="X763" s="5"/>
      <c r="Y763" s="5"/>
      <c r="Z763" s="74"/>
      <c r="AA763" s="74"/>
      <c r="AB763" s="74"/>
      <c r="AC763" s="74"/>
      <c r="AD763" s="74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40"/>
      <c r="AU763" s="5"/>
      <c r="AV763" s="5">
        <v>250230</v>
      </c>
      <c r="AW763" s="5"/>
      <c r="AX763" s="5">
        <f t="shared" si="135"/>
        <v>250230</v>
      </c>
      <c r="AY763" s="5">
        <v>12512</v>
      </c>
      <c r="AZ763" s="5">
        <v>22521</v>
      </c>
      <c r="BA763" s="5">
        <f t="shared" si="136"/>
        <v>22521</v>
      </c>
      <c r="BB763" s="5">
        <v>70066</v>
      </c>
      <c r="BC763" s="75"/>
      <c r="BD763" s="5">
        <v>70066</v>
      </c>
      <c r="BE763" s="5">
        <f t="shared" si="137"/>
        <v>22517</v>
      </c>
    </row>
    <row r="764" spans="1:57" ht="15">
      <c r="A764" s="42" t="s">
        <v>1975</v>
      </c>
      <c r="B764" s="42" t="s">
        <v>1820</v>
      </c>
      <c r="C764" s="42"/>
      <c r="D764" s="43"/>
      <c r="E764" s="42" t="s">
        <v>1821</v>
      </c>
      <c r="F764" s="5">
        <v>154289</v>
      </c>
      <c r="G764" s="5">
        <v>7714</v>
      </c>
      <c r="H764" s="5">
        <v>13886</v>
      </c>
      <c r="I764" s="5">
        <v>43200</v>
      </c>
      <c r="J764" s="5">
        <v>13887</v>
      </c>
      <c r="K764" s="5">
        <v>8440</v>
      </c>
      <c r="L764" s="5">
        <v>422</v>
      </c>
      <c r="M764" s="5">
        <v>760</v>
      </c>
      <c r="N764" s="5">
        <v>2364</v>
      </c>
      <c r="O764" s="5">
        <v>756</v>
      </c>
      <c r="P764" s="5">
        <v>257987</v>
      </c>
      <c r="Q764" s="5">
        <v>12899</v>
      </c>
      <c r="R764" s="5">
        <v>23219</v>
      </c>
      <c r="S764" s="5">
        <v>72236</v>
      </c>
      <c r="T764" s="5">
        <v>23218</v>
      </c>
      <c r="U764" s="5"/>
      <c r="V764" s="5"/>
      <c r="W764" s="5"/>
      <c r="X764" s="5"/>
      <c r="Y764" s="5"/>
      <c r="Z764" s="74"/>
      <c r="AA764" s="74"/>
      <c r="AB764" s="74"/>
      <c r="AC764" s="74"/>
      <c r="AD764" s="74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40"/>
      <c r="AU764" s="5"/>
      <c r="AV764" s="5">
        <v>420716</v>
      </c>
      <c r="AW764" s="5"/>
      <c r="AX764" s="5">
        <f t="shared" si="135"/>
        <v>420716</v>
      </c>
      <c r="AY764" s="5">
        <v>21035</v>
      </c>
      <c r="AZ764" s="5">
        <v>37865</v>
      </c>
      <c r="BA764" s="5">
        <f t="shared" si="136"/>
        <v>37865</v>
      </c>
      <c r="BB764" s="5">
        <v>117800</v>
      </c>
      <c r="BC764" s="75"/>
      <c r="BD764" s="5">
        <v>117800</v>
      </c>
      <c r="BE764" s="5">
        <f t="shared" si="137"/>
        <v>37861</v>
      </c>
    </row>
    <row r="765" spans="1:57" ht="15">
      <c r="A765" s="42" t="s">
        <v>1975</v>
      </c>
      <c r="B765" s="42" t="s">
        <v>1822</v>
      </c>
      <c r="C765" s="42"/>
      <c r="D765" s="43"/>
      <c r="E765" s="42" t="s">
        <v>1823</v>
      </c>
      <c r="F765" s="5">
        <v>83162</v>
      </c>
      <c r="G765" s="5">
        <v>4158</v>
      </c>
      <c r="H765" s="5">
        <v>7485</v>
      </c>
      <c r="I765" s="5">
        <v>23286</v>
      </c>
      <c r="J765" s="5">
        <v>7481</v>
      </c>
      <c r="K765" s="5"/>
      <c r="L765" s="5"/>
      <c r="M765" s="5"/>
      <c r="N765" s="5"/>
      <c r="O765" s="5"/>
      <c r="P765" s="5">
        <v>104104</v>
      </c>
      <c r="Q765" s="5">
        <v>5205</v>
      </c>
      <c r="R765" s="5">
        <v>9369</v>
      </c>
      <c r="S765" s="5">
        <v>29148</v>
      </c>
      <c r="T765" s="5">
        <v>9373</v>
      </c>
      <c r="U765" s="5"/>
      <c r="V765" s="5"/>
      <c r="W765" s="5"/>
      <c r="X765" s="5"/>
      <c r="Y765" s="5"/>
      <c r="Z765" s="74"/>
      <c r="AA765" s="74"/>
      <c r="AB765" s="74"/>
      <c r="AC765" s="74"/>
      <c r="AD765" s="74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40"/>
      <c r="AU765" s="5"/>
      <c r="AV765" s="5">
        <v>187266</v>
      </c>
      <c r="AW765" s="5"/>
      <c r="AX765" s="5">
        <f t="shared" si="135"/>
        <v>187266</v>
      </c>
      <c r="AY765" s="5">
        <v>9363</v>
      </c>
      <c r="AZ765" s="5">
        <v>16854</v>
      </c>
      <c r="BA765" s="5">
        <f t="shared" si="136"/>
        <v>16854</v>
      </c>
      <c r="BB765" s="5">
        <v>52434</v>
      </c>
      <c r="BC765" s="75">
        <v>-2919</v>
      </c>
      <c r="BD765" s="5">
        <v>49515</v>
      </c>
      <c r="BE765" s="5">
        <f t="shared" si="137"/>
        <v>16854</v>
      </c>
    </row>
    <row r="766" spans="1:57" ht="15">
      <c r="A766" s="42" t="s">
        <v>1975</v>
      </c>
      <c r="B766" s="42" t="s">
        <v>1824</v>
      </c>
      <c r="C766" s="42"/>
      <c r="D766" s="43"/>
      <c r="E766" s="42" t="s">
        <v>1182</v>
      </c>
      <c r="F766" s="5">
        <v>186328</v>
      </c>
      <c r="G766" s="5">
        <v>9316</v>
      </c>
      <c r="H766" s="5">
        <v>16770</v>
      </c>
      <c r="I766" s="5">
        <v>52172</v>
      </c>
      <c r="J766" s="5">
        <v>16766</v>
      </c>
      <c r="K766" s="5"/>
      <c r="L766" s="5"/>
      <c r="M766" s="5"/>
      <c r="N766" s="5"/>
      <c r="O766" s="5"/>
      <c r="P766" s="5">
        <v>618667</v>
      </c>
      <c r="Q766" s="5">
        <v>30933</v>
      </c>
      <c r="R766" s="5">
        <v>55680</v>
      </c>
      <c r="S766" s="5">
        <v>173226</v>
      </c>
      <c r="T766" s="5">
        <v>55681</v>
      </c>
      <c r="U766" s="5"/>
      <c r="V766" s="5"/>
      <c r="W766" s="5"/>
      <c r="X766" s="5"/>
      <c r="Y766" s="5"/>
      <c r="Z766" s="74"/>
      <c r="AA766" s="74"/>
      <c r="AB766" s="74"/>
      <c r="AC766" s="74"/>
      <c r="AD766" s="74"/>
      <c r="AE766" s="5">
        <v>388300</v>
      </c>
      <c r="AF766" s="5">
        <v>45466</v>
      </c>
      <c r="AG766" s="5">
        <v>342834</v>
      </c>
      <c r="AH766" s="5">
        <v>17142</v>
      </c>
      <c r="AI766" s="5">
        <v>30855</v>
      </c>
      <c r="AJ766" s="5">
        <v>95994</v>
      </c>
      <c r="AK766" s="5">
        <v>30855</v>
      </c>
      <c r="AL766" s="5"/>
      <c r="AM766" s="5"/>
      <c r="AN766" s="5"/>
      <c r="AO766" s="5"/>
      <c r="AP766" s="5"/>
      <c r="AQ766" s="5"/>
      <c r="AR766" s="5"/>
      <c r="AS766" s="5"/>
      <c r="AT766" s="40"/>
      <c r="AU766" s="5"/>
      <c r="AV766" s="5">
        <v>1147829</v>
      </c>
      <c r="AW766" s="5"/>
      <c r="AX766" s="5">
        <f t="shared" si="135"/>
        <v>1147829</v>
      </c>
      <c r="AY766" s="5">
        <v>57391</v>
      </c>
      <c r="AZ766" s="5">
        <v>103305</v>
      </c>
      <c r="BA766" s="5">
        <f t="shared" si="136"/>
        <v>103305</v>
      </c>
      <c r="BB766" s="5">
        <v>321392</v>
      </c>
      <c r="BC766" s="75"/>
      <c r="BD766" s="5">
        <v>321392</v>
      </c>
      <c r="BE766" s="5">
        <f t="shared" si="137"/>
        <v>103302</v>
      </c>
    </row>
    <row r="767" spans="1:57" ht="15">
      <c r="A767" s="42" t="s">
        <v>1975</v>
      </c>
      <c r="B767" s="42" t="s">
        <v>1825</v>
      </c>
      <c r="C767" s="42"/>
      <c r="D767" s="43"/>
      <c r="E767" s="42" t="s">
        <v>1826</v>
      </c>
      <c r="F767" s="5">
        <v>160064</v>
      </c>
      <c r="G767" s="5">
        <v>8003</v>
      </c>
      <c r="H767" s="5">
        <v>14406</v>
      </c>
      <c r="I767" s="5">
        <v>44818</v>
      </c>
      <c r="J767" s="5">
        <v>14404</v>
      </c>
      <c r="K767" s="5">
        <v>40973</v>
      </c>
      <c r="L767" s="5">
        <v>2049</v>
      </c>
      <c r="M767" s="5">
        <v>3688</v>
      </c>
      <c r="N767" s="5">
        <v>11474</v>
      </c>
      <c r="O767" s="5">
        <v>3683</v>
      </c>
      <c r="P767" s="5">
        <v>3529</v>
      </c>
      <c r="Q767" s="5">
        <v>176</v>
      </c>
      <c r="R767" s="5">
        <v>318</v>
      </c>
      <c r="S767" s="5">
        <v>988</v>
      </c>
      <c r="T767" s="5">
        <v>315</v>
      </c>
      <c r="U767" s="5"/>
      <c r="V767" s="5"/>
      <c r="W767" s="5"/>
      <c r="X767" s="5"/>
      <c r="Y767" s="5"/>
      <c r="Z767" s="74"/>
      <c r="AA767" s="74"/>
      <c r="AB767" s="74"/>
      <c r="AC767" s="74"/>
      <c r="AD767" s="74"/>
      <c r="AE767" s="5">
        <v>98163</v>
      </c>
      <c r="AF767" s="5">
        <v>11494</v>
      </c>
      <c r="AG767" s="5">
        <v>86669</v>
      </c>
      <c r="AH767" s="5">
        <v>4333</v>
      </c>
      <c r="AI767" s="5">
        <v>7800</v>
      </c>
      <c r="AJ767" s="5">
        <v>24266</v>
      </c>
      <c r="AK767" s="5">
        <v>7803</v>
      </c>
      <c r="AL767" s="5"/>
      <c r="AM767" s="5"/>
      <c r="AN767" s="5"/>
      <c r="AO767" s="5"/>
      <c r="AP767" s="5"/>
      <c r="AQ767" s="5"/>
      <c r="AR767" s="5"/>
      <c r="AS767" s="5"/>
      <c r="AT767" s="40"/>
      <c r="AU767" s="5"/>
      <c r="AV767" s="5">
        <v>291235</v>
      </c>
      <c r="AW767" s="5"/>
      <c r="AX767" s="5">
        <f t="shared" si="135"/>
        <v>291235</v>
      </c>
      <c r="AY767" s="5">
        <v>14561</v>
      </c>
      <c r="AZ767" s="5">
        <v>26212</v>
      </c>
      <c r="BA767" s="5">
        <f t="shared" si="136"/>
        <v>26212</v>
      </c>
      <c r="BB767" s="5">
        <v>81546</v>
      </c>
      <c r="BC767" s="75"/>
      <c r="BD767" s="5">
        <v>81546</v>
      </c>
      <c r="BE767" s="5">
        <f t="shared" si="137"/>
        <v>26205</v>
      </c>
    </row>
    <row r="768" spans="1:57" ht="15">
      <c r="A768" s="42" t="s">
        <v>1975</v>
      </c>
      <c r="B768" s="42" t="s">
        <v>1827</v>
      </c>
      <c r="C768" s="42"/>
      <c r="D768" s="43"/>
      <c r="E768" s="42" t="s">
        <v>1015</v>
      </c>
      <c r="F768" s="5">
        <v>121529</v>
      </c>
      <c r="G768" s="5">
        <v>6076</v>
      </c>
      <c r="H768" s="5">
        <v>10938</v>
      </c>
      <c r="I768" s="5">
        <v>34028</v>
      </c>
      <c r="J768" s="5">
        <v>10935</v>
      </c>
      <c r="K768" s="5"/>
      <c r="L768" s="5"/>
      <c r="M768" s="5"/>
      <c r="N768" s="5"/>
      <c r="O768" s="5"/>
      <c r="P768" s="5">
        <v>330302</v>
      </c>
      <c r="Q768" s="5">
        <v>16515</v>
      </c>
      <c r="R768" s="5">
        <v>29727</v>
      </c>
      <c r="S768" s="5">
        <v>92484</v>
      </c>
      <c r="T768" s="5">
        <v>29729</v>
      </c>
      <c r="U768" s="5"/>
      <c r="V768" s="5"/>
      <c r="W768" s="5"/>
      <c r="X768" s="5"/>
      <c r="Y768" s="5"/>
      <c r="Z768" s="74"/>
      <c r="AA768" s="74"/>
      <c r="AB768" s="74"/>
      <c r="AC768" s="74"/>
      <c r="AD768" s="74"/>
      <c r="AE768" s="5">
        <v>297798</v>
      </c>
      <c r="AF768" s="5">
        <v>34869</v>
      </c>
      <c r="AG768" s="5">
        <v>262929</v>
      </c>
      <c r="AH768" s="5">
        <v>13146</v>
      </c>
      <c r="AI768" s="5">
        <v>23664</v>
      </c>
      <c r="AJ768" s="5">
        <v>73620</v>
      </c>
      <c r="AK768" s="5">
        <v>23661</v>
      </c>
      <c r="AL768" s="5"/>
      <c r="AM768" s="5"/>
      <c r="AN768" s="5"/>
      <c r="AO768" s="5"/>
      <c r="AP768" s="5"/>
      <c r="AQ768" s="5"/>
      <c r="AR768" s="5"/>
      <c r="AS768" s="5"/>
      <c r="AT768" s="40"/>
      <c r="AU768" s="5"/>
      <c r="AV768" s="5">
        <v>714760</v>
      </c>
      <c r="AW768" s="5"/>
      <c r="AX768" s="5">
        <f t="shared" si="135"/>
        <v>714760</v>
      </c>
      <c r="AY768" s="5">
        <v>35737</v>
      </c>
      <c r="AZ768" s="5">
        <v>64329</v>
      </c>
      <c r="BA768" s="5">
        <f t="shared" si="136"/>
        <v>64329</v>
      </c>
      <c r="BB768" s="5">
        <v>200132</v>
      </c>
      <c r="BC768" s="75"/>
      <c r="BD768" s="5">
        <v>200132</v>
      </c>
      <c r="BE768" s="5">
        <f t="shared" si="137"/>
        <v>64325</v>
      </c>
    </row>
    <row r="769" spans="1:57" ht="15">
      <c r="A769" s="42" t="s">
        <v>1975</v>
      </c>
      <c r="B769" s="42" t="s">
        <v>1016</v>
      </c>
      <c r="C769" s="42"/>
      <c r="D769" s="43"/>
      <c r="E769" s="42" t="s">
        <v>1017</v>
      </c>
      <c r="F769" s="5">
        <v>22844</v>
      </c>
      <c r="G769" s="5">
        <v>1142</v>
      </c>
      <c r="H769" s="5">
        <v>2056</v>
      </c>
      <c r="I769" s="5">
        <v>6396</v>
      </c>
      <c r="J769" s="5">
        <v>2056</v>
      </c>
      <c r="K769" s="5">
        <v>312</v>
      </c>
      <c r="L769" s="5">
        <v>16</v>
      </c>
      <c r="M769" s="5">
        <v>28</v>
      </c>
      <c r="N769" s="5">
        <v>88</v>
      </c>
      <c r="O769" s="5">
        <v>28</v>
      </c>
      <c r="P769" s="5">
        <v>28739</v>
      </c>
      <c r="Q769" s="5">
        <v>1437</v>
      </c>
      <c r="R769" s="5">
        <v>2587</v>
      </c>
      <c r="S769" s="5">
        <v>8048</v>
      </c>
      <c r="T769" s="5">
        <v>2582</v>
      </c>
      <c r="U769" s="5"/>
      <c r="V769" s="5"/>
      <c r="W769" s="5"/>
      <c r="X769" s="5"/>
      <c r="Y769" s="5"/>
      <c r="Z769" s="74"/>
      <c r="AA769" s="74"/>
      <c r="AB769" s="74"/>
      <c r="AC769" s="74"/>
      <c r="AD769" s="74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40"/>
      <c r="AU769" s="5"/>
      <c r="AV769" s="5">
        <v>51895</v>
      </c>
      <c r="AW769" s="5"/>
      <c r="AX769" s="5">
        <f t="shared" si="135"/>
        <v>51895</v>
      </c>
      <c r="AY769" s="5">
        <v>2595</v>
      </c>
      <c r="AZ769" s="5">
        <v>4671</v>
      </c>
      <c r="BA769" s="5">
        <f t="shared" si="136"/>
        <v>4671</v>
      </c>
      <c r="BB769" s="5">
        <v>14532</v>
      </c>
      <c r="BC769" s="75"/>
      <c r="BD769" s="5">
        <v>14532</v>
      </c>
      <c r="BE769" s="5">
        <f t="shared" si="137"/>
        <v>4666</v>
      </c>
    </row>
    <row r="770" spans="1:57" ht="15">
      <c r="A770" s="42" t="s">
        <v>1975</v>
      </c>
      <c r="B770" s="42" t="s">
        <v>1018</v>
      </c>
      <c r="C770" s="42"/>
      <c r="D770" s="43"/>
      <c r="E770" s="42" t="s">
        <v>1019</v>
      </c>
      <c r="F770" s="5">
        <v>36247</v>
      </c>
      <c r="G770" s="5">
        <v>1812</v>
      </c>
      <c r="H770" s="5">
        <v>3262</v>
      </c>
      <c r="I770" s="5">
        <v>10148</v>
      </c>
      <c r="J770" s="5">
        <v>3265</v>
      </c>
      <c r="K770" s="5"/>
      <c r="L770" s="5"/>
      <c r="M770" s="5"/>
      <c r="N770" s="5"/>
      <c r="O770" s="5"/>
      <c r="P770" s="5">
        <v>80440</v>
      </c>
      <c r="Q770" s="5">
        <v>4022</v>
      </c>
      <c r="R770" s="5">
        <v>7240</v>
      </c>
      <c r="S770" s="5">
        <v>22524</v>
      </c>
      <c r="T770" s="5">
        <v>7236</v>
      </c>
      <c r="U770" s="5"/>
      <c r="V770" s="5"/>
      <c r="W770" s="5"/>
      <c r="X770" s="5"/>
      <c r="Y770" s="5"/>
      <c r="Z770" s="74"/>
      <c r="AA770" s="74"/>
      <c r="AB770" s="74"/>
      <c r="AC770" s="74"/>
      <c r="AD770" s="74"/>
      <c r="AE770" s="5">
        <v>14859</v>
      </c>
      <c r="AF770" s="5">
        <v>1740</v>
      </c>
      <c r="AG770" s="5">
        <v>13119</v>
      </c>
      <c r="AH770" s="5">
        <v>656</v>
      </c>
      <c r="AI770" s="5">
        <v>1181</v>
      </c>
      <c r="AJ770" s="5">
        <v>3674</v>
      </c>
      <c r="AK770" s="5">
        <v>1178</v>
      </c>
      <c r="AL770" s="5"/>
      <c r="AM770" s="5"/>
      <c r="AN770" s="5"/>
      <c r="AO770" s="5"/>
      <c r="AP770" s="5"/>
      <c r="AQ770" s="5"/>
      <c r="AR770" s="5"/>
      <c r="AS770" s="5"/>
      <c r="AT770" s="40"/>
      <c r="AU770" s="5"/>
      <c r="AV770" s="5">
        <v>129806</v>
      </c>
      <c r="AW770" s="5"/>
      <c r="AX770" s="5">
        <f t="shared" si="135"/>
        <v>129806</v>
      </c>
      <c r="AY770" s="5">
        <v>6490</v>
      </c>
      <c r="AZ770" s="5">
        <v>11683</v>
      </c>
      <c r="BA770" s="5">
        <f t="shared" si="136"/>
        <v>11683</v>
      </c>
      <c r="BB770" s="5">
        <v>36346</v>
      </c>
      <c r="BC770" s="75"/>
      <c r="BD770" s="5">
        <v>36346</v>
      </c>
      <c r="BE770" s="5">
        <f t="shared" si="137"/>
        <v>11679</v>
      </c>
    </row>
    <row r="771" spans="1:57" ht="15">
      <c r="A771" s="42" t="s">
        <v>1975</v>
      </c>
      <c r="B771" s="42" t="s">
        <v>1020</v>
      </c>
      <c r="C771" s="42"/>
      <c r="D771" s="43"/>
      <c r="E771" s="42" t="s">
        <v>1021</v>
      </c>
      <c r="F771" s="5">
        <v>112358</v>
      </c>
      <c r="G771" s="5">
        <v>5618</v>
      </c>
      <c r="H771" s="5">
        <v>10112</v>
      </c>
      <c r="I771" s="5">
        <v>31460</v>
      </c>
      <c r="J771" s="5">
        <v>10114</v>
      </c>
      <c r="K771" s="5"/>
      <c r="L771" s="5"/>
      <c r="M771" s="5"/>
      <c r="N771" s="5"/>
      <c r="O771" s="5"/>
      <c r="P771" s="5">
        <v>157979</v>
      </c>
      <c r="Q771" s="5">
        <v>7899</v>
      </c>
      <c r="R771" s="5">
        <v>14218</v>
      </c>
      <c r="S771" s="5">
        <v>44234</v>
      </c>
      <c r="T771" s="5">
        <v>14219</v>
      </c>
      <c r="U771" s="5"/>
      <c r="V771" s="5"/>
      <c r="W771" s="5"/>
      <c r="X771" s="5"/>
      <c r="Y771" s="5"/>
      <c r="Z771" s="68"/>
      <c r="AA771" s="68"/>
      <c r="AB771" s="68"/>
      <c r="AC771" s="68"/>
      <c r="AD771" s="68"/>
      <c r="AE771" s="5">
        <v>1039</v>
      </c>
      <c r="AF771" s="5">
        <v>122</v>
      </c>
      <c r="AG771" s="5">
        <v>917</v>
      </c>
      <c r="AH771" s="5">
        <v>46</v>
      </c>
      <c r="AI771" s="5">
        <v>83</v>
      </c>
      <c r="AJ771" s="5">
        <v>258</v>
      </c>
      <c r="AK771" s="5">
        <v>78</v>
      </c>
      <c r="AL771" s="5"/>
      <c r="AM771" s="5"/>
      <c r="AN771" s="5"/>
      <c r="AO771" s="5"/>
      <c r="AP771" s="5"/>
      <c r="AQ771" s="5"/>
      <c r="AR771" s="5"/>
      <c r="AS771" s="5"/>
      <c r="AT771" s="40"/>
      <c r="AU771" s="5"/>
      <c r="AV771" s="5">
        <v>271254</v>
      </c>
      <c r="AW771" s="5"/>
      <c r="AX771" s="5">
        <f t="shared" si="135"/>
        <v>271254</v>
      </c>
      <c r="AY771" s="5">
        <v>13563</v>
      </c>
      <c r="AZ771" s="5">
        <v>24413</v>
      </c>
      <c r="BA771" s="5">
        <f t="shared" si="136"/>
        <v>24413</v>
      </c>
      <c r="BB771" s="5">
        <v>75952</v>
      </c>
      <c r="BC771" s="73"/>
      <c r="BD771" s="5">
        <v>75952</v>
      </c>
      <c r="BE771" s="5">
        <f t="shared" si="137"/>
        <v>24411</v>
      </c>
    </row>
    <row r="772" spans="1:57" ht="15">
      <c r="A772" s="42" t="s">
        <v>1975</v>
      </c>
      <c r="B772" s="42" t="s">
        <v>1022</v>
      </c>
      <c r="C772" s="42"/>
      <c r="D772" s="43"/>
      <c r="E772" s="42" t="s">
        <v>1023</v>
      </c>
      <c r="F772" s="5">
        <v>74623</v>
      </c>
      <c r="G772" s="5">
        <v>3731</v>
      </c>
      <c r="H772" s="5">
        <v>6716</v>
      </c>
      <c r="I772" s="5">
        <v>20894</v>
      </c>
      <c r="J772" s="5">
        <v>6717</v>
      </c>
      <c r="K772" s="5"/>
      <c r="L772" s="5"/>
      <c r="M772" s="5"/>
      <c r="N772" s="5"/>
      <c r="O772" s="5"/>
      <c r="P772" s="5">
        <v>180844</v>
      </c>
      <c r="Q772" s="5">
        <v>9042</v>
      </c>
      <c r="R772" s="5">
        <v>16276</v>
      </c>
      <c r="S772" s="5">
        <v>50636</v>
      </c>
      <c r="T772" s="5">
        <v>16276</v>
      </c>
      <c r="U772" s="5"/>
      <c r="V772" s="5"/>
      <c r="W772" s="5"/>
      <c r="X772" s="5"/>
      <c r="Y772" s="5"/>
      <c r="Z772" s="68"/>
      <c r="AA772" s="68"/>
      <c r="AB772" s="68"/>
      <c r="AC772" s="68"/>
      <c r="AD772" s="68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40"/>
      <c r="AU772" s="5"/>
      <c r="AV772" s="5">
        <v>255467</v>
      </c>
      <c r="AW772" s="5"/>
      <c r="AX772" s="5">
        <f t="shared" si="135"/>
        <v>255467</v>
      </c>
      <c r="AY772" s="5">
        <v>12773</v>
      </c>
      <c r="AZ772" s="5">
        <v>22992</v>
      </c>
      <c r="BA772" s="5">
        <f t="shared" si="136"/>
        <v>22992</v>
      </c>
      <c r="BB772" s="5">
        <v>71530</v>
      </c>
      <c r="BC772" s="73"/>
      <c r="BD772" s="5">
        <v>71530</v>
      </c>
      <c r="BE772" s="5">
        <f t="shared" si="137"/>
        <v>22993</v>
      </c>
    </row>
    <row r="773" spans="1:57" ht="15">
      <c r="A773" s="42" t="s">
        <v>1975</v>
      </c>
      <c r="B773" s="42" t="s">
        <v>1024</v>
      </c>
      <c r="C773" s="42"/>
      <c r="D773" s="43"/>
      <c r="E773" s="42" t="s">
        <v>1025</v>
      </c>
      <c r="F773" s="5">
        <v>50155</v>
      </c>
      <c r="G773" s="5">
        <v>2508</v>
      </c>
      <c r="H773" s="5">
        <v>4514</v>
      </c>
      <c r="I773" s="5">
        <v>14044</v>
      </c>
      <c r="J773" s="5">
        <v>4513</v>
      </c>
      <c r="K773" s="5"/>
      <c r="L773" s="5"/>
      <c r="M773" s="5"/>
      <c r="N773" s="5"/>
      <c r="O773" s="5"/>
      <c r="P773" s="5">
        <v>66478</v>
      </c>
      <c r="Q773" s="5">
        <v>3324</v>
      </c>
      <c r="R773" s="5">
        <v>5983</v>
      </c>
      <c r="S773" s="5">
        <v>18614</v>
      </c>
      <c r="T773" s="5">
        <v>5983</v>
      </c>
      <c r="U773" s="5"/>
      <c r="V773" s="5"/>
      <c r="W773" s="5"/>
      <c r="X773" s="5"/>
      <c r="Y773" s="5"/>
      <c r="Z773" s="74"/>
      <c r="AA773" s="74"/>
      <c r="AB773" s="74"/>
      <c r="AC773" s="74"/>
      <c r="AD773" s="74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40"/>
      <c r="AU773" s="5"/>
      <c r="AV773" s="5">
        <v>116633</v>
      </c>
      <c r="AW773" s="5"/>
      <c r="AX773" s="5">
        <f t="shared" si="135"/>
        <v>116633</v>
      </c>
      <c r="AY773" s="5">
        <v>5832</v>
      </c>
      <c r="AZ773" s="5">
        <v>10497</v>
      </c>
      <c r="BA773" s="5">
        <f t="shared" si="136"/>
        <v>10497</v>
      </c>
      <c r="BB773" s="5">
        <v>32658</v>
      </c>
      <c r="BC773" s="75"/>
      <c r="BD773" s="5">
        <v>32658</v>
      </c>
      <c r="BE773" s="5">
        <f t="shared" si="137"/>
        <v>10496</v>
      </c>
    </row>
    <row r="774" spans="1:57" ht="15">
      <c r="A774" s="42" t="s">
        <v>1975</v>
      </c>
      <c r="B774" s="42" t="s">
        <v>1026</v>
      </c>
      <c r="C774" s="42"/>
      <c r="D774" s="43"/>
      <c r="E774" s="42" t="s">
        <v>1027</v>
      </c>
      <c r="F774" s="5">
        <v>61527</v>
      </c>
      <c r="G774" s="5">
        <v>3076</v>
      </c>
      <c r="H774" s="5">
        <v>5537</v>
      </c>
      <c r="I774" s="5">
        <v>17226</v>
      </c>
      <c r="J774" s="5">
        <v>5542</v>
      </c>
      <c r="K774" s="5">
        <v>35160</v>
      </c>
      <c r="L774" s="5">
        <v>1758</v>
      </c>
      <c r="M774" s="5">
        <v>3164</v>
      </c>
      <c r="N774" s="5">
        <v>9844</v>
      </c>
      <c r="O774" s="5">
        <v>3168</v>
      </c>
      <c r="P774" s="5">
        <v>406089</v>
      </c>
      <c r="Q774" s="5">
        <v>20304</v>
      </c>
      <c r="R774" s="5">
        <v>36548</v>
      </c>
      <c r="S774" s="5">
        <v>113704</v>
      </c>
      <c r="T774" s="5">
        <v>36549</v>
      </c>
      <c r="U774" s="5"/>
      <c r="V774" s="5"/>
      <c r="W774" s="5"/>
      <c r="X774" s="5"/>
      <c r="Y774" s="5"/>
      <c r="Z774" s="68"/>
      <c r="AA774" s="68"/>
      <c r="AB774" s="68"/>
      <c r="AC774" s="68"/>
      <c r="AD774" s="68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40"/>
      <c r="AU774" s="5"/>
      <c r="AV774" s="5">
        <v>502776</v>
      </c>
      <c r="AW774" s="5"/>
      <c r="AX774" s="5">
        <f t="shared" si="135"/>
        <v>502776</v>
      </c>
      <c r="AY774" s="5">
        <v>25138</v>
      </c>
      <c r="AZ774" s="5">
        <v>45249</v>
      </c>
      <c r="BA774" s="5">
        <f t="shared" si="136"/>
        <v>45249</v>
      </c>
      <c r="BB774" s="5">
        <v>140774</v>
      </c>
      <c r="BC774" s="73"/>
      <c r="BD774" s="5">
        <v>140774</v>
      </c>
      <c r="BE774" s="5">
        <f t="shared" si="137"/>
        <v>45259</v>
      </c>
    </row>
    <row r="775" spans="1:57" ht="15">
      <c r="A775" s="42" t="s">
        <v>1975</v>
      </c>
      <c r="B775" s="42" t="s">
        <v>1028</v>
      </c>
      <c r="C775" s="42"/>
      <c r="D775" s="43"/>
      <c r="E775" s="42" t="s">
        <v>1029</v>
      </c>
      <c r="F775" s="5">
        <v>384386</v>
      </c>
      <c r="G775" s="5">
        <v>19219</v>
      </c>
      <c r="H775" s="5">
        <v>34595</v>
      </c>
      <c r="I775" s="5">
        <v>107628</v>
      </c>
      <c r="J775" s="5">
        <v>34593</v>
      </c>
      <c r="K775" s="5">
        <v>2263</v>
      </c>
      <c r="L775" s="5">
        <v>113</v>
      </c>
      <c r="M775" s="5">
        <v>204</v>
      </c>
      <c r="N775" s="5">
        <v>634</v>
      </c>
      <c r="O775" s="5">
        <v>201</v>
      </c>
      <c r="P775" s="5">
        <v>792881</v>
      </c>
      <c r="Q775" s="5">
        <v>39644</v>
      </c>
      <c r="R775" s="5">
        <v>71359</v>
      </c>
      <c r="S775" s="5">
        <v>222006</v>
      </c>
      <c r="T775" s="5">
        <v>71362</v>
      </c>
      <c r="U775" s="5"/>
      <c r="V775" s="5"/>
      <c r="W775" s="5"/>
      <c r="X775" s="5"/>
      <c r="Y775" s="5"/>
      <c r="Z775" s="74"/>
      <c r="AA775" s="74"/>
      <c r="AB775" s="74"/>
      <c r="AC775" s="74"/>
      <c r="AD775" s="74"/>
      <c r="AE775" s="5">
        <v>5113893</v>
      </c>
      <c r="AF775" s="5">
        <v>598781</v>
      </c>
      <c r="AG775" s="5">
        <v>4515112</v>
      </c>
      <c r="AH775" s="5">
        <v>225756</v>
      </c>
      <c r="AI775" s="5">
        <v>406360</v>
      </c>
      <c r="AJ775" s="5">
        <v>1264232</v>
      </c>
      <c r="AK775" s="5">
        <v>406360</v>
      </c>
      <c r="AL775" s="5"/>
      <c r="AM775" s="5"/>
      <c r="AN775" s="5"/>
      <c r="AO775" s="5"/>
      <c r="AP775" s="5"/>
      <c r="AQ775" s="5">
        <v>172836</v>
      </c>
      <c r="AR775" s="5">
        <v>48394</v>
      </c>
      <c r="AS775" s="5">
        <v>15555</v>
      </c>
      <c r="AT775" s="40">
        <v>79504</v>
      </c>
      <c r="AU775" s="5">
        <v>93332</v>
      </c>
      <c r="AV775" s="5">
        <v>5867478</v>
      </c>
      <c r="AW775" s="5">
        <v>93332</v>
      </c>
      <c r="AX775" s="5">
        <f t="shared" si="135"/>
        <v>5774146</v>
      </c>
      <c r="AY775" s="5">
        <v>293374</v>
      </c>
      <c r="AZ775" s="5">
        <v>528073</v>
      </c>
      <c r="BA775" s="5">
        <f t="shared" si="136"/>
        <v>512518</v>
      </c>
      <c r="BB775" s="5">
        <v>1642894</v>
      </c>
      <c r="BC775" s="75"/>
      <c r="BD775" s="5">
        <v>1642894</v>
      </c>
      <c r="BE775" s="5">
        <f t="shared" si="137"/>
        <v>512516</v>
      </c>
    </row>
    <row r="776" spans="1:57" ht="15">
      <c r="A776" s="42" t="s">
        <v>1975</v>
      </c>
      <c r="B776" s="42" t="s">
        <v>1030</v>
      </c>
      <c r="C776" s="42"/>
      <c r="D776" s="43"/>
      <c r="E776" s="42" t="s">
        <v>1031</v>
      </c>
      <c r="F776" s="5">
        <v>198956</v>
      </c>
      <c r="G776" s="5">
        <v>9948</v>
      </c>
      <c r="H776" s="5">
        <v>17906</v>
      </c>
      <c r="I776" s="5">
        <v>55708</v>
      </c>
      <c r="J776" s="5">
        <v>17906</v>
      </c>
      <c r="K776" s="5"/>
      <c r="L776" s="5"/>
      <c r="M776" s="5"/>
      <c r="N776" s="5"/>
      <c r="O776" s="5"/>
      <c r="P776" s="5">
        <v>222329</v>
      </c>
      <c r="Q776" s="5">
        <v>11116</v>
      </c>
      <c r="R776" s="5">
        <v>20010</v>
      </c>
      <c r="S776" s="5">
        <v>62252</v>
      </c>
      <c r="T776" s="5">
        <v>20007</v>
      </c>
      <c r="U776" s="5"/>
      <c r="V776" s="5"/>
      <c r="W776" s="5"/>
      <c r="X776" s="5"/>
      <c r="Y776" s="5"/>
      <c r="Z776" s="74"/>
      <c r="AA776" s="74"/>
      <c r="AB776" s="74"/>
      <c r="AC776" s="74"/>
      <c r="AD776" s="74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40"/>
      <c r="AU776" s="5"/>
      <c r="AV776" s="5">
        <v>421285</v>
      </c>
      <c r="AW776" s="5"/>
      <c r="AX776" s="5">
        <f t="shared" si="135"/>
        <v>421285</v>
      </c>
      <c r="AY776" s="5">
        <v>21064</v>
      </c>
      <c r="AZ776" s="5">
        <v>37916</v>
      </c>
      <c r="BA776" s="5">
        <f t="shared" si="136"/>
        <v>37916</v>
      </c>
      <c r="BB776" s="5">
        <v>117960</v>
      </c>
      <c r="BC776" s="75">
        <v>-17364</v>
      </c>
      <c r="BD776" s="5">
        <v>100596</v>
      </c>
      <c r="BE776" s="5">
        <f t="shared" si="137"/>
        <v>37913</v>
      </c>
    </row>
    <row r="777" spans="1:57" ht="15">
      <c r="A777" s="42" t="s">
        <v>1975</v>
      </c>
      <c r="B777" s="42" t="s">
        <v>1032</v>
      </c>
      <c r="C777" s="42"/>
      <c r="D777" s="43"/>
      <c r="E777" s="42" t="s">
        <v>1033</v>
      </c>
      <c r="F777" s="5">
        <v>56653</v>
      </c>
      <c r="G777" s="5">
        <v>2833</v>
      </c>
      <c r="H777" s="5">
        <v>5099</v>
      </c>
      <c r="I777" s="5">
        <v>15864</v>
      </c>
      <c r="J777" s="5">
        <v>5096</v>
      </c>
      <c r="K777" s="5"/>
      <c r="L777" s="5"/>
      <c r="M777" s="5"/>
      <c r="N777" s="5"/>
      <c r="O777" s="5"/>
      <c r="P777" s="5">
        <v>198413</v>
      </c>
      <c r="Q777" s="5">
        <v>9921</v>
      </c>
      <c r="R777" s="5">
        <v>17857</v>
      </c>
      <c r="S777" s="5">
        <v>55556</v>
      </c>
      <c r="T777" s="5">
        <v>17858</v>
      </c>
      <c r="U777" s="5"/>
      <c r="V777" s="5"/>
      <c r="W777" s="5"/>
      <c r="X777" s="5"/>
      <c r="Y777" s="5"/>
      <c r="Z777" s="74"/>
      <c r="AA777" s="74"/>
      <c r="AB777" s="74"/>
      <c r="AC777" s="74"/>
      <c r="AD777" s="74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40"/>
      <c r="AU777" s="5"/>
      <c r="AV777" s="5">
        <v>255066</v>
      </c>
      <c r="AW777" s="5"/>
      <c r="AX777" s="5">
        <f t="shared" si="135"/>
        <v>255066</v>
      </c>
      <c r="AY777" s="5">
        <v>12754</v>
      </c>
      <c r="AZ777" s="5">
        <v>22956</v>
      </c>
      <c r="BA777" s="5">
        <f t="shared" si="136"/>
        <v>22956</v>
      </c>
      <c r="BB777" s="5">
        <v>71420</v>
      </c>
      <c r="BC777" s="75"/>
      <c r="BD777" s="5">
        <v>71420</v>
      </c>
      <c r="BE777" s="5">
        <f t="shared" si="137"/>
        <v>22954</v>
      </c>
    </row>
    <row r="778" spans="1:57" ht="15">
      <c r="A778" s="42" t="s">
        <v>1975</v>
      </c>
      <c r="B778" s="42" t="s">
        <v>1034</v>
      </c>
      <c r="C778" s="42"/>
      <c r="D778" s="43"/>
      <c r="E778" s="42" t="s">
        <v>1035</v>
      </c>
      <c r="F778" s="5">
        <v>463171</v>
      </c>
      <c r="G778" s="5">
        <v>23159</v>
      </c>
      <c r="H778" s="5">
        <v>41685</v>
      </c>
      <c r="I778" s="5">
        <v>129688</v>
      </c>
      <c r="J778" s="5">
        <v>41688</v>
      </c>
      <c r="K778" s="5"/>
      <c r="L778" s="5"/>
      <c r="M778" s="5"/>
      <c r="N778" s="5"/>
      <c r="O778" s="5"/>
      <c r="P778" s="5">
        <v>961736</v>
      </c>
      <c r="Q778" s="5">
        <v>48087</v>
      </c>
      <c r="R778" s="5">
        <v>86556</v>
      </c>
      <c r="S778" s="5">
        <v>269286</v>
      </c>
      <c r="T778" s="5">
        <v>86558</v>
      </c>
      <c r="U778" s="5"/>
      <c r="V778" s="5"/>
      <c r="W778" s="5"/>
      <c r="X778" s="5"/>
      <c r="Y778" s="5"/>
      <c r="Z778" s="74"/>
      <c r="AA778" s="74"/>
      <c r="AB778" s="74"/>
      <c r="AC778" s="74"/>
      <c r="AD778" s="74"/>
      <c r="AE778" s="5">
        <v>224128</v>
      </c>
      <c r="AF778" s="5">
        <v>26243</v>
      </c>
      <c r="AG778" s="5">
        <v>197885</v>
      </c>
      <c r="AH778" s="5">
        <v>9894</v>
      </c>
      <c r="AI778" s="5">
        <v>17810</v>
      </c>
      <c r="AJ778" s="5">
        <v>55408</v>
      </c>
      <c r="AK778" s="5">
        <v>17807</v>
      </c>
      <c r="AL778" s="5"/>
      <c r="AM778" s="5"/>
      <c r="AN778" s="5"/>
      <c r="AO778" s="5"/>
      <c r="AP778" s="5"/>
      <c r="AQ778" s="5"/>
      <c r="AR778" s="5"/>
      <c r="AS778" s="5"/>
      <c r="AT778" s="40"/>
      <c r="AU778" s="5"/>
      <c r="AV778" s="5">
        <v>1622792</v>
      </c>
      <c r="AW778" s="5"/>
      <c r="AX778" s="5">
        <f t="shared" si="135"/>
        <v>1622792</v>
      </c>
      <c r="AY778" s="5">
        <v>81140</v>
      </c>
      <c r="AZ778" s="5">
        <v>146051</v>
      </c>
      <c r="BA778" s="5">
        <f t="shared" si="136"/>
        <v>146051</v>
      </c>
      <c r="BB778" s="5">
        <v>454382</v>
      </c>
      <c r="BC778" s="75"/>
      <c r="BD778" s="5">
        <v>454382</v>
      </c>
      <c r="BE778" s="5">
        <f t="shared" si="137"/>
        <v>146053</v>
      </c>
    </row>
    <row r="779" spans="1:57" ht="15">
      <c r="A779" s="42" t="s">
        <v>1975</v>
      </c>
      <c r="B779" s="42" t="s">
        <v>1036</v>
      </c>
      <c r="C779" s="42"/>
      <c r="D779" s="43"/>
      <c r="E779" s="42" t="s">
        <v>1037</v>
      </c>
      <c r="F779" s="5">
        <v>229397</v>
      </c>
      <c r="G779" s="5">
        <v>11470</v>
      </c>
      <c r="H779" s="5">
        <v>20646</v>
      </c>
      <c r="I779" s="5">
        <v>64232</v>
      </c>
      <c r="J779" s="5">
        <v>20643</v>
      </c>
      <c r="K779" s="5">
        <v>49093</v>
      </c>
      <c r="L779" s="5">
        <v>2455</v>
      </c>
      <c r="M779" s="5">
        <v>4418</v>
      </c>
      <c r="N779" s="5">
        <v>13746</v>
      </c>
      <c r="O779" s="5">
        <v>4421</v>
      </c>
      <c r="P779" s="5">
        <v>83036</v>
      </c>
      <c r="Q779" s="5">
        <v>4152</v>
      </c>
      <c r="R779" s="5">
        <v>7473</v>
      </c>
      <c r="S779" s="5">
        <v>23250</v>
      </c>
      <c r="T779" s="5">
        <v>7475</v>
      </c>
      <c r="U779" s="5"/>
      <c r="V779" s="5"/>
      <c r="W779" s="5"/>
      <c r="X779" s="5"/>
      <c r="Y779" s="5"/>
      <c r="Z779" s="74"/>
      <c r="AA779" s="74"/>
      <c r="AB779" s="74"/>
      <c r="AC779" s="74"/>
      <c r="AD779" s="74"/>
      <c r="AE779" s="5">
        <v>92801</v>
      </c>
      <c r="AF779" s="5">
        <v>10866</v>
      </c>
      <c r="AG779" s="5">
        <v>81935</v>
      </c>
      <c r="AH779" s="5">
        <v>4097</v>
      </c>
      <c r="AI779" s="5">
        <v>7374</v>
      </c>
      <c r="AJ779" s="5">
        <v>22942</v>
      </c>
      <c r="AK779" s="5">
        <v>7375</v>
      </c>
      <c r="AL779" s="5"/>
      <c r="AM779" s="5"/>
      <c r="AN779" s="5"/>
      <c r="AO779" s="5"/>
      <c r="AP779" s="5"/>
      <c r="AQ779" s="5">
        <v>306539</v>
      </c>
      <c r="AR779" s="5">
        <v>85832</v>
      </c>
      <c r="AS779" s="5">
        <v>27589</v>
      </c>
      <c r="AT779" s="40">
        <v>141010</v>
      </c>
      <c r="AU779" s="5">
        <v>165529</v>
      </c>
      <c r="AV779" s="5">
        <v>750000</v>
      </c>
      <c r="AW779" s="5">
        <v>165529</v>
      </c>
      <c r="AX779" s="5">
        <f t="shared" si="135"/>
        <v>584471</v>
      </c>
      <c r="AY779" s="5">
        <v>37501</v>
      </c>
      <c r="AZ779" s="5">
        <v>67500</v>
      </c>
      <c r="BA779" s="5">
        <f t="shared" si="136"/>
        <v>39911</v>
      </c>
      <c r="BB779" s="5">
        <v>210002</v>
      </c>
      <c r="BC779" s="75"/>
      <c r="BD779" s="5">
        <v>210002</v>
      </c>
      <c r="BE779" s="5">
        <f t="shared" si="137"/>
        <v>39914</v>
      </c>
    </row>
    <row r="780" spans="1:57" ht="15">
      <c r="A780" s="42" t="s">
        <v>1975</v>
      </c>
      <c r="B780" s="42" t="s">
        <v>1038</v>
      </c>
      <c r="C780" s="42"/>
      <c r="D780" s="43"/>
      <c r="E780" s="42" t="s">
        <v>1039</v>
      </c>
      <c r="F780" s="5">
        <v>421952</v>
      </c>
      <c r="G780" s="5">
        <v>21098</v>
      </c>
      <c r="H780" s="5">
        <v>37976</v>
      </c>
      <c r="I780" s="5">
        <v>118148</v>
      </c>
      <c r="J780" s="5">
        <v>37972</v>
      </c>
      <c r="K780" s="5">
        <v>52786</v>
      </c>
      <c r="L780" s="5">
        <v>2639</v>
      </c>
      <c r="M780" s="5">
        <v>4751</v>
      </c>
      <c r="N780" s="5">
        <v>14780</v>
      </c>
      <c r="O780" s="5">
        <v>4749</v>
      </c>
      <c r="P780" s="5">
        <v>289947</v>
      </c>
      <c r="Q780" s="5">
        <v>14497</v>
      </c>
      <c r="R780" s="5">
        <v>26095</v>
      </c>
      <c r="S780" s="5">
        <v>81184</v>
      </c>
      <c r="T780" s="5">
        <v>26098</v>
      </c>
      <c r="U780" s="5"/>
      <c r="V780" s="5"/>
      <c r="W780" s="5"/>
      <c r="X780" s="5"/>
      <c r="Y780" s="5"/>
      <c r="Z780" s="74"/>
      <c r="AA780" s="74"/>
      <c r="AB780" s="74"/>
      <c r="AC780" s="74"/>
      <c r="AD780" s="74"/>
      <c r="AE780" s="5">
        <v>439636</v>
      </c>
      <c r="AF780" s="5">
        <v>51477</v>
      </c>
      <c r="AG780" s="5">
        <v>388159</v>
      </c>
      <c r="AH780" s="5">
        <v>19408</v>
      </c>
      <c r="AI780" s="5">
        <v>34934</v>
      </c>
      <c r="AJ780" s="5">
        <v>108684</v>
      </c>
      <c r="AK780" s="5">
        <v>34937</v>
      </c>
      <c r="AL780" s="5"/>
      <c r="AM780" s="5"/>
      <c r="AN780" s="5"/>
      <c r="AO780" s="5"/>
      <c r="AP780" s="5"/>
      <c r="AQ780" s="5">
        <v>153270</v>
      </c>
      <c r="AR780" s="5">
        <v>42916</v>
      </c>
      <c r="AS780" s="5">
        <v>13794</v>
      </c>
      <c r="AT780" s="40">
        <v>70504</v>
      </c>
      <c r="AU780" s="5">
        <v>82766</v>
      </c>
      <c r="AV780" s="5">
        <v>1306114</v>
      </c>
      <c r="AW780" s="5">
        <v>82766</v>
      </c>
      <c r="AX780" s="5">
        <f t="shared" si="135"/>
        <v>1223348</v>
      </c>
      <c r="AY780" s="5">
        <v>65306</v>
      </c>
      <c r="AZ780" s="5">
        <v>117550</v>
      </c>
      <c r="BA780" s="5">
        <f t="shared" si="136"/>
        <v>103756</v>
      </c>
      <c r="BB780" s="5">
        <v>365712</v>
      </c>
      <c r="BC780" s="75"/>
      <c r="BD780" s="5">
        <v>365712</v>
      </c>
      <c r="BE780" s="5">
        <f t="shared" si="137"/>
        <v>103756</v>
      </c>
    </row>
    <row r="781" spans="1:57" ht="15">
      <c r="A781" s="42" t="s">
        <v>1975</v>
      </c>
      <c r="B781" s="47" t="s">
        <v>1040</v>
      </c>
      <c r="C781" s="47"/>
      <c r="D781" s="48"/>
      <c r="E781" s="42" t="s">
        <v>1041</v>
      </c>
      <c r="F781" s="5">
        <v>419107</v>
      </c>
      <c r="G781" s="5">
        <v>20955</v>
      </c>
      <c r="H781" s="5">
        <v>37720</v>
      </c>
      <c r="I781" s="5">
        <v>117350</v>
      </c>
      <c r="J781" s="5">
        <v>37717</v>
      </c>
      <c r="K781" s="5">
        <v>19369</v>
      </c>
      <c r="L781" s="5">
        <v>968</v>
      </c>
      <c r="M781" s="5">
        <v>1743</v>
      </c>
      <c r="N781" s="5">
        <v>5422</v>
      </c>
      <c r="O781" s="5">
        <v>1746</v>
      </c>
      <c r="P781" s="5">
        <v>571641</v>
      </c>
      <c r="Q781" s="5">
        <v>28582</v>
      </c>
      <c r="R781" s="5">
        <v>51448</v>
      </c>
      <c r="S781" s="5">
        <v>160060</v>
      </c>
      <c r="T781" s="5">
        <v>51445</v>
      </c>
      <c r="U781" s="5"/>
      <c r="V781" s="5"/>
      <c r="W781" s="5"/>
      <c r="X781" s="5"/>
      <c r="Y781" s="5"/>
      <c r="Z781" s="74"/>
      <c r="AA781" s="74"/>
      <c r="AB781" s="74"/>
      <c r="AC781" s="74"/>
      <c r="AD781" s="74"/>
      <c r="AE781" s="5">
        <v>188920</v>
      </c>
      <c r="AF781" s="5">
        <v>22121</v>
      </c>
      <c r="AG781" s="5">
        <v>166799</v>
      </c>
      <c r="AH781" s="5">
        <v>8340</v>
      </c>
      <c r="AI781" s="5">
        <v>15012</v>
      </c>
      <c r="AJ781" s="5">
        <v>46704</v>
      </c>
      <c r="AK781" s="5">
        <v>15011</v>
      </c>
      <c r="AL781" s="5"/>
      <c r="AM781" s="5"/>
      <c r="AN781" s="5"/>
      <c r="AO781" s="5"/>
      <c r="AP781" s="5"/>
      <c r="AQ781" s="5"/>
      <c r="AR781" s="5"/>
      <c r="AS781" s="5"/>
      <c r="AT781" s="40"/>
      <c r="AU781" s="5"/>
      <c r="AV781" s="5">
        <v>1176916</v>
      </c>
      <c r="AW781" s="5"/>
      <c r="AX781" s="5">
        <f t="shared" si="135"/>
        <v>1176916</v>
      </c>
      <c r="AY781" s="5">
        <v>58845</v>
      </c>
      <c r="AZ781" s="5">
        <v>105923</v>
      </c>
      <c r="BA781" s="5">
        <f t="shared" si="136"/>
        <v>105923</v>
      </c>
      <c r="BB781" s="5">
        <v>329536</v>
      </c>
      <c r="BC781" s="75">
        <v>-43626</v>
      </c>
      <c r="BD781" s="5">
        <v>285910</v>
      </c>
      <c r="BE781" s="5">
        <f t="shared" si="137"/>
        <v>105919</v>
      </c>
    </row>
    <row r="782" spans="1:57" ht="15">
      <c r="A782" s="47" t="s">
        <v>1975</v>
      </c>
      <c r="B782" s="47" t="s">
        <v>1042</v>
      </c>
      <c r="C782" s="42"/>
      <c r="D782" s="43"/>
      <c r="E782" s="42" t="s">
        <v>1043</v>
      </c>
      <c r="F782" s="5">
        <v>29873</v>
      </c>
      <c r="G782" s="5">
        <v>1494</v>
      </c>
      <c r="H782" s="5">
        <v>2689</v>
      </c>
      <c r="I782" s="5">
        <v>8366</v>
      </c>
      <c r="J782" s="5">
        <v>2684</v>
      </c>
      <c r="K782" s="5"/>
      <c r="L782" s="5"/>
      <c r="M782" s="5"/>
      <c r="N782" s="5"/>
      <c r="O782" s="5"/>
      <c r="P782" s="5">
        <v>43222</v>
      </c>
      <c r="Q782" s="5">
        <v>2161</v>
      </c>
      <c r="R782" s="5">
        <v>3890</v>
      </c>
      <c r="S782" s="5">
        <v>12102</v>
      </c>
      <c r="T782" s="5">
        <v>3890</v>
      </c>
      <c r="U782" s="5"/>
      <c r="V782" s="5"/>
      <c r="W782" s="5"/>
      <c r="X782" s="5"/>
      <c r="Y782" s="5"/>
      <c r="Z782" s="74"/>
      <c r="AA782" s="74"/>
      <c r="AB782" s="74"/>
      <c r="AC782" s="74"/>
      <c r="AD782" s="74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40"/>
      <c r="AU782" s="5"/>
      <c r="AV782" s="5">
        <v>73095</v>
      </c>
      <c r="AW782" s="5"/>
      <c r="AX782" s="5">
        <f t="shared" si="135"/>
        <v>73095</v>
      </c>
      <c r="AY782" s="5">
        <v>3655</v>
      </c>
      <c r="AZ782" s="5">
        <v>6579</v>
      </c>
      <c r="BA782" s="5">
        <f t="shared" si="136"/>
        <v>6579</v>
      </c>
      <c r="BB782" s="5">
        <v>20468</v>
      </c>
      <c r="BC782" s="75"/>
      <c r="BD782" s="5">
        <v>20468</v>
      </c>
      <c r="BE782" s="5">
        <f t="shared" si="137"/>
        <v>6574</v>
      </c>
    </row>
    <row r="783" spans="1:57" ht="15">
      <c r="A783" s="52"/>
      <c r="B783" s="52"/>
      <c r="C783" s="52"/>
      <c r="D783" s="53"/>
      <c r="E783" s="54" t="s">
        <v>1353</v>
      </c>
      <c r="F783" s="55">
        <v>3551418</v>
      </c>
      <c r="G783" s="55">
        <v>177570</v>
      </c>
      <c r="H783" s="55">
        <v>319630</v>
      </c>
      <c r="I783" s="55">
        <v>994400</v>
      </c>
      <c r="J783" s="55">
        <v>319608</v>
      </c>
      <c r="K783" s="55">
        <v>398045</v>
      </c>
      <c r="L783" s="55">
        <v>19902</v>
      </c>
      <c r="M783" s="55">
        <v>35824</v>
      </c>
      <c r="N783" s="55">
        <v>111452</v>
      </c>
      <c r="O783" s="55">
        <v>35825</v>
      </c>
      <c r="P783" s="55">
        <v>5960220</v>
      </c>
      <c r="Q783" s="55">
        <v>298009</v>
      </c>
      <c r="R783" s="55">
        <v>536420</v>
      </c>
      <c r="S783" s="55">
        <v>1668858</v>
      </c>
      <c r="T783" s="55">
        <v>536422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6987026</v>
      </c>
      <c r="AF783" s="55">
        <v>818107</v>
      </c>
      <c r="AG783" s="55">
        <v>6168919</v>
      </c>
      <c r="AH783" s="55">
        <v>308446</v>
      </c>
      <c r="AI783" s="55">
        <v>555204</v>
      </c>
      <c r="AJ783" s="55">
        <v>1727300</v>
      </c>
      <c r="AK783" s="55">
        <v>555191</v>
      </c>
      <c r="AL783" s="55">
        <v>0</v>
      </c>
      <c r="AM783" s="55">
        <v>0</v>
      </c>
      <c r="AN783" s="55">
        <v>0</v>
      </c>
      <c r="AO783" s="55">
        <v>0</v>
      </c>
      <c r="AP783" s="55">
        <v>0</v>
      </c>
      <c r="AQ783" s="55">
        <v>1979462</v>
      </c>
      <c r="AR783" s="55">
        <v>554252</v>
      </c>
      <c r="AS783" s="55">
        <v>178152</v>
      </c>
      <c r="AT783" s="56">
        <v>910556</v>
      </c>
      <c r="AU783" s="55">
        <v>1068906</v>
      </c>
      <c r="AV783" s="55">
        <v>18058064</v>
      </c>
      <c r="AW783" s="55">
        <v>1068906</v>
      </c>
      <c r="AX783" s="55">
        <f>SUM(AX759:AX782)</f>
        <v>16989158</v>
      </c>
      <c r="AY783" s="55">
        <f aca="true" t="shared" si="138" ref="AY783:BE783">SUM(AY759:AY782)</f>
        <v>902901</v>
      </c>
      <c r="AZ783" s="55">
        <f t="shared" si="138"/>
        <v>1625230</v>
      </c>
      <c r="BA783" s="55">
        <f t="shared" si="138"/>
        <v>1447078</v>
      </c>
      <c r="BB783" s="55">
        <f t="shared" si="138"/>
        <v>5056262</v>
      </c>
      <c r="BC783" s="55">
        <f t="shared" si="138"/>
        <v>-63909</v>
      </c>
      <c r="BD783" s="55">
        <f t="shared" si="138"/>
        <v>4992353</v>
      </c>
      <c r="BE783" s="55">
        <f t="shared" si="138"/>
        <v>1447046</v>
      </c>
    </row>
    <row r="784" spans="1:57" ht="15">
      <c r="A784" s="57" t="s">
        <v>1395</v>
      </c>
      <c r="B784" s="58"/>
      <c r="C784" s="58"/>
      <c r="D784" s="58"/>
      <c r="E784" s="42"/>
      <c r="F784" s="5"/>
      <c r="G784" s="5"/>
      <c r="H784" s="5"/>
      <c r="I784" s="5"/>
      <c r="J784" s="5"/>
      <c r="K784" s="5"/>
      <c r="L784" s="5"/>
      <c r="M784" s="5"/>
      <c r="N784" s="5"/>
      <c r="O784" s="5"/>
      <c r="Q784" s="5"/>
      <c r="R784" s="5"/>
      <c r="S784" s="5"/>
      <c r="U784" s="5"/>
      <c r="V784" s="5"/>
      <c r="W784" s="5"/>
      <c r="X784" s="5"/>
      <c r="Y784" s="5"/>
      <c r="Z784" s="74"/>
      <c r="AA784" s="74"/>
      <c r="AB784" s="74"/>
      <c r="AC784" s="74"/>
      <c r="AD784" s="74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40"/>
      <c r="AU784" s="5"/>
      <c r="AV784" s="5"/>
      <c r="AW784" s="5"/>
      <c r="AX784" s="5"/>
      <c r="AY784" s="5"/>
      <c r="AZ784" s="5"/>
      <c r="BA784" s="5"/>
      <c r="BB784" s="5"/>
      <c r="BC784" s="75"/>
      <c r="BD784" s="5"/>
      <c r="BE784" s="5"/>
    </row>
    <row r="785" spans="1:57" ht="15">
      <c r="A785" s="42" t="s">
        <v>254</v>
      </c>
      <c r="B785" s="42" t="s">
        <v>1044</v>
      </c>
      <c r="C785" s="42"/>
      <c r="D785" s="43"/>
      <c r="E785" s="42" t="s">
        <v>1433</v>
      </c>
      <c r="F785" s="5">
        <v>164534</v>
      </c>
      <c r="G785" s="5">
        <v>8227</v>
      </c>
      <c r="H785" s="5">
        <v>14808</v>
      </c>
      <c r="I785" s="5">
        <v>46070</v>
      </c>
      <c r="J785" s="5">
        <v>14808</v>
      </c>
      <c r="K785" s="5"/>
      <c r="L785" s="5"/>
      <c r="M785" s="5"/>
      <c r="N785" s="5"/>
      <c r="O785" s="5"/>
      <c r="P785" s="5">
        <v>703</v>
      </c>
      <c r="Q785" s="5">
        <v>35</v>
      </c>
      <c r="R785" s="5">
        <v>63</v>
      </c>
      <c r="S785" s="5">
        <v>196</v>
      </c>
      <c r="T785" s="5">
        <v>66</v>
      </c>
      <c r="U785" s="5"/>
      <c r="V785" s="5"/>
      <c r="W785" s="5"/>
      <c r="X785" s="5"/>
      <c r="Y785" s="5"/>
      <c r="Z785" s="74"/>
      <c r="AA785" s="74"/>
      <c r="AB785" s="74"/>
      <c r="AC785" s="74"/>
      <c r="AD785" s="74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>
        <v>841353</v>
      </c>
      <c r="AR785" s="5">
        <v>235580</v>
      </c>
      <c r="AS785" s="5">
        <v>75722</v>
      </c>
      <c r="AT785" s="40">
        <v>387024</v>
      </c>
      <c r="AU785" s="5">
        <v>454329</v>
      </c>
      <c r="AV785" s="5">
        <v>1006590</v>
      </c>
      <c r="AW785" s="5">
        <v>454329</v>
      </c>
      <c r="AX785" s="5">
        <f aca="true" t="shared" si="139" ref="AX785:AX807">AV785-AW785</f>
        <v>552261</v>
      </c>
      <c r="AY785" s="5">
        <v>50330</v>
      </c>
      <c r="AZ785" s="5">
        <v>90593</v>
      </c>
      <c r="BA785" s="5">
        <f aca="true" t="shared" si="140" ref="BA785:BA807">AZ785-AS785</f>
        <v>14871</v>
      </c>
      <c r="BB785" s="5">
        <v>281846</v>
      </c>
      <c r="BC785" s="75"/>
      <c r="BD785" s="5">
        <v>281846</v>
      </c>
      <c r="BE785" s="5">
        <f aca="true" t="shared" si="141" ref="BE785:BE807">J785+O785+T785+Y785+AD785+AK785+AP785</f>
        <v>14874</v>
      </c>
    </row>
    <row r="786" spans="1:57" ht="15">
      <c r="A786" s="42" t="s">
        <v>254</v>
      </c>
      <c r="B786" s="42" t="s">
        <v>1045</v>
      </c>
      <c r="C786" s="42"/>
      <c r="D786" s="43"/>
      <c r="E786" s="42" t="s">
        <v>1046</v>
      </c>
      <c r="F786" s="5">
        <v>4263</v>
      </c>
      <c r="G786" s="5">
        <v>213</v>
      </c>
      <c r="H786" s="5">
        <v>384</v>
      </c>
      <c r="I786" s="5">
        <v>1194</v>
      </c>
      <c r="J786" s="5">
        <v>381</v>
      </c>
      <c r="K786" s="5"/>
      <c r="L786" s="5"/>
      <c r="M786" s="5"/>
      <c r="N786" s="5"/>
      <c r="O786" s="5"/>
      <c r="P786" s="5">
        <v>12309</v>
      </c>
      <c r="Q786" s="5">
        <v>615</v>
      </c>
      <c r="R786" s="5">
        <v>1108</v>
      </c>
      <c r="S786" s="5">
        <v>3446</v>
      </c>
      <c r="T786" s="5">
        <v>1107</v>
      </c>
      <c r="U786" s="5"/>
      <c r="V786" s="5"/>
      <c r="W786" s="5"/>
      <c r="X786" s="5"/>
      <c r="Y786" s="5"/>
      <c r="Z786" s="74"/>
      <c r="AA786" s="74"/>
      <c r="AB786" s="74"/>
      <c r="AC786" s="74"/>
      <c r="AD786" s="74"/>
      <c r="AE786" s="5">
        <v>6091</v>
      </c>
      <c r="AF786" s="5">
        <v>713</v>
      </c>
      <c r="AG786" s="5">
        <v>5378</v>
      </c>
      <c r="AH786" s="5">
        <v>269</v>
      </c>
      <c r="AI786" s="5">
        <v>484</v>
      </c>
      <c r="AJ786" s="5">
        <v>1506</v>
      </c>
      <c r="AK786" s="5">
        <v>484</v>
      </c>
      <c r="AL786" s="5"/>
      <c r="AM786" s="5"/>
      <c r="AN786" s="5"/>
      <c r="AO786" s="5"/>
      <c r="AP786" s="5"/>
      <c r="AQ786" s="5"/>
      <c r="AR786" s="5"/>
      <c r="AS786" s="5"/>
      <c r="AT786" s="40"/>
      <c r="AU786" s="5"/>
      <c r="AV786" s="5">
        <v>21950</v>
      </c>
      <c r="AW786" s="5"/>
      <c r="AX786" s="5">
        <f t="shared" si="139"/>
        <v>21950</v>
      </c>
      <c r="AY786" s="5">
        <v>1097</v>
      </c>
      <c r="AZ786" s="5">
        <v>1976</v>
      </c>
      <c r="BA786" s="5">
        <f t="shared" si="140"/>
        <v>1976</v>
      </c>
      <c r="BB786" s="5">
        <v>6146</v>
      </c>
      <c r="BC786" s="75">
        <v>-1584</v>
      </c>
      <c r="BD786" s="5">
        <v>4562</v>
      </c>
      <c r="BE786" s="5">
        <f t="shared" si="141"/>
        <v>1972</v>
      </c>
    </row>
    <row r="787" spans="1:57" ht="15">
      <c r="A787" s="42" t="s">
        <v>254</v>
      </c>
      <c r="B787" s="42" t="s">
        <v>1047</v>
      </c>
      <c r="C787" s="42"/>
      <c r="D787" s="43"/>
      <c r="E787" s="42" t="s">
        <v>1048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>
        <v>11882</v>
      </c>
      <c r="Q787" s="5">
        <v>594</v>
      </c>
      <c r="R787" s="5">
        <v>1069</v>
      </c>
      <c r="S787" s="5">
        <v>3326</v>
      </c>
      <c r="T787" s="5">
        <v>1073</v>
      </c>
      <c r="U787" s="5"/>
      <c r="V787" s="5"/>
      <c r="W787" s="5"/>
      <c r="X787" s="5"/>
      <c r="Y787" s="5"/>
      <c r="Z787" s="74"/>
      <c r="AA787" s="74"/>
      <c r="AB787" s="74"/>
      <c r="AC787" s="74"/>
      <c r="AD787" s="74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40"/>
      <c r="AU787" s="5"/>
      <c r="AV787" s="5">
        <v>11882</v>
      </c>
      <c r="AW787" s="5"/>
      <c r="AX787" s="5">
        <f t="shared" si="139"/>
        <v>11882</v>
      </c>
      <c r="AY787" s="5">
        <v>594</v>
      </c>
      <c r="AZ787" s="5">
        <v>1069</v>
      </c>
      <c r="BA787" s="5">
        <f t="shared" si="140"/>
        <v>1069</v>
      </c>
      <c r="BB787" s="5">
        <v>3326</v>
      </c>
      <c r="BC787" s="75"/>
      <c r="BD787" s="5">
        <v>3326</v>
      </c>
      <c r="BE787" s="5">
        <f t="shared" si="141"/>
        <v>1073</v>
      </c>
    </row>
    <row r="788" spans="1:57" ht="15">
      <c r="A788" s="42" t="s">
        <v>254</v>
      </c>
      <c r="B788" s="42" t="s">
        <v>1049</v>
      </c>
      <c r="C788" s="42"/>
      <c r="D788" s="43"/>
      <c r="E788" s="42" t="s">
        <v>1050</v>
      </c>
      <c r="F788" s="5">
        <v>339713</v>
      </c>
      <c r="G788" s="5">
        <v>16986</v>
      </c>
      <c r="H788" s="5">
        <v>30574</v>
      </c>
      <c r="I788" s="5">
        <v>95120</v>
      </c>
      <c r="J788" s="5">
        <v>30575</v>
      </c>
      <c r="K788" s="5">
        <v>153523</v>
      </c>
      <c r="L788" s="5">
        <v>7676</v>
      </c>
      <c r="M788" s="5">
        <v>13817</v>
      </c>
      <c r="N788" s="5">
        <v>42986</v>
      </c>
      <c r="O788" s="5">
        <v>13818</v>
      </c>
      <c r="P788" s="5">
        <v>936286</v>
      </c>
      <c r="Q788" s="5">
        <v>46814</v>
      </c>
      <c r="R788" s="5">
        <v>84266</v>
      </c>
      <c r="S788" s="5">
        <v>262160</v>
      </c>
      <c r="T788" s="5">
        <v>84264</v>
      </c>
      <c r="U788" s="5"/>
      <c r="V788" s="5"/>
      <c r="W788" s="5"/>
      <c r="X788" s="5"/>
      <c r="Y788" s="5"/>
      <c r="Z788" s="74"/>
      <c r="AA788" s="74"/>
      <c r="AB788" s="74"/>
      <c r="AC788" s="74"/>
      <c r="AD788" s="74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40"/>
      <c r="AU788" s="5"/>
      <c r="AV788" s="5">
        <v>1429522</v>
      </c>
      <c r="AW788" s="5"/>
      <c r="AX788" s="5">
        <f t="shared" si="139"/>
        <v>1429522</v>
      </c>
      <c r="AY788" s="5">
        <v>71476</v>
      </c>
      <c r="AZ788" s="5">
        <v>128657</v>
      </c>
      <c r="BA788" s="5">
        <f t="shared" si="140"/>
        <v>128657</v>
      </c>
      <c r="BB788" s="5">
        <v>400266</v>
      </c>
      <c r="BC788" s="75"/>
      <c r="BD788" s="5">
        <v>400266</v>
      </c>
      <c r="BE788" s="5">
        <f t="shared" si="141"/>
        <v>128657</v>
      </c>
    </row>
    <row r="789" spans="1:57" ht="15">
      <c r="A789" s="42" t="s">
        <v>254</v>
      </c>
      <c r="B789" s="42" t="s">
        <v>1051</v>
      </c>
      <c r="C789" s="42"/>
      <c r="D789" s="43"/>
      <c r="E789" s="42" t="s">
        <v>1052</v>
      </c>
      <c r="F789" s="5">
        <v>28021</v>
      </c>
      <c r="G789" s="5">
        <v>1401</v>
      </c>
      <c r="H789" s="5">
        <v>2522</v>
      </c>
      <c r="I789" s="5">
        <v>7846</v>
      </c>
      <c r="J789" s="5">
        <v>2521</v>
      </c>
      <c r="K789" s="5"/>
      <c r="L789" s="5"/>
      <c r="M789" s="5"/>
      <c r="N789" s="5"/>
      <c r="O789" s="5"/>
      <c r="P789" s="5">
        <v>59868</v>
      </c>
      <c r="Q789" s="5">
        <v>2993</v>
      </c>
      <c r="R789" s="5">
        <v>5388</v>
      </c>
      <c r="S789" s="5">
        <v>16762</v>
      </c>
      <c r="T789" s="5">
        <v>5390</v>
      </c>
      <c r="U789" s="5"/>
      <c r="V789" s="5"/>
      <c r="W789" s="5"/>
      <c r="X789" s="5"/>
      <c r="Y789" s="5"/>
      <c r="Z789" s="74"/>
      <c r="AA789" s="74"/>
      <c r="AB789" s="74"/>
      <c r="AC789" s="74"/>
      <c r="AD789" s="74"/>
      <c r="AE789" s="5">
        <v>23552</v>
      </c>
      <c r="AF789" s="5">
        <v>2758</v>
      </c>
      <c r="AG789" s="5">
        <v>20794</v>
      </c>
      <c r="AH789" s="5">
        <v>1040</v>
      </c>
      <c r="AI789" s="5">
        <v>1871</v>
      </c>
      <c r="AJ789" s="5">
        <v>5822</v>
      </c>
      <c r="AK789" s="5">
        <v>1875</v>
      </c>
      <c r="AL789" s="5"/>
      <c r="AM789" s="5"/>
      <c r="AN789" s="5"/>
      <c r="AO789" s="5"/>
      <c r="AP789" s="5"/>
      <c r="AQ789" s="5"/>
      <c r="AR789" s="5"/>
      <c r="AS789" s="5"/>
      <c r="AT789" s="40"/>
      <c r="AU789" s="5"/>
      <c r="AV789" s="5">
        <v>108683</v>
      </c>
      <c r="AW789" s="5"/>
      <c r="AX789" s="5">
        <f t="shared" si="139"/>
        <v>108683</v>
      </c>
      <c r="AY789" s="5">
        <v>5434</v>
      </c>
      <c r="AZ789" s="5">
        <v>9781</v>
      </c>
      <c r="BA789" s="5">
        <f t="shared" si="140"/>
        <v>9781</v>
      </c>
      <c r="BB789" s="5">
        <v>30430</v>
      </c>
      <c r="BC789" s="75"/>
      <c r="BD789" s="5">
        <v>30430</v>
      </c>
      <c r="BE789" s="5">
        <f t="shared" si="141"/>
        <v>9786</v>
      </c>
    </row>
    <row r="790" spans="1:57" ht="15">
      <c r="A790" s="42" t="s">
        <v>254</v>
      </c>
      <c r="B790" s="42" t="s">
        <v>1053</v>
      </c>
      <c r="C790" s="42"/>
      <c r="D790" s="43"/>
      <c r="E790" s="42" t="s">
        <v>1054</v>
      </c>
      <c r="F790" s="5">
        <v>114557</v>
      </c>
      <c r="G790" s="5">
        <v>5728</v>
      </c>
      <c r="H790" s="5">
        <v>10310</v>
      </c>
      <c r="I790" s="5">
        <v>32076</v>
      </c>
      <c r="J790" s="5">
        <v>10311</v>
      </c>
      <c r="K790" s="5">
        <v>116863</v>
      </c>
      <c r="L790" s="5">
        <v>5843</v>
      </c>
      <c r="M790" s="5">
        <v>10518</v>
      </c>
      <c r="N790" s="5">
        <v>32722</v>
      </c>
      <c r="O790" s="5">
        <v>10515</v>
      </c>
      <c r="P790" s="5">
        <v>213497</v>
      </c>
      <c r="Q790" s="5">
        <v>10675</v>
      </c>
      <c r="R790" s="5">
        <v>19215</v>
      </c>
      <c r="S790" s="5">
        <v>59780</v>
      </c>
      <c r="T790" s="5">
        <v>19212</v>
      </c>
      <c r="U790" s="5"/>
      <c r="V790" s="5"/>
      <c r="W790" s="5"/>
      <c r="X790" s="5"/>
      <c r="Y790" s="5"/>
      <c r="Z790" s="74"/>
      <c r="AA790" s="74"/>
      <c r="AB790" s="74"/>
      <c r="AC790" s="74"/>
      <c r="AD790" s="74"/>
      <c r="AE790" s="5">
        <v>112450</v>
      </c>
      <c r="AF790" s="5">
        <v>13167</v>
      </c>
      <c r="AG790" s="5">
        <v>99283</v>
      </c>
      <c r="AH790" s="5">
        <v>4964</v>
      </c>
      <c r="AI790" s="5">
        <v>8935</v>
      </c>
      <c r="AJ790" s="5">
        <v>27798</v>
      </c>
      <c r="AK790" s="5">
        <v>8940</v>
      </c>
      <c r="AL790" s="5"/>
      <c r="AM790" s="5"/>
      <c r="AN790" s="5"/>
      <c r="AO790" s="5"/>
      <c r="AP790" s="5"/>
      <c r="AQ790" s="5"/>
      <c r="AR790" s="5"/>
      <c r="AS790" s="5"/>
      <c r="AT790" s="40"/>
      <c r="AU790" s="5"/>
      <c r="AV790" s="5">
        <v>544200</v>
      </c>
      <c r="AW790" s="5"/>
      <c r="AX790" s="5">
        <f t="shared" si="139"/>
        <v>544200</v>
      </c>
      <c r="AY790" s="5">
        <v>27210</v>
      </c>
      <c r="AZ790" s="5">
        <v>48978</v>
      </c>
      <c r="BA790" s="5">
        <f t="shared" si="140"/>
        <v>48978</v>
      </c>
      <c r="BB790" s="5">
        <v>152376</v>
      </c>
      <c r="BC790" s="75">
        <v>-4012</v>
      </c>
      <c r="BD790" s="5">
        <v>148364</v>
      </c>
      <c r="BE790" s="5">
        <f t="shared" si="141"/>
        <v>48978</v>
      </c>
    </row>
    <row r="791" spans="1:57" ht="15">
      <c r="A791" s="42" t="s">
        <v>254</v>
      </c>
      <c r="B791" s="42" t="s">
        <v>1055</v>
      </c>
      <c r="C791" s="42"/>
      <c r="D791" s="43"/>
      <c r="E791" s="42" t="s">
        <v>1056</v>
      </c>
      <c r="F791" s="5">
        <v>9745</v>
      </c>
      <c r="G791" s="5">
        <v>487</v>
      </c>
      <c r="H791" s="5">
        <v>877</v>
      </c>
      <c r="I791" s="5">
        <v>2728</v>
      </c>
      <c r="J791" s="5">
        <v>878</v>
      </c>
      <c r="K791" s="5"/>
      <c r="L791" s="5"/>
      <c r="M791" s="5"/>
      <c r="N791" s="5"/>
      <c r="O791" s="5"/>
      <c r="P791" s="5">
        <v>21624</v>
      </c>
      <c r="Q791" s="5">
        <v>1081</v>
      </c>
      <c r="R791" s="5">
        <v>1946</v>
      </c>
      <c r="S791" s="5">
        <v>6054</v>
      </c>
      <c r="T791" s="5">
        <v>1948</v>
      </c>
      <c r="U791" s="5"/>
      <c r="V791" s="5"/>
      <c r="W791" s="5"/>
      <c r="X791" s="5"/>
      <c r="Y791" s="5"/>
      <c r="Z791" s="74"/>
      <c r="AA791" s="74"/>
      <c r="AB791" s="74"/>
      <c r="AC791" s="74"/>
      <c r="AD791" s="74"/>
      <c r="AE791" s="5">
        <v>6324</v>
      </c>
      <c r="AF791" s="5">
        <v>740</v>
      </c>
      <c r="AG791" s="5">
        <v>5584</v>
      </c>
      <c r="AH791" s="5">
        <v>279</v>
      </c>
      <c r="AI791" s="5">
        <v>503</v>
      </c>
      <c r="AJ791" s="5">
        <v>1564</v>
      </c>
      <c r="AK791" s="5">
        <v>499</v>
      </c>
      <c r="AL791" s="5"/>
      <c r="AM791" s="5"/>
      <c r="AN791" s="5"/>
      <c r="AO791" s="5"/>
      <c r="AP791" s="5"/>
      <c r="AQ791" s="5"/>
      <c r="AR791" s="5"/>
      <c r="AS791" s="5"/>
      <c r="AT791" s="40"/>
      <c r="AU791" s="5"/>
      <c r="AV791" s="5">
        <v>36953</v>
      </c>
      <c r="AW791" s="5"/>
      <c r="AX791" s="5">
        <f t="shared" si="139"/>
        <v>36953</v>
      </c>
      <c r="AY791" s="5">
        <v>1847</v>
      </c>
      <c r="AZ791" s="5">
        <v>3326</v>
      </c>
      <c r="BA791" s="5">
        <f t="shared" si="140"/>
        <v>3326</v>
      </c>
      <c r="BB791" s="5">
        <v>10346</v>
      </c>
      <c r="BC791" s="75">
        <v>-1919</v>
      </c>
      <c r="BD791" s="5">
        <v>8427</v>
      </c>
      <c r="BE791" s="5">
        <f t="shared" si="141"/>
        <v>3325</v>
      </c>
    </row>
    <row r="792" spans="1:57" ht="15">
      <c r="A792" s="42" t="s">
        <v>254</v>
      </c>
      <c r="B792" s="42" t="s">
        <v>1057</v>
      </c>
      <c r="C792" s="42"/>
      <c r="D792" s="43"/>
      <c r="E792" s="42" t="s">
        <v>1058</v>
      </c>
      <c r="F792" s="5">
        <v>15849</v>
      </c>
      <c r="G792" s="5">
        <v>792</v>
      </c>
      <c r="H792" s="5">
        <v>1426</v>
      </c>
      <c r="I792" s="5">
        <v>4436</v>
      </c>
      <c r="J792" s="5">
        <v>1431</v>
      </c>
      <c r="K792" s="5"/>
      <c r="L792" s="5"/>
      <c r="M792" s="5"/>
      <c r="N792" s="5"/>
      <c r="O792" s="5"/>
      <c r="P792" s="5">
        <v>52244</v>
      </c>
      <c r="Q792" s="5">
        <v>2612</v>
      </c>
      <c r="R792" s="5">
        <v>4702</v>
      </c>
      <c r="S792" s="5">
        <v>14628</v>
      </c>
      <c r="T792" s="5">
        <v>4702</v>
      </c>
      <c r="U792" s="5"/>
      <c r="V792" s="5"/>
      <c r="W792" s="5"/>
      <c r="X792" s="5"/>
      <c r="Y792" s="5"/>
      <c r="Z792" s="74"/>
      <c r="AA792" s="74"/>
      <c r="AB792" s="74"/>
      <c r="AC792" s="74"/>
      <c r="AD792" s="74"/>
      <c r="AE792" s="5">
        <v>32924</v>
      </c>
      <c r="AF792" s="5">
        <v>3855</v>
      </c>
      <c r="AG792" s="5">
        <v>29069</v>
      </c>
      <c r="AH792" s="5">
        <v>1453</v>
      </c>
      <c r="AI792" s="5">
        <v>2616</v>
      </c>
      <c r="AJ792" s="5">
        <v>8138</v>
      </c>
      <c r="AK792" s="5">
        <v>2619</v>
      </c>
      <c r="AL792" s="5"/>
      <c r="AM792" s="5"/>
      <c r="AN792" s="5"/>
      <c r="AO792" s="5"/>
      <c r="AP792" s="5"/>
      <c r="AQ792" s="5"/>
      <c r="AR792" s="5"/>
      <c r="AS792" s="5"/>
      <c r="AT792" s="40"/>
      <c r="AU792" s="5"/>
      <c r="AV792" s="5">
        <v>97162</v>
      </c>
      <c r="AW792" s="5"/>
      <c r="AX792" s="5">
        <f t="shared" si="139"/>
        <v>97162</v>
      </c>
      <c r="AY792" s="5">
        <v>4857</v>
      </c>
      <c r="AZ792" s="5">
        <v>8744</v>
      </c>
      <c r="BA792" s="5">
        <f t="shared" si="140"/>
        <v>8744</v>
      </c>
      <c r="BB792" s="5">
        <v>27202</v>
      </c>
      <c r="BC792" s="75"/>
      <c r="BD792" s="5">
        <v>27202</v>
      </c>
      <c r="BE792" s="5">
        <f t="shared" si="141"/>
        <v>8752</v>
      </c>
    </row>
    <row r="793" spans="1:57" ht="15">
      <c r="A793" s="42" t="s">
        <v>254</v>
      </c>
      <c r="B793" s="47" t="s">
        <v>1059</v>
      </c>
      <c r="C793" s="47"/>
      <c r="D793" s="48"/>
      <c r="E793" s="42" t="s">
        <v>1060</v>
      </c>
      <c r="F793" s="5">
        <v>222065</v>
      </c>
      <c r="G793" s="5">
        <v>11103</v>
      </c>
      <c r="H793" s="5">
        <v>19986</v>
      </c>
      <c r="I793" s="5">
        <v>62178</v>
      </c>
      <c r="J793" s="5">
        <v>19985</v>
      </c>
      <c r="K793" s="5"/>
      <c r="L793" s="5"/>
      <c r="M793" s="5"/>
      <c r="N793" s="5"/>
      <c r="O793" s="5"/>
      <c r="P793" s="5">
        <v>398579</v>
      </c>
      <c r="Q793" s="5">
        <v>19929</v>
      </c>
      <c r="R793" s="5">
        <v>35872</v>
      </c>
      <c r="S793" s="5">
        <v>111602</v>
      </c>
      <c r="T793" s="5">
        <v>35873</v>
      </c>
      <c r="U793" s="5"/>
      <c r="V793" s="5"/>
      <c r="W793" s="5"/>
      <c r="X793" s="5"/>
      <c r="Y793" s="5"/>
      <c r="Z793" s="74"/>
      <c r="AA793" s="74"/>
      <c r="AB793" s="74"/>
      <c r="AC793" s="74"/>
      <c r="AD793" s="74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40"/>
      <c r="AU793" s="5"/>
      <c r="AV793" s="5">
        <v>620644</v>
      </c>
      <c r="AW793" s="5"/>
      <c r="AX793" s="5">
        <f t="shared" si="139"/>
        <v>620644</v>
      </c>
      <c r="AY793" s="5">
        <v>31032</v>
      </c>
      <c r="AZ793" s="5">
        <v>55858</v>
      </c>
      <c r="BA793" s="5">
        <f t="shared" si="140"/>
        <v>55858</v>
      </c>
      <c r="BB793" s="5">
        <v>173780</v>
      </c>
      <c r="BC793" s="75"/>
      <c r="BD793" s="5">
        <v>173780</v>
      </c>
      <c r="BE793" s="5">
        <f t="shared" si="141"/>
        <v>55858</v>
      </c>
    </row>
    <row r="794" spans="1:57" ht="15">
      <c r="A794" s="42" t="s">
        <v>254</v>
      </c>
      <c r="B794" s="42" t="s">
        <v>1061</v>
      </c>
      <c r="C794" s="42"/>
      <c r="D794" s="43"/>
      <c r="E794" s="42" t="s">
        <v>1062</v>
      </c>
      <c r="F794" s="5">
        <v>44526</v>
      </c>
      <c r="G794" s="5">
        <v>2226</v>
      </c>
      <c r="H794" s="5">
        <v>4007</v>
      </c>
      <c r="I794" s="5">
        <v>12466</v>
      </c>
      <c r="J794" s="5">
        <v>4011</v>
      </c>
      <c r="K794" s="5"/>
      <c r="L794" s="5"/>
      <c r="M794" s="5"/>
      <c r="N794" s="5"/>
      <c r="O794" s="5"/>
      <c r="P794" s="5">
        <v>91616</v>
      </c>
      <c r="Q794" s="5">
        <v>4581</v>
      </c>
      <c r="R794" s="5">
        <v>8245</v>
      </c>
      <c r="S794" s="5">
        <v>25652</v>
      </c>
      <c r="T794" s="5">
        <v>8249</v>
      </c>
      <c r="U794" s="5"/>
      <c r="V794" s="5"/>
      <c r="W794" s="5"/>
      <c r="X794" s="5"/>
      <c r="Y794" s="5"/>
      <c r="Z794" s="74"/>
      <c r="AA794" s="74"/>
      <c r="AB794" s="74"/>
      <c r="AC794" s="74"/>
      <c r="AD794" s="74"/>
      <c r="AE794" s="5">
        <v>10666</v>
      </c>
      <c r="AF794" s="5">
        <v>1249</v>
      </c>
      <c r="AG794" s="5">
        <v>9417</v>
      </c>
      <c r="AH794" s="5">
        <v>471</v>
      </c>
      <c r="AI794" s="5">
        <v>848</v>
      </c>
      <c r="AJ794" s="5">
        <v>2638</v>
      </c>
      <c r="AK794" s="5">
        <v>843</v>
      </c>
      <c r="AL794" s="5"/>
      <c r="AM794" s="5"/>
      <c r="AN794" s="5"/>
      <c r="AO794" s="5"/>
      <c r="AP794" s="5"/>
      <c r="AQ794" s="5"/>
      <c r="AR794" s="5"/>
      <c r="AS794" s="5"/>
      <c r="AT794" s="40"/>
      <c r="AU794" s="5"/>
      <c r="AV794" s="5">
        <v>145559</v>
      </c>
      <c r="AW794" s="5"/>
      <c r="AX794" s="5">
        <f t="shared" si="139"/>
        <v>145559</v>
      </c>
      <c r="AY794" s="5">
        <v>7278</v>
      </c>
      <c r="AZ794" s="5">
        <v>13100</v>
      </c>
      <c r="BA794" s="5">
        <f t="shared" si="140"/>
        <v>13100</v>
      </c>
      <c r="BB794" s="5">
        <v>40756</v>
      </c>
      <c r="BC794" s="75"/>
      <c r="BD794" s="5">
        <v>40756</v>
      </c>
      <c r="BE794" s="5">
        <f t="shared" si="141"/>
        <v>13103</v>
      </c>
    </row>
    <row r="795" spans="1:57" ht="15">
      <c r="A795" s="42" t="s">
        <v>254</v>
      </c>
      <c r="B795" s="42" t="s">
        <v>1063</v>
      </c>
      <c r="C795" s="42"/>
      <c r="D795" s="43"/>
      <c r="E795" s="42" t="s">
        <v>1064</v>
      </c>
      <c r="F795" s="5">
        <v>43579</v>
      </c>
      <c r="G795" s="5">
        <v>2179</v>
      </c>
      <c r="H795" s="5">
        <v>3922</v>
      </c>
      <c r="I795" s="5">
        <v>12202</v>
      </c>
      <c r="J795" s="5">
        <v>3923</v>
      </c>
      <c r="K795" s="5"/>
      <c r="L795" s="5"/>
      <c r="M795" s="5"/>
      <c r="N795" s="5"/>
      <c r="O795" s="5"/>
      <c r="P795" s="5">
        <v>116068</v>
      </c>
      <c r="Q795" s="5">
        <v>5803</v>
      </c>
      <c r="R795" s="5">
        <v>10446</v>
      </c>
      <c r="S795" s="5">
        <v>32498</v>
      </c>
      <c r="T795" s="5">
        <v>10448</v>
      </c>
      <c r="U795" s="5"/>
      <c r="V795" s="5"/>
      <c r="W795" s="5"/>
      <c r="X795" s="5"/>
      <c r="Y795" s="5"/>
      <c r="Z795" s="74"/>
      <c r="AA795" s="74"/>
      <c r="AB795" s="74"/>
      <c r="AC795" s="74"/>
      <c r="AD795" s="74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40"/>
      <c r="AU795" s="5"/>
      <c r="AV795" s="5">
        <v>159647</v>
      </c>
      <c r="AW795" s="5"/>
      <c r="AX795" s="5">
        <f t="shared" si="139"/>
        <v>159647</v>
      </c>
      <c r="AY795" s="5">
        <v>7982</v>
      </c>
      <c r="AZ795" s="5">
        <v>14368</v>
      </c>
      <c r="BA795" s="5">
        <f t="shared" si="140"/>
        <v>14368</v>
      </c>
      <c r="BB795" s="5">
        <v>44700</v>
      </c>
      <c r="BC795" s="75">
        <v>-4350</v>
      </c>
      <c r="BD795" s="5">
        <v>40350</v>
      </c>
      <c r="BE795" s="5">
        <f t="shared" si="141"/>
        <v>14371</v>
      </c>
    </row>
    <row r="796" spans="1:57" ht="15">
      <c r="A796" s="42" t="s">
        <v>254</v>
      </c>
      <c r="B796" s="42" t="s">
        <v>1065</v>
      </c>
      <c r="C796" s="42"/>
      <c r="D796" s="43"/>
      <c r="E796" s="42" t="s">
        <v>1066</v>
      </c>
      <c r="F796" s="5">
        <v>504617</v>
      </c>
      <c r="G796" s="5">
        <v>25231</v>
      </c>
      <c r="H796" s="5">
        <v>45416</v>
      </c>
      <c r="I796" s="5">
        <v>141294</v>
      </c>
      <c r="J796" s="5">
        <v>45411</v>
      </c>
      <c r="K796" s="5">
        <v>177781</v>
      </c>
      <c r="L796" s="5">
        <v>8889</v>
      </c>
      <c r="M796" s="5">
        <v>16000</v>
      </c>
      <c r="N796" s="5">
        <v>49778</v>
      </c>
      <c r="O796" s="5">
        <v>16003</v>
      </c>
      <c r="P796" s="5">
        <v>671879</v>
      </c>
      <c r="Q796" s="5">
        <v>33594</v>
      </c>
      <c r="R796" s="5">
        <v>60469</v>
      </c>
      <c r="S796" s="5">
        <v>188126</v>
      </c>
      <c r="T796" s="5">
        <v>60470</v>
      </c>
      <c r="U796" s="5"/>
      <c r="V796" s="5"/>
      <c r="W796" s="5"/>
      <c r="X796" s="5"/>
      <c r="Y796" s="5"/>
      <c r="Z796" s="74"/>
      <c r="AA796" s="74"/>
      <c r="AB796" s="74"/>
      <c r="AC796" s="74"/>
      <c r="AD796" s="74"/>
      <c r="AE796" s="5">
        <v>318337</v>
      </c>
      <c r="AF796" s="5">
        <v>37274</v>
      </c>
      <c r="AG796" s="5">
        <v>281063</v>
      </c>
      <c r="AH796" s="5">
        <v>14053</v>
      </c>
      <c r="AI796" s="5">
        <v>25296</v>
      </c>
      <c r="AJ796" s="5">
        <v>78698</v>
      </c>
      <c r="AK796" s="5">
        <v>25293</v>
      </c>
      <c r="AL796" s="5"/>
      <c r="AM796" s="5"/>
      <c r="AN796" s="5"/>
      <c r="AO796" s="5"/>
      <c r="AP796" s="5"/>
      <c r="AQ796" s="5"/>
      <c r="AR796" s="5"/>
      <c r="AS796" s="5"/>
      <c r="AT796" s="40"/>
      <c r="AU796" s="5"/>
      <c r="AV796" s="5">
        <v>1635340</v>
      </c>
      <c r="AW796" s="5"/>
      <c r="AX796" s="5">
        <f t="shared" si="139"/>
        <v>1635340</v>
      </c>
      <c r="AY796" s="5">
        <v>81767</v>
      </c>
      <c r="AZ796" s="5">
        <v>147181</v>
      </c>
      <c r="BA796" s="5">
        <f t="shared" si="140"/>
        <v>147181</v>
      </c>
      <c r="BB796" s="5">
        <v>457896</v>
      </c>
      <c r="BC796" s="75"/>
      <c r="BD796" s="5">
        <v>457896</v>
      </c>
      <c r="BE796" s="5">
        <f t="shared" si="141"/>
        <v>147177</v>
      </c>
    </row>
    <row r="797" spans="1:57" ht="15">
      <c r="A797" s="42" t="s">
        <v>254</v>
      </c>
      <c r="B797" s="42" t="s">
        <v>230</v>
      </c>
      <c r="C797" s="42"/>
      <c r="D797" s="43"/>
      <c r="E797" s="42" t="s">
        <v>231</v>
      </c>
      <c r="F797" s="5">
        <v>10051</v>
      </c>
      <c r="G797" s="5">
        <v>503</v>
      </c>
      <c r="H797" s="5">
        <v>905</v>
      </c>
      <c r="I797" s="5">
        <v>2816</v>
      </c>
      <c r="J797" s="5">
        <v>900</v>
      </c>
      <c r="K797" s="5"/>
      <c r="L797" s="5"/>
      <c r="M797" s="5"/>
      <c r="N797" s="5"/>
      <c r="O797" s="5"/>
      <c r="P797" s="5">
        <v>19301</v>
      </c>
      <c r="Q797" s="5">
        <v>965</v>
      </c>
      <c r="R797" s="5">
        <v>1737</v>
      </c>
      <c r="S797" s="5">
        <v>5404</v>
      </c>
      <c r="T797" s="5">
        <v>1738</v>
      </c>
      <c r="U797" s="5"/>
      <c r="V797" s="5"/>
      <c r="W797" s="5"/>
      <c r="X797" s="5"/>
      <c r="Y797" s="5"/>
      <c r="Z797" s="74"/>
      <c r="AA797" s="74"/>
      <c r="AB797" s="74"/>
      <c r="AC797" s="74"/>
      <c r="AD797" s="74"/>
      <c r="AE797" s="5">
        <v>8424</v>
      </c>
      <c r="AF797" s="5">
        <v>986</v>
      </c>
      <c r="AG797" s="5">
        <v>7438</v>
      </c>
      <c r="AH797" s="5">
        <v>372</v>
      </c>
      <c r="AI797" s="5">
        <v>669</v>
      </c>
      <c r="AJ797" s="5">
        <v>2082</v>
      </c>
      <c r="AK797" s="5">
        <v>673</v>
      </c>
      <c r="AL797" s="5"/>
      <c r="AM797" s="5"/>
      <c r="AN797" s="5"/>
      <c r="AO797" s="5"/>
      <c r="AP797" s="5"/>
      <c r="AQ797" s="5"/>
      <c r="AR797" s="5"/>
      <c r="AS797" s="5"/>
      <c r="AT797" s="40"/>
      <c r="AU797" s="5"/>
      <c r="AV797" s="5">
        <v>36790</v>
      </c>
      <c r="AW797" s="5"/>
      <c r="AX797" s="5">
        <f t="shared" si="139"/>
        <v>36790</v>
      </c>
      <c r="AY797" s="5">
        <v>1840</v>
      </c>
      <c r="AZ797" s="5">
        <v>3311</v>
      </c>
      <c r="BA797" s="5">
        <f t="shared" si="140"/>
        <v>3311</v>
      </c>
      <c r="BB797" s="5">
        <v>10302</v>
      </c>
      <c r="BC797" s="75"/>
      <c r="BD797" s="5">
        <v>10302</v>
      </c>
      <c r="BE797" s="5">
        <f t="shared" si="141"/>
        <v>3311</v>
      </c>
    </row>
    <row r="798" spans="1:57" ht="15">
      <c r="A798" s="42" t="s">
        <v>254</v>
      </c>
      <c r="B798" s="42" t="s">
        <v>232</v>
      </c>
      <c r="C798" s="42"/>
      <c r="D798" s="43"/>
      <c r="E798" s="42" t="s">
        <v>233</v>
      </c>
      <c r="F798" s="5">
        <v>3960</v>
      </c>
      <c r="G798" s="5">
        <v>198</v>
      </c>
      <c r="H798" s="5">
        <v>356</v>
      </c>
      <c r="I798" s="5">
        <v>1108</v>
      </c>
      <c r="J798" s="5">
        <v>360</v>
      </c>
      <c r="K798" s="5"/>
      <c r="L798" s="5"/>
      <c r="M798" s="5"/>
      <c r="N798" s="5"/>
      <c r="O798" s="5"/>
      <c r="P798" s="5">
        <v>22886</v>
      </c>
      <c r="Q798" s="5">
        <v>1144</v>
      </c>
      <c r="R798" s="5">
        <v>2060</v>
      </c>
      <c r="S798" s="5">
        <v>6408</v>
      </c>
      <c r="T798" s="5">
        <v>2058</v>
      </c>
      <c r="U798" s="5"/>
      <c r="V798" s="5"/>
      <c r="W798" s="5"/>
      <c r="X798" s="5"/>
      <c r="Y798" s="5"/>
      <c r="Z798" s="74"/>
      <c r="AA798" s="74"/>
      <c r="AB798" s="74"/>
      <c r="AC798" s="74"/>
      <c r="AD798" s="74"/>
      <c r="AE798" s="5">
        <v>6588</v>
      </c>
      <c r="AF798" s="5">
        <v>771</v>
      </c>
      <c r="AG798" s="5">
        <v>5817</v>
      </c>
      <c r="AH798" s="5">
        <v>291</v>
      </c>
      <c r="AI798" s="5">
        <v>524</v>
      </c>
      <c r="AJ798" s="5">
        <v>1630</v>
      </c>
      <c r="AK798" s="5">
        <v>519</v>
      </c>
      <c r="AL798" s="5"/>
      <c r="AM798" s="5"/>
      <c r="AN798" s="5"/>
      <c r="AO798" s="5"/>
      <c r="AP798" s="5"/>
      <c r="AQ798" s="5"/>
      <c r="AR798" s="5"/>
      <c r="AS798" s="5"/>
      <c r="AT798" s="40"/>
      <c r="AU798" s="5"/>
      <c r="AV798" s="5">
        <v>32663</v>
      </c>
      <c r="AW798" s="5"/>
      <c r="AX798" s="5">
        <f t="shared" si="139"/>
        <v>32663</v>
      </c>
      <c r="AY798" s="5">
        <v>1633</v>
      </c>
      <c r="AZ798" s="5">
        <v>2940</v>
      </c>
      <c r="BA798" s="5">
        <f t="shared" si="140"/>
        <v>2940</v>
      </c>
      <c r="BB798" s="5">
        <v>9146</v>
      </c>
      <c r="BC798" s="75"/>
      <c r="BD798" s="5">
        <v>9146</v>
      </c>
      <c r="BE798" s="5">
        <f t="shared" si="141"/>
        <v>2937</v>
      </c>
    </row>
    <row r="799" spans="1:57" ht="15">
      <c r="A799" s="42" t="s">
        <v>254</v>
      </c>
      <c r="B799" s="42" t="s">
        <v>234</v>
      </c>
      <c r="C799" s="42"/>
      <c r="D799" s="43"/>
      <c r="E799" s="42" t="s">
        <v>235</v>
      </c>
      <c r="F799" s="5">
        <v>31011</v>
      </c>
      <c r="G799" s="5">
        <v>1551</v>
      </c>
      <c r="H799" s="5">
        <v>2791</v>
      </c>
      <c r="I799" s="5">
        <v>8684</v>
      </c>
      <c r="J799" s="5">
        <v>2790</v>
      </c>
      <c r="K799" s="5"/>
      <c r="L799" s="5"/>
      <c r="M799" s="5"/>
      <c r="N799" s="5"/>
      <c r="O799" s="5"/>
      <c r="P799" s="5">
        <v>48216</v>
      </c>
      <c r="Q799" s="5">
        <v>2411</v>
      </c>
      <c r="R799" s="5">
        <v>4339</v>
      </c>
      <c r="S799" s="5">
        <v>13500</v>
      </c>
      <c r="T799" s="5">
        <v>4343</v>
      </c>
      <c r="U799" s="5"/>
      <c r="V799" s="5"/>
      <c r="W799" s="5"/>
      <c r="X799" s="5"/>
      <c r="Y799" s="5"/>
      <c r="Z799" s="74"/>
      <c r="AA799" s="74"/>
      <c r="AB799" s="74"/>
      <c r="AC799" s="74"/>
      <c r="AD799" s="74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40"/>
      <c r="AU799" s="5"/>
      <c r="AV799" s="5">
        <v>79227</v>
      </c>
      <c r="AW799" s="5"/>
      <c r="AX799" s="5">
        <f t="shared" si="139"/>
        <v>79227</v>
      </c>
      <c r="AY799" s="5">
        <v>3962</v>
      </c>
      <c r="AZ799" s="5">
        <v>7130</v>
      </c>
      <c r="BA799" s="5">
        <f t="shared" si="140"/>
        <v>7130</v>
      </c>
      <c r="BB799" s="5">
        <v>22184</v>
      </c>
      <c r="BC799" s="75">
        <v>-1550</v>
      </c>
      <c r="BD799" s="5">
        <v>20634</v>
      </c>
      <c r="BE799" s="5">
        <f t="shared" si="141"/>
        <v>7133</v>
      </c>
    </row>
    <row r="800" spans="1:57" ht="15">
      <c r="A800" s="42" t="s">
        <v>254</v>
      </c>
      <c r="B800" s="42" t="s">
        <v>236</v>
      </c>
      <c r="C800" s="42"/>
      <c r="D800" s="43"/>
      <c r="E800" s="42" t="s">
        <v>237</v>
      </c>
      <c r="F800" s="5">
        <v>211572</v>
      </c>
      <c r="G800" s="5">
        <v>10579</v>
      </c>
      <c r="H800" s="5">
        <v>19041</v>
      </c>
      <c r="I800" s="5">
        <v>59240</v>
      </c>
      <c r="J800" s="5">
        <v>19045</v>
      </c>
      <c r="K800" s="5"/>
      <c r="L800" s="5"/>
      <c r="M800" s="5"/>
      <c r="N800" s="5"/>
      <c r="O800" s="5"/>
      <c r="P800" s="5">
        <v>372661</v>
      </c>
      <c r="Q800" s="5">
        <v>18633</v>
      </c>
      <c r="R800" s="5">
        <v>33539</v>
      </c>
      <c r="S800" s="5">
        <v>104344</v>
      </c>
      <c r="T800" s="5">
        <v>33544</v>
      </c>
      <c r="U800" s="5"/>
      <c r="V800" s="5"/>
      <c r="W800" s="5"/>
      <c r="X800" s="5"/>
      <c r="Y800" s="5"/>
      <c r="Z800" s="74"/>
      <c r="AA800" s="74"/>
      <c r="AB800" s="74"/>
      <c r="AC800" s="74"/>
      <c r="AD800" s="74"/>
      <c r="AE800" s="5">
        <v>300094</v>
      </c>
      <c r="AF800" s="5">
        <v>35138</v>
      </c>
      <c r="AG800" s="5">
        <v>264956</v>
      </c>
      <c r="AH800" s="5">
        <v>13248</v>
      </c>
      <c r="AI800" s="5">
        <v>23846</v>
      </c>
      <c r="AJ800" s="5">
        <v>74188</v>
      </c>
      <c r="AK800" s="5">
        <v>23846</v>
      </c>
      <c r="AL800" s="5"/>
      <c r="AM800" s="5"/>
      <c r="AN800" s="5"/>
      <c r="AO800" s="5"/>
      <c r="AP800" s="5"/>
      <c r="AQ800" s="5"/>
      <c r="AR800" s="5"/>
      <c r="AS800" s="5"/>
      <c r="AT800" s="40"/>
      <c r="AU800" s="5"/>
      <c r="AV800" s="5">
        <v>849189</v>
      </c>
      <c r="AW800" s="5"/>
      <c r="AX800" s="5">
        <f t="shared" si="139"/>
        <v>849189</v>
      </c>
      <c r="AY800" s="5">
        <v>42460</v>
      </c>
      <c r="AZ800" s="5">
        <v>76426</v>
      </c>
      <c r="BA800" s="5">
        <f t="shared" si="140"/>
        <v>76426</v>
      </c>
      <c r="BB800" s="5">
        <v>237772</v>
      </c>
      <c r="BC800" s="75"/>
      <c r="BD800" s="5">
        <v>237772</v>
      </c>
      <c r="BE800" s="5">
        <f t="shared" si="141"/>
        <v>76435</v>
      </c>
    </row>
    <row r="801" spans="1:57" ht="15">
      <c r="A801" s="42" t="s">
        <v>254</v>
      </c>
      <c r="B801" s="42" t="s">
        <v>238</v>
      </c>
      <c r="C801" s="42"/>
      <c r="D801" s="43"/>
      <c r="E801" s="42" t="s">
        <v>239</v>
      </c>
      <c r="F801" s="5">
        <v>264796</v>
      </c>
      <c r="G801" s="5">
        <v>13240</v>
      </c>
      <c r="H801" s="5">
        <v>23832</v>
      </c>
      <c r="I801" s="5">
        <v>74144</v>
      </c>
      <c r="J801" s="5">
        <v>23828</v>
      </c>
      <c r="K801" s="5"/>
      <c r="L801" s="5"/>
      <c r="M801" s="5"/>
      <c r="N801" s="5"/>
      <c r="O801" s="5"/>
      <c r="P801" s="5">
        <v>552848</v>
      </c>
      <c r="Q801" s="5">
        <v>27642</v>
      </c>
      <c r="R801" s="5">
        <v>49756</v>
      </c>
      <c r="S801" s="5">
        <v>154796</v>
      </c>
      <c r="T801" s="5">
        <v>49760</v>
      </c>
      <c r="U801" s="5"/>
      <c r="V801" s="5"/>
      <c r="W801" s="5"/>
      <c r="X801" s="5"/>
      <c r="Y801" s="5"/>
      <c r="Z801" s="74"/>
      <c r="AA801" s="74"/>
      <c r="AB801" s="74"/>
      <c r="AC801" s="74"/>
      <c r="AD801" s="74"/>
      <c r="AE801" s="5">
        <v>37524</v>
      </c>
      <c r="AF801" s="5">
        <v>4394</v>
      </c>
      <c r="AG801" s="5">
        <v>33130</v>
      </c>
      <c r="AH801" s="5">
        <v>1657</v>
      </c>
      <c r="AI801" s="5">
        <v>2982</v>
      </c>
      <c r="AJ801" s="5">
        <v>9278</v>
      </c>
      <c r="AK801" s="5">
        <v>2978</v>
      </c>
      <c r="AL801" s="5"/>
      <c r="AM801" s="5"/>
      <c r="AN801" s="5"/>
      <c r="AO801" s="5"/>
      <c r="AP801" s="5"/>
      <c r="AQ801" s="5"/>
      <c r="AR801" s="5"/>
      <c r="AS801" s="5"/>
      <c r="AT801" s="40"/>
      <c r="AU801" s="5"/>
      <c r="AV801" s="5">
        <v>850774</v>
      </c>
      <c r="AW801" s="5"/>
      <c r="AX801" s="5">
        <f t="shared" si="139"/>
        <v>850774</v>
      </c>
      <c r="AY801" s="5">
        <v>42539</v>
      </c>
      <c r="AZ801" s="5">
        <v>76570</v>
      </c>
      <c r="BA801" s="5">
        <f t="shared" si="140"/>
        <v>76570</v>
      </c>
      <c r="BB801" s="5">
        <v>238218</v>
      </c>
      <c r="BC801" s="75"/>
      <c r="BD801" s="5">
        <v>238218</v>
      </c>
      <c r="BE801" s="5">
        <f t="shared" si="141"/>
        <v>76566</v>
      </c>
    </row>
    <row r="802" spans="1:57" ht="15">
      <c r="A802" s="42" t="s">
        <v>254</v>
      </c>
      <c r="B802" s="42" t="s">
        <v>240</v>
      </c>
      <c r="C802" s="42"/>
      <c r="D802" s="43"/>
      <c r="E802" s="42" t="s">
        <v>241</v>
      </c>
      <c r="F802" s="5">
        <v>395778</v>
      </c>
      <c r="G802" s="5">
        <v>19789</v>
      </c>
      <c r="H802" s="5">
        <v>35620</v>
      </c>
      <c r="I802" s="5">
        <v>110818</v>
      </c>
      <c r="J802" s="5">
        <v>35620</v>
      </c>
      <c r="K802" s="5">
        <v>498622</v>
      </c>
      <c r="L802" s="5">
        <v>24931</v>
      </c>
      <c r="M802" s="5">
        <v>44876</v>
      </c>
      <c r="N802" s="5">
        <v>139614</v>
      </c>
      <c r="O802" s="5">
        <v>44876</v>
      </c>
      <c r="P802" s="5">
        <v>459824</v>
      </c>
      <c r="Q802" s="5">
        <v>22991</v>
      </c>
      <c r="R802" s="5">
        <v>41384</v>
      </c>
      <c r="S802" s="5">
        <v>128750</v>
      </c>
      <c r="T802" s="5">
        <v>41386</v>
      </c>
      <c r="U802" s="5"/>
      <c r="V802" s="5"/>
      <c r="W802" s="5"/>
      <c r="X802" s="5"/>
      <c r="Y802" s="5"/>
      <c r="Z802" s="74"/>
      <c r="AA802" s="74"/>
      <c r="AB802" s="74"/>
      <c r="AC802" s="74"/>
      <c r="AD802" s="74"/>
      <c r="AE802" s="5">
        <v>228032</v>
      </c>
      <c r="AF802" s="5">
        <v>26700</v>
      </c>
      <c r="AG802" s="5">
        <v>201332</v>
      </c>
      <c r="AH802" s="5">
        <v>10067</v>
      </c>
      <c r="AI802" s="5">
        <v>18120</v>
      </c>
      <c r="AJ802" s="5">
        <v>56374</v>
      </c>
      <c r="AK802" s="5">
        <v>18118</v>
      </c>
      <c r="AL802" s="5"/>
      <c r="AM802" s="5"/>
      <c r="AN802" s="5"/>
      <c r="AO802" s="5"/>
      <c r="AP802" s="5"/>
      <c r="AQ802" s="5"/>
      <c r="AR802" s="5"/>
      <c r="AS802" s="5"/>
      <c r="AT802" s="40"/>
      <c r="AU802" s="5"/>
      <c r="AV802" s="5">
        <v>1555556</v>
      </c>
      <c r="AW802" s="5"/>
      <c r="AX802" s="5">
        <f t="shared" si="139"/>
        <v>1555556</v>
      </c>
      <c r="AY802" s="5">
        <v>77778</v>
      </c>
      <c r="AZ802" s="5">
        <v>140000</v>
      </c>
      <c r="BA802" s="5">
        <f t="shared" si="140"/>
        <v>140000</v>
      </c>
      <c r="BB802" s="5">
        <v>435556</v>
      </c>
      <c r="BC802" s="75"/>
      <c r="BD802" s="5">
        <v>435556</v>
      </c>
      <c r="BE802" s="5">
        <f t="shared" si="141"/>
        <v>140000</v>
      </c>
    </row>
    <row r="803" spans="1:57" ht="15">
      <c r="A803" s="42" t="s">
        <v>254</v>
      </c>
      <c r="B803" s="42" t="s">
        <v>242</v>
      </c>
      <c r="C803" s="42"/>
      <c r="D803" s="43"/>
      <c r="E803" s="42" t="s">
        <v>243</v>
      </c>
      <c r="F803" s="5">
        <v>184882</v>
      </c>
      <c r="G803" s="5">
        <v>9244</v>
      </c>
      <c r="H803" s="5">
        <v>16639</v>
      </c>
      <c r="I803" s="5">
        <v>51766</v>
      </c>
      <c r="J803" s="5">
        <v>16643</v>
      </c>
      <c r="K803" s="5">
        <v>160747</v>
      </c>
      <c r="L803" s="5">
        <v>8037</v>
      </c>
      <c r="M803" s="5">
        <v>14467</v>
      </c>
      <c r="N803" s="5">
        <v>45008</v>
      </c>
      <c r="O803" s="5">
        <v>14470</v>
      </c>
      <c r="P803" s="5">
        <v>442469</v>
      </c>
      <c r="Q803" s="5">
        <v>22123</v>
      </c>
      <c r="R803" s="5">
        <v>39822</v>
      </c>
      <c r="S803" s="5">
        <v>123890</v>
      </c>
      <c r="T803" s="5">
        <v>39825</v>
      </c>
      <c r="U803" s="5"/>
      <c r="V803" s="5"/>
      <c r="W803" s="5"/>
      <c r="X803" s="5"/>
      <c r="Y803" s="5"/>
      <c r="Z803" s="74"/>
      <c r="AA803" s="74"/>
      <c r="AB803" s="74"/>
      <c r="AC803" s="74"/>
      <c r="AD803" s="74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40"/>
      <c r="AU803" s="5"/>
      <c r="AV803" s="5">
        <v>788098</v>
      </c>
      <c r="AW803" s="5"/>
      <c r="AX803" s="5">
        <f t="shared" si="139"/>
        <v>788098</v>
      </c>
      <c r="AY803" s="5">
        <v>39404</v>
      </c>
      <c r="AZ803" s="5">
        <v>70928</v>
      </c>
      <c r="BA803" s="5">
        <f t="shared" si="140"/>
        <v>70928</v>
      </c>
      <c r="BB803" s="5">
        <v>220664</v>
      </c>
      <c r="BC803" s="75"/>
      <c r="BD803" s="5">
        <v>220664</v>
      </c>
      <c r="BE803" s="5">
        <f t="shared" si="141"/>
        <v>70938</v>
      </c>
    </row>
    <row r="804" spans="1:57" ht="15">
      <c r="A804" s="42" t="s">
        <v>254</v>
      </c>
      <c r="B804" s="42" t="s">
        <v>244</v>
      </c>
      <c r="C804" s="42"/>
      <c r="D804" s="43"/>
      <c r="E804" s="42" t="s">
        <v>245</v>
      </c>
      <c r="F804" s="5">
        <v>45383</v>
      </c>
      <c r="G804" s="5">
        <v>2269</v>
      </c>
      <c r="H804" s="5">
        <v>4084</v>
      </c>
      <c r="I804" s="5">
        <v>12706</v>
      </c>
      <c r="J804" s="5">
        <v>4089</v>
      </c>
      <c r="K804" s="5">
        <v>6761</v>
      </c>
      <c r="L804" s="5">
        <v>338</v>
      </c>
      <c r="M804" s="5">
        <v>608</v>
      </c>
      <c r="N804" s="5">
        <v>1892</v>
      </c>
      <c r="O804" s="5">
        <v>613</v>
      </c>
      <c r="P804" s="5">
        <v>737</v>
      </c>
      <c r="Q804" s="5">
        <v>37</v>
      </c>
      <c r="R804" s="5">
        <v>66</v>
      </c>
      <c r="S804" s="5">
        <v>206</v>
      </c>
      <c r="T804" s="5">
        <v>69</v>
      </c>
      <c r="U804" s="5"/>
      <c r="V804" s="5"/>
      <c r="W804" s="5"/>
      <c r="X804" s="5"/>
      <c r="Y804" s="5"/>
      <c r="Z804" s="74"/>
      <c r="AA804" s="74"/>
      <c r="AB804" s="74"/>
      <c r="AC804" s="74"/>
      <c r="AD804" s="74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40"/>
      <c r="AU804" s="5"/>
      <c r="AV804" s="5">
        <v>52881</v>
      </c>
      <c r="AW804" s="5"/>
      <c r="AX804" s="5">
        <f t="shared" si="139"/>
        <v>52881</v>
      </c>
      <c r="AY804" s="5">
        <v>2644</v>
      </c>
      <c r="AZ804" s="5">
        <v>4758</v>
      </c>
      <c r="BA804" s="5">
        <f t="shared" si="140"/>
        <v>4758</v>
      </c>
      <c r="BB804" s="5">
        <v>14804</v>
      </c>
      <c r="BC804" s="75"/>
      <c r="BD804" s="5">
        <v>14804</v>
      </c>
      <c r="BE804" s="5">
        <f t="shared" si="141"/>
        <v>4771</v>
      </c>
    </row>
    <row r="805" spans="1:57" ht="15">
      <c r="A805" s="42" t="s">
        <v>254</v>
      </c>
      <c r="B805" s="42" t="s">
        <v>246</v>
      </c>
      <c r="C805" s="42"/>
      <c r="D805" s="43"/>
      <c r="E805" s="42" t="s">
        <v>247</v>
      </c>
      <c r="F805" s="5">
        <v>8698</v>
      </c>
      <c r="G805" s="5">
        <v>435</v>
      </c>
      <c r="H805" s="5">
        <v>783</v>
      </c>
      <c r="I805" s="5">
        <v>2436</v>
      </c>
      <c r="J805" s="5">
        <v>781</v>
      </c>
      <c r="K805" s="5"/>
      <c r="L805" s="5"/>
      <c r="M805" s="5"/>
      <c r="N805" s="5"/>
      <c r="O805" s="5"/>
      <c r="P805" s="5">
        <v>54211</v>
      </c>
      <c r="Q805" s="5">
        <v>2711</v>
      </c>
      <c r="R805" s="5">
        <v>4879</v>
      </c>
      <c r="S805" s="5">
        <v>15180</v>
      </c>
      <c r="T805" s="5">
        <v>4878</v>
      </c>
      <c r="U805" s="5"/>
      <c r="V805" s="5"/>
      <c r="W805" s="5"/>
      <c r="X805" s="5"/>
      <c r="Y805" s="5"/>
      <c r="Z805" s="74"/>
      <c r="AA805" s="74"/>
      <c r="AB805" s="74"/>
      <c r="AC805" s="74"/>
      <c r="AD805" s="74"/>
      <c r="AE805" s="5">
        <v>15106</v>
      </c>
      <c r="AF805" s="5">
        <v>1769</v>
      </c>
      <c r="AG805" s="5">
        <v>13337</v>
      </c>
      <c r="AH805" s="5">
        <v>667</v>
      </c>
      <c r="AI805" s="5">
        <v>1200</v>
      </c>
      <c r="AJ805" s="5">
        <v>3734</v>
      </c>
      <c r="AK805" s="5">
        <v>1203</v>
      </c>
      <c r="AL805" s="5"/>
      <c r="AM805" s="5"/>
      <c r="AN805" s="5"/>
      <c r="AO805" s="5"/>
      <c r="AP805" s="5"/>
      <c r="AQ805" s="5"/>
      <c r="AR805" s="5"/>
      <c r="AS805" s="5"/>
      <c r="AT805" s="40"/>
      <c r="AU805" s="5"/>
      <c r="AV805" s="5">
        <v>76246</v>
      </c>
      <c r="AW805" s="5"/>
      <c r="AX805" s="5">
        <f t="shared" si="139"/>
        <v>76246</v>
      </c>
      <c r="AY805" s="5">
        <v>3813</v>
      </c>
      <c r="AZ805" s="5">
        <v>6862</v>
      </c>
      <c r="BA805" s="5">
        <f t="shared" si="140"/>
        <v>6862</v>
      </c>
      <c r="BB805" s="5">
        <v>21350</v>
      </c>
      <c r="BC805" s="75"/>
      <c r="BD805" s="5">
        <v>21350</v>
      </c>
      <c r="BE805" s="5">
        <f t="shared" si="141"/>
        <v>6862</v>
      </c>
    </row>
    <row r="806" spans="1:57" ht="15">
      <c r="A806" s="42" t="s">
        <v>254</v>
      </c>
      <c r="B806" s="42" t="s">
        <v>248</v>
      </c>
      <c r="C806" s="42"/>
      <c r="D806" s="43"/>
      <c r="E806" s="42" t="s">
        <v>249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>
        <v>10982</v>
      </c>
      <c r="Q806" s="5">
        <v>549</v>
      </c>
      <c r="R806" s="5">
        <v>988</v>
      </c>
      <c r="S806" s="5">
        <v>3074</v>
      </c>
      <c r="T806" s="5">
        <v>992</v>
      </c>
      <c r="U806" s="5"/>
      <c r="V806" s="5"/>
      <c r="W806" s="5"/>
      <c r="X806" s="5"/>
      <c r="Y806" s="5"/>
      <c r="Z806" s="74"/>
      <c r="AA806" s="74"/>
      <c r="AB806" s="74"/>
      <c r="AC806" s="74"/>
      <c r="AD806" s="74"/>
      <c r="AE806" s="5">
        <v>3129</v>
      </c>
      <c r="AF806" s="5">
        <v>366</v>
      </c>
      <c r="AG806" s="5">
        <v>2763</v>
      </c>
      <c r="AH806" s="5">
        <v>138</v>
      </c>
      <c r="AI806" s="5">
        <v>249</v>
      </c>
      <c r="AJ806" s="5">
        <v>774</v>
      </c>
      <c r="AK806" s="5">
        <v>246</v>
      </c>
      <c r="AL806" s="5"/>
      <c r="AM806" s="5"/>
      <c r="AN806" s="5"/>
      <c r="AO806" s="5"/>
      <c r="AP806" s="5"/>
      <c r="AQ806" s="5"/>
      <c r="AR806" s="5"/>
      <c r="AS806" s="5"/>
      <c r="AT806" s="40"/>
      <c r="AU806" s="5"/>
      <c r="AV806" s="5">
        <v>13745</v>
      </c>
      <c r="AW806" s="5"/>
      <c r="AX806" s="5">
        <f t="shared" si="139"/>
        <v>13745</v>
      </c>
      <c r="AY806" s="5">
        <v>687</v>
      </c>
      <c r="AZ806" s="5">
        <v>1237</v>
      </c>
      <c r="BA806" s="5">
        <f t="shared" si="140"/>
        <v>1237</v>
      </c>
      <c r="BB806" s="5">
        <v>3848</v>
      </c>
      <c r="BC806" s="75"/>
      <c r="BD806" s="5">
        <v>3848</v>
      </c>
      <c r="BE806" s="5">
        <f t="shared" si="141"/>
        <v>1238</v>
      </c>
    </row>
    <row r="807" spans="1:57" ht="15">
      <c r="A807" s="42" t="s">
        <v>254</v>
      </c>
      <c r="B807" s="42" t="s">
        <v>250</v>
      </c>
      <c r="C807" s="42"/>
      <c r="D807" s="43"/>
      <c r="E807" s="42" t="s">
        <v>251</v>
      </c>
      <c r="F807" s="5">
        <v>16143</v>
      </c>
      <c r="G807" s="5">
        <v>807</v>
      </c>
      <c r="H807" s="5">
        <v>1453</v>
      </c>
      <c r="I807" s="5">
        <v>4520</v>
      </c>
      <c r="J807" s="5">
        <v>1452</v>
      </c>
      <c r="K807" s="5">
        <v>98266</v>
      </c>
      <c r="L807" s="5">
        <v>4913</v>
      </c>
      <c r="M807" s="5">
        <v>8844</v>
      </c>
      <c r="N807" s="5">
        <v>27514</v>
      </c>
      <c r="O807" s="5">
        <v>8844</v>
      </c>
      <c r="P807" s="5">
        <v>18408</v>
      </c>
      <c r="Q807" s="5">
        <v>920</v>
      </c>
      <c r="R807" s="5">
        <v>1657</v>
      </c>
      <c r="S807" s="5">
        <v>5154</v>
      </c>
      <c r="T807" s="5">
        <v>1655</v>
      </c>
      <c r="U807" s="5"/>
      <c r="V807" s="5"/>
      <c r="W807" s="5"/>
      <c r="X807" s="5"/>
      <c r="Y807" s="5"/>
      <c r="Z807" s="74"/>
      <c r="AA807" s="74"/>
      <c r="AB807" s="74"/>
      <c r="AC807" s="74"/>
      <c r="AD807" s="74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40"/>
      <c r="AU807" s="5"/>
      <c r="AV807" s="5">
        <v>132817</v>
      </c>
      <c r="AW807" s="5"/>
      <c r="AX807" s="5">
        <f t="shared" si="139"/>
        <v>132817</v>
      </c>
      <c r="AY807" s="5">
        <v>6640</v>
      </c>
      <c r="AZ807" s="5">
        <v>11954</v>
      </c>
      <c r="BA807" s="5">
        <f t="shared" si="140"/>
        <v>11954</v>
      </c>
      <c r="BB807" s="5">
        <v>37188</v>
      </c>
      <c r="BC807" s="75"/>
      <c r="BD807" s="5">
        <v>37188</v>
      </c>
      <c r="BE807" s="5">
        <f t="shared" si="141"/>
        <v>11951</v>
      </c>
    </row>
    <row r="808" spans="1:57" ht="15">
      <c r="A808" s="52"/>
      <c r="B808" s="52"/>
      <c r="C808" s="52"/>
      <c r="D808" s="53"/>
      <c r="E808" s="54" t="s">
        <v>1353</v>
      </c>
      <c r="F808" s="55">
        <v>2663743</v>
      </c>
      <c r="G808" s="55">
        <v>133188</v>
      </c>
      <c r="H808" s="55">
        <v>239736</v>
      </c>
      <c r="I808" s="55">
        <v>745848</v>
      </c>
      <c r="J808" s="55">
        <v>239743</v>
      </c>
      <c r="K808" s="55">
        <v>1212563</v>
      </c>
      <c r="L808" s="55">
        <v>60627</v>
      </c>
      <c r="M808" s="55">
        <v>109130</v>
      </c>
      <c r="N808" s="55">
        <v>339514</v>
      </c>
      <c r="O808" s="55">
        <v>109139</v>
      </c>
      <c r="P808" s="55">
        <v>4589098</v>
      </c>
      <c r="Q808" s="55">
        <v>229452</v>
      </c>
      <c r="R808" s="55">
        <v>413016</v>
      </c>
      <c r="S808" s="55">
        <v>1284936</v>
      </c>
      <c r="T808" s="55">
        <v>413050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1109241</v>
      </c>
      <c r="AF808" s="55">
        <v>129880</v>
      </c>
      <c r="AG808" s="55">
        <v>979361</v>
      </c>
      <c r="AH808" s="55">
        <v>48969</v>
      </c>
      <c r="AI808" s="55">
        <v>88143</v>
      </c>
      <c r="AJ808" s="55">
        <v>274224</v>
      </c>
      <c r="AK808" s="55">
        <v>88136</v>
      </c>
      <c r="AL808" s="55">
        <v>0</v>
      </c>
      <c r="AM808" s="55">
        <v>0</v>
      </c>
      <c r="AN808" s="55">
        <v>0</v>
      </c>
      <c r="AO808" s="55">
        <v>0</v>
      </c>
      <c r="AP808" s="55">
        <v>0</v>
      </c>
      <c r="AQ808" s="55">
        <v>841353</v>
      </c>
      <c r="AR808" s="55">
        <v>235580</v>
      </c>
      <c r="AS808" s="55">
        <v>75722</v>
      </c>
      <c r="AT808" s="56">
        <v>387024</v>
      </c>
      <c r="AU808" s="55">
        <v>454329</v>
      </c>
      <c r="AV808" s="55">
        <v>10286118</v>
      </c>
      <c r="AW808" s="55">
        <v>454329</v>
      </c>
      <c r="AX808" s="55">
        <f>SUM(AX785:AX807)</f>
        <v>9831789</v>
      </c>
      <c r="AY808" s="55">
        <f aca="true" t="shared" si="142" ref="AY808:BE808">SUM(AY785:AY807)</f>
        <v>514304</v>
      </c>
      <c r="AZ808" s="55">
        <f t="shared" si="142"/>
        <v>925747</v>
      </c>
      <c r="BA808" s="55">
        <f t="shared" si="142"/>
        <v>850025</v>
      </c>
      <c r="BB808" s="55">
        <f t="shared" si="142"/>
        <v>2880102</v>
      </c>
      <c r="BC808" s="55">
        <f t="shared" si="142"/>
        <v>-13415</v>
      </c>
      <c r="BD808" s="55">
        <f t="shared" si="142"/>
        <v>2866687</v>
      </c>
      <c r="BE808" s="55">
        <f t="shared" si="142"/>
        <v>850068</v>
      </c>
    </row>
    <row r="809" spans="1:57" ht="15">
      <c r="A809" s="57" t="s">
        <v>1396</v>
      </c>
      <c r="B809" s="58"/>
      <c r="C809" s="58"/>
      <c r="D809" s="58"/>
      <c r="E809" s="42"/>
      <c r="F809" s="5"/>
      <c r="G809" s="5"/>
      <c r="H809" s="5"/>
      <c r="I809" s="5"/>
      <c r="J809" s="5"/>
      <c r="K809" s="5"/>
      <c r="L809" s="5"/>
      <c r="M809" s="5"/>
      <c r="N809" s="5"/>
      <c r="O809" s="5"/>
      <c r="Q809" s="5"/>
      <c r="R809" s="5"/>
      <c r="S809" s="5"/>
      <c r="U809" s="5"/>
      <c r="V809" s="5"/>
      <c r="W809" s="5"/>
      <c r="X809" s="5"/>
      <c r="Y809" s="5"/>
      <c r="Z809" s="74"/>
      <c r="AA809" s="74"/>
      <c r="AB809" s="74"/>
      <c r="AC809" s="74"/>
      <c r="AD809" s="74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40"/>
      <c r="AU809" s="5"/>
      <c r="AV809" s="5"/>
      <c r="AW809" s="5"/>
      <c r="AX809" s="5"/>
      <c r="AY809" s="5"/>
      <c r="AZ809" s="5"/>
      <c r="BA809" s="5"/>
      <c r="BB809" s="5"/>
      <c r="BC809" s="75"/>
      <c r="BD809" s="5">
        <v>0</v>
      </c>
      <c r="BE809" s="5"/>
    </row>
    <row r="810" spans="1:57" ht="15">
      <c r="A810" s="42" t="s">
        <v>252</v>
      </c>
      <c r="B810" s="42" t="s">
        <v>253</v>
      </c>
      <c r="C810" s="42"/>
      <c r="D810" s="43"/>
      <c r="E810" s="42" t="s">
        <v>1434</v>
      </c>
      <c r="F810" s="5">
        <v>233494</v>
      </c>
      <c r="G810" s="5">
        <v>11675</v>
      </c>
      <c r="H810" s="5">
        <v>21014</v>
      </c>
      <c r="I810" s="5">
        <v>65378</v>
      </c>
      <c r="J810" s="5">
        <v>21018</v>
      </c>
      <c r="K810" s="5"/>
      <c r="L810" s="5"/>
      <c r="M810" s="5"/>
      <c r="N810" s="5"/>
      <c r="O810" s="5"/>
      <c r="P810" s="5">
        <v>1586</v>
      </c>
      <c r="Q810" s="5">
        <v>79</v>
      </c>
      <c r="R810" s="5">
        <v>143</v>
      </c>
      <c r="S810" s="5">
        <v>444</v>
      </c>
      <c r="T810" s="5">
        <v>141</v>
      </c>
      <c r="U810" s="5">
        <v>362248</v>
      </c>
      <c r="V810" s="5">
        <v>18112</v>
      </c>
      <c r="W810" s="5">
        <v>32602</v>
      </c>
      <c r="X810" s="5">
        <v>101428</v>
      </c>
      <c r="Y810" s="5">
        <v>32606</v>
      </c>
      <c r="Z810" s="74"/>
      <c r="AA810" s="74"/>
      <c r="AB810" s="74"/>
      <c r="AC810" s="74"/>
      <c r="AD810" s="74"/>
      <c r="AE810" s="5">
        <v>13183</v>
      </c>
      <c r="AF810" s="5">
        <v>1544</v>
      </c>
      <c r="AG810" s="5">
        <v>11639</v>
      </c>
      <c r="AH810" s="5">
        <v>582</v>
      </c>
      <c r="AI810" s="5">
        <v>1048</v>
      </c>
      <c r="AJ810" s="5">
        <v>3260</v>
      </c>
      <c r="AK810" s="5">
        <v>1043</v>
      </c>
      <c r="AL810" s="5"/>
      <c r="AM810" s="5"/>
      <c r="AN810" s="5"/>
      <c r="AO810" s="5"/>
      <c r="AP810" s="5"/>
      <c r="AQ810" s="5"/>
      <c r="AR810" s="5"/>
      <c r="AS810" s="5"/>
      <c r="AT810" s="40"/>
      <c r="AU810" s="5"/>
      <c r="AV810" s="5">
        <v>608967</v>
      </c>
      <c r="AW810" s="5"/>
      <c r="AX810" s="5">
        <f aca="true" t="shared" si="143" ref="AX810:AX841">AV810-AW810</f>
        <v>608967</v>
      </c>
      <c r="AY810" s="5">
        <v>30448</v>
      </c>
      <c r="AZ810" s="5">
        <v>54807</v>
      </c>
      <c r="BA810" s="5">
        <f aca="true" t="shared" si="144" ref="BA810:BA841">AZ810-AS810</f>
        <v>54807</v>
      </c>
      <c r="BB810" s="5">
        <v>170510</v>
      </c>
      <c r="BC810" s="75"/>
      <c r="BD810" s="5">
        <v>170510</v>
      </c>
      <c r="BE810" s="5">
        <f aca="true" t="shared" si="145" ref="BE810:BE841">J810+O810+T810+Y810+AD810+AK810+AP810</f>
        <v>54808</v>
      </c>
    </row>
    <row r="811" spans="1:57" ht="15">
      <c r="A811" s="42" t="s">
        <v>252</v>
      </c>
      <c r="B811" s="42" t="s">
        <v>458</v>
      </c>
      <c r="C811" s="42"/>
      <c r="D811" s="43"/>
      <c r="E811" s="42" t="s">
        <v>459</v>
      </c>
      <c r="F811" s="5">
        <v>504391</v>
      </c>
      <c r="G811" s="5">
        <v>25220</v>
      </c>
      <c r="H811" s="5">
        <v>45395</v>
      </c>
      <c r="I811" s="5">
        <v>141230</v>
      </c>
      <c r="J811" s="5">
        <v>45396</v>
      </c>
      <c r="K811" s="5"/>
      <c r="L811" s="5"/>
      <c r="M811" s="5"/>
      <c r="N811" s="5"/>
      <c r="O811" s="5"/>
      <c r="P811" s="5">
        <v>1350905</v>
      </c>
      <c r="Q811" s="5">
        <v>67545</v>
      </c>
      <c r="R811" s="5">
        <v>121581</v>
      </c>
      <c r="S811" s="5">
        <v>378252</v>
      </c>
      <c r="T811" s="5">
        <v>121586</v>
      </c>
      <c r="U811" s="5"/>
      <c r="V811" s="5"/>
      <c r="W811" s="5"/>
      <c r="X811" s="5"/>
      <c r="Y811" s="5"/>
      <c r="Z811" s="74"/>
      <c r="AA811" s="74"/>
      <c r="AB811" s="74"/>
      <c r="AC811" s="74"/>
      <c r="AD811" s="74"/>
      <c r="AE811" s="5">
        <v>2568759</v>
      </c>
      <c r="AF811" s="5">
        <v>300774</v>
      </c>
      <c r="AG811" s="5">
        <v>2267985</v>
      </c>
      <c r="AH811" s="5">
        <v>113399</v>
      </c>
      <c r="AI811" s="5">
        <v>204119</v>
      </c>
      <c r="AJ811" s="5">
        <v>635036</v>
      </c>
      <c r="AK811" s="5">
        <v>204116</v>
      </c>
      <c r="AL811" s="5"/>
      <c r="AM811" s="5"/>
      <c r="AN811" s="5"/>
      <c r="AO811" s="5"/>
      <c r="AP811" s="5"/>
      <c r="AQ811" s="5"/>
      <c r="AR811" s="5"/>
      <c r="AS811" s="5"/>
      <c r="AT811" s="40"/>
      <c r="AU811" s="5"/>
      <c r="AV811" s="5">
        <v>4123281</v>
      </c>
      <c r="AW811" s="5"/>
      <c r="AX811" s="5">
        <f t="shared" si="143"/>
        <v>4123281</v>
      </c>
      <c r="AY811" s="5">
        <v>206164</v>
      </c>
      <c r="AZ811" s="5">
        <v>371095</v>
      </c>
      <c r="BA811" s="5">
        <f t="shared" si="144"/>
        <v>371095</v>
      </c>
      <c r="BB811" s="5">
        <v>1154518</v>
      </c>
      <c r="BC811" s="75"/>
      <c r="BD811" s="5">
        <v>1154518</v>
      </c>
      <c r="BE811" s="5">
        <f t="shared" si="145"/>
        <v>371098</v>
      </c>
    </row>
    <row r="812" spans="1:57" ht="15">
      <c r="A812" s="42" t="s">
        <v>252</v>
      </c>
      <c r="B812" s="42" t="s">
        <v>460</v>
      </c>
      <c r="C812" s="42"/>
      <c r="D812" s="43"/>
      <c r="E812" s="42" t="s">
        <v>461</v>
      </c>
      <c r="F812" s="5">
        <v>137063</v>
      </c>
      <c r="G812" s="5">
        <v>6853</v>
      </c>
      <c r="H812" s="5">
        <v>12336</v>
      </c>
      <c r="I812" s="5">
        <v>38378</v>
      </c>
      <c r="J812" s="5">
        <v>12333</v>
      </c>
      <c r="K812" s="5"/>
      <c r="L812" s="5"/>
      <c r="M812" s="5"/>
      <c r="N812" s="5"/>
      <c r="O812" s="5"/>
      <c r="P812" s="5">
        <v>767226</v>
      </c>
      <c r="Q812" s="5">
        <v>38361</v>
      </c>
      <c r="R812" s="5">
        <v>69050</v>
      </c>
      <c r="S812" s="5">
        <v>214822</v>
      </c>
      <c r="T812" s="5">
        <v>69054</v>
      </c>
      <c r="U812" s="5"/>
      <c r="V812" s="5"/>
      <c r="W812" s="5"/>
      <c r="X812" s="5"/>
      <c r="Y812" s="5"/>
      <c r="Z812" s="74"/>
      <c r="AA812" s="74"/>
      <c r="AB812" s="74"/>
      <c r="AC812" s="74"/>
      <c r="AD812" s="74"/>
      <c r="AE812" s="5">
        <v>874794</v>
      </c>
      <c r="AF812" s="5">
        <v>102429</v>
      </c>
      <c r="AG812" s="5">
        <v>772365</v>
      </c>
      <c r="AH812" s="5">
        <v>38618</v>
      </c>
      <c r="AI812" s="5">
        <v>69513</v>
      </c>
      <c r="AJ812" s="5">
        <v>216262</v>
      </c>
      <c r="AK812" s="5">
        <v>69512</v>
      </c>
      <c r="AL812" s="5"/>
      <c r="AM812" s="5"/>
      <c r="AN812" s="5"/>
      <c r="AO812" s="5"/>
      <c r="AP812" s="5"/>
      <c r="AQ812" s="5"/>
      <c r="AR812" s="5"/>
      <c r="AS812" s="5"/>
      <c r="AT812" s="40"/>
      <c r="AU812" s="5"/>
      <c r="AV812" s="5">
        <v>1676654</v>
      </c>
      <c r="AW812" s="5"/>
      <c r="AX812" s="5">
        <f t="shared" si="143"/>
        <v>1676654</v>
      </c>
      <c r="AY812" s="5">
        <v>83832</v>
      </c>
      <c r="AZ812" s="5">
        <v>150899</v>
      </c>
      <c r="BA812" s="5">
        <f t="shared" si="144"/>
        <v>150899</v>
      </c>
      <c r="BB812" s="5">
        <v>469462</v>
      </c>
      <c r="BC812" s="75"/>
      <c r="BD812" s="5">
        <v>469462</v>
      </c>
      <c r="BE812" s="5">
        <f t="shared" si="145"/>
        <v>150899</v>
      </c>
    </row>
    <row r="813" spans="1:57" ht="15">
      <c r="A813" s="42" t="s">
        <v>252</v>
      </c>
      <c r="B813" s="42" t="s">
        <v>462</v>
      </c>
      <c r="C813" s="42"/>
      <c r="D813" s="43"/>
      <c r="E813" s="42" t="s">
        <v>463</v>
      </c>
      <c r="F813" s="5">
        <v>122759</v>
      </c>
      <c r="G813" s="5">
        <v>6138</v>
      </c>
      <c r="H813" s="5">
        <v>11048</v>
      </c>
      <c r="I813" s="5">
        <v>34372</v>
      </c>
      <c r="J813" s="5">
        <v>11051</v>
      </c>
      <c r="K813" s="5"/>
      <c r="L813" s="5"/>
      <c r="M813" s="5"/>
      <c r="N813" s="5"/>
      <c r="O813" s="5"/>
      <c r="P813" s="5">
        <v>219431</v>
      </c>
      <c r="Q813" s="5">
        <v>10972</v>
      </c>
      <c r="R813" s="5">
        <v>19749</v>
      </c>
      <c r="S813" s="5">
        <v>61442</v>
      </c>
      <c r="T813" s="5">
        <v>19746</v>
      </c>
      <c r="U813" s="5"/>
      <c r="V813" s="5"/>
      <c r="W813" s="5"/>
      <c r="X813" s="5"/>
      <c r="Y813" s="5"/>
      <c r="Z813" s="74"/>
      <c r="AA813" s="74"/>
      <c r="AB813" s="74"/>
      <c r="AC813" s="74"/>
      <c r="AD813" s="74"/>
      <c r="AE813" s="5">
        <v>183703</v>
      </c>
      <c r="AF813" s="5">
        <v>21510</v>
      </c>
      <c r="AG813" s="5">
        <v>162193</v>
      </c>
      <c r="AH813" s="5">
        <v>8110</v>
      </c>
      <c r="AI813" s="5">
        <v>14597</v>
      </c>
      <c r="AJ813" s="5">
        <v>45414</v>
      </c>
      <c r="AK813" s="5">
        <v>14600</v>
      </c>
      <c r="AL813" s="5"/>
      <c r="AM813" s="5"/>
      <c r="AN813" s="5"/>
      <c r="AO813" s="5"/>
      <c r="AP813" s="5"/>
      <c r="AQ813" s="5"/>
      <c r="AR813" s="5"/>
      <c r="AS813" s="5"/>
      <c r="AT813" s="40"/>
      <c r="AU813" s="5"/>
      <c r="AV813" s="5">
        <v>504383</v>
      </c>
      <c r="AW813" s="5"/>
      <c r="AX813" s="5">
        <f t="shared" si="143"/>
        <v>504383</v>
      </c>
      <c r="AY813" s="5">
        <v>25220</v>
      </c>
      <c r="AZ813" s="5">
        <v>45394</v>
      </c>
      <c r="BA813" s="5">
        <f t="shared" si="144"/>
        <v>45394</v>
      </c>
      <c r="BB813" s="5">
        <v>141228</v>
      </c>
      <c r="BC813" s="75"/>
      <c r="BD813" s="5">
        <v>141228</v>
      </c>
      <c r="BE813" s="5">
        <f t="shared" si="145"/>
        <v>45397</v>
      </c>
    </row>
    <row r="814" spans="1:57" ht="15">
      <c r="A814" s="42" t="s">
        <v>252</v>
      </c>
      <c r="B814" s="42" t="s">
        <v>464</v>
      </c>
      <c r="C814" s="42"/>
      <c r="D814" s="43"/>
      <c r="E814" s="42" t="s">
        <v>465</v>
      </c>
      <c r="F814" s="5">
        <v>343480</v>
      </c>
      <c r="G814" s="5">
        <v>17174</v>
      </c>
      <c r="H814" s="5">
        <v>30913</v>
      </c>
      <c r="I814" s="5">
        <v>96174</v>
      </c>
      <c r="J814" s="5">
        <v>30915</v>
      </c>
      <c r="K814" s="5"/>
      <c r="L814" s="5"/>
      <c r="M814" s="5"/>
      <c r="N814" s="5"/>
      <c r="O814" s="5"/>
      <c r="P814" s="5">
        <v>614684</v>
      </c>
      <c r="Q814" s="5">
        <v>30734</v>
      </c>
      <c r="R814" s="5">
        <v>55322</v>
      </c>
      <c r="S814" s="5">
        <v>172112</v>
      </c>
      <c r="T814" s="5">
        <v>55318</v>
      </c>
      <c r="U814" s="5"/>
      <c r="V814" s="5"/>
      <c r="W814" s="5"/>
      <c r="X814" s="5"/>
      <c r="Y814" s="5"/>
      <c r="Z814" s="74"/>
      <c r="AA814" s="74"/>
      <c r="AB814" s="74"/>
      <c r="AC814" s="74"/>
      <c r="AD814" s="74"/>
      <c r="AE814" s="5">
        <v>38698</v>
      </c>
      <c r="AF814" s="5">
        <v>4531</v>
      </c>
      <c r="AG814" s="5">
        <v>34167</v>
      </c>
      <c r="AH814" s="5">
        <v>1708</v>
      </c>
      <c r="AI814" s="5">
        <v>3075</v>
      </c>
      <c r="AJ814" s="5">
        <v>9566</v>
      </c>
      <c r="AK814" s="5">
        <v>3076</v>
      </c>
      <c r="AL814" s="5"/>
      <c r="AM814" s="5"/>
      <c r="AN814" s="5"/>
      <c r="AO814" s="5"/>
      <c r="AP814" s="5"/>
      <c r="AQ814" s="5">
        <v>727216</v>
      </c>
      <c r="AR814" s="5">
        <v>203620</v>
      </c>
      <c r="AS814" s="5">
        <v>65449</v>
      </c>
      <c r="AT814" s="40">
        <v>334518</v>
      </c>
      <c r="AU814" s="5">
        <v>392698</v>
      </c>
      <c r="AV814" s="5">
        <v>1719547</v>
      </c>
      <c r="AW814" s="5">
        <v>392698</v>
      </c>
      <c r="AX814" s="5">
        <f t="shared" si="143"/>
        <v>1326849</v>
      </c>
      <c r="AY814" s="5">
        <v>85977</v>
      </c>
      <c r="AZ814" s="5">
        <v>154759</v>
      </c>
      <c r="BA814" s="5">
        <f t="shared" si="144"/>
        <v>89310</v>
      </c>
      <c r="BB814" s="5">
        <v>481472</v>
      </c>
      <c r="BC814" s="75"/>
      <c r="BD814" s="5">
        <v>481472</v>
      </c>
      <c r="BE814" s="5">
        <f t="shared" si="145"/>
        <v>89309</v>
      </c>
    </row>
    <row r="815" spans="1:57" ht="15">
      <c r="A815" s="42" t="s">
        <v>252</v>
      </c>
      <c r="B815" s="42" t="s">
        <v>466</v>
      </c>
      <c r="C815" s="42"/>
      <c r="D815" s="43"/>
      <c r="E815" s="42" t="s">
        <v>467</v>
      </c>
      <c r="F815" s="5">
        <v>59699</v>
      </c>
      <c r="G815" s="5">
        <v>2985</v>
      </c>
      <c r="H815" s="5">
        <v>5373</v>
      </c>
      <c r="I815" s="5">
        <v>16716</v>
      </c>
      <c r="J815" s="5">
        <v>5372</v>
      </c>
      <c r="K815" s="5">
        <v>54004</v>
      </c>
      <c r="L815" s="5">
        <v>2700</v>
      </c>
      <c r="M815" s="5">
        <v>4860</v>
      </c>
      <c r="N815" s="5">
        <v>15120</v>
      </c>
      <c r="O815" s="5">
        <v>4864</v>
      </c>
      <c r="P815" s="5">
        <v>4943</v>
      </c>
      <c r="Q815" s="5">
        <v>247</v>
      </c>
      <c r="R815" s="5">
        <v>445</v>
      </c>
      <c r="S815" s="5">
        <v>1384</v>
      </c>
      <c r="T815" s="5">
        <v>444</v>
      </c>
      <c r="U815" s="5"/>
      <c r="V815" s="5"/>
      <c r="W815" s="5"/>
      <c r="X815" s="5"/>
      <c r="Y815" s="5"/>
      <c r="Z815" s="74"/>
      <c r="AA815" s="74"/>
      <c r="AB815" s="74"/>
      <c r="AC815" s="74"/>
      <c r="AD815" s="74"/>
      <c r="AE815" s="5">
        <v>424495</v>
      </c>
      <c r="AF815" s="5">
        <v>49704</v>
      </c>
      <c r="AG815" s="5">
        <v>374791</v>
      </c>
      <c r="AH815" s="5">
        <v>18740</v>
      </c>
      <c r="AI815" s="5">
        <v>33731</v>
      </c>
      <c r="AJ815" s="5">
        <v>104942</v>
      </c>
      <c r="AK815" s="5">
        <v>33732</v>
      </c>
      <c r="AL815" s="5"/>
      <c r="AM815" s="5"/>
      <c r="AN815" s="5"/>
      <c r="AO815" s="5"/>
      <c r="AP815" s="5"/>
      <c r="AQ815" s="5"/>
      <c r="AR815" s="5"/>
      <c r="AS815" s="5"/>
      <c r="AT815" s="40"/>
      <c r="AU815" s="5"/>
      <c r="AV815" s="5">
        <v>493437</v>
      </c>
      <c r="AW815" s="5"/>
      <c r="AX815" s="5">
        <f t="shared" si="143"/>
        <v>493437</v>
      </c>
      <c r="AY815" s="5">
        <v>24672</v>
      </c>
      <c r="AZ815" s="5">
        <v>44409</v>
      </c>
      <c r="BA815" s="5">
        <f t="shared" si="144"/>
        <v>44409</v>
      </c>
      <c r="BB815" s="5">
        <v>138162</v>
      </c>
      <c r="BC815" s="75"/>
      <c r="BD815" s="5">
        <v>138162</v>
      </c>
      <c r="BE815" s="5">
        <f t="shared" si="145"/>
        <v>44412</v>
      </c>
    </row>
    <row r="816" spans="1:57" ht="15">
      <c r="A816" s="42" t="s">
        <v>252</v>
      </c>
      <c r="B816" s="42" t="s">
        <v>468</v>
      </c>
      <c r="C816" s="42"/>
      <c r="D816" s="43"/>
      <c r="E816" s="42" t="s">
        <v>469</v>
      </c>
      <c r="F816" s="5">
        <v>670954</v>
      </c>
      <c r="G816" s="5">
        <v>33548</v>
      </c>
      <c r="H816" s="5">
        <v>60386</v>
      </c>
      <c r="I816" s="5">
        <v>187868</v>
      </c>
      <c r="J816" s="5">
        <v>60384</v>
      </c>
      <c r="K816" s="5"/>
      <c r="L816" s="5"/>
      <c r="M816" s="5"/>
      <c r="N816" s="5"/>
      <c r="O816" s="5"/>
      <c r="P816" s="5">
        <v>1246786</v>
      </c>
      <c r="Q816" s="5">
        <v>62339</v>
      </c>
      <c r="R816" s="5">
        <v>112211</v>
      </c>
      <c r="S816" s="5">
        <v>349100</v>
      </c>
      <c r="T816" s="5">
        <v>112209</v>
      </c>
      <c r="U816" s="5"/>
      <c r="V816" s="5"/>
      <c r="W816" s="5"/>
      <c r="X816" s="5"/>
      <c r="Y816" s="5"/>
      <c r="Z816" s="74"/>
      <c r="AA816" s="74"/>
      <c r="AB816" s="74"/>
      <c r="AC816" s="74"/>
      <c r="AD816" s="74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40"/>
      <c r="AU816" s="5"/>
      <c r="AV816" s="5">
        <v>1917740</v>
      </c>
      <c r="AW816" s="5"/>
      <c r="AX816" s="5">
        <f t="shared" si="143"/>
        <v>1917740</v>
      </c>
      <c r="AY816" s="5">
        <v>95887</v>
      </c>
      <c r="AZ816" s="5">
        <v>172597</v>
      </c>
      <c r="BA816" s="5">
        <f t="shared" si="144"/>
        <v>172597</v>
      </c>
      <c r="BB816" s="5">
        <v>536968</v>
      </c>
      <c r="BC816" s="75"/>
      <c r="BD816" s="5">
        <v>536968</v>
      </c>
      <c r="BE816" s="5">
        <f t="shared" si="145"/>
        <v>172593</v>
      </c>
    </row>
    <row r="817" spans="1:57" ht="15">
      <c r="A817" s="42" t="s">
        <v>252</v>
      </c>
      <c r="B817" s="42" t="s">
        <v>470</v>
      </c>
      <c r="C817" s="42"/>
      <c r="D817" s="43"/>
      <c r="E817" s="42" t="s">
        <v>471</v>
      </c>
      <c r="F817" s="5">
        <v>729468</v>
      </c>
      <c r="G817" s="5">
        <v>36473</v>
      </c>
      <c r="H817" s="5">
        <v>65652</v>
      </c>
      <c r="I817" s="5">
        <v>204250</v>
      </c>
      <c r="J817" s="5">
        <v>65654</v>
      </c>
      <c r="K817" s="5">
        <v>544247</v>
      </c>
      <c r="L817" s="5">
        <v>27212</v>
      </c>
      <c r="M817" s="5">
        <v>48982</v>
      </c>
      <c r="N817" s="5">
        <v>152388</v>
      </c>
      <c r="O817" s="5">
        <v>48985</v>
      </c>
      <c r="P817" s="5">
        <v>492644</v>
      </c>
      <c r="Q817" s="5">
        <v>24632</v>
      </c>
      <c r="R817" s="5">
        <v>44338</v>
      </c>
      <c r="S817" s="5">
        <v>137940</v>
      </c>
      <c r="T817" s="5">
        <v>44338</v>
      </c>
      <c r="U817" s="5"/>
      <c r="V817" s="5"/>
      <c r="W817" s="5"/>
      <c r="X817" s="5"/>
      <c r="Y817" s="5"/>
      <c r="Z817" s="74"/>
      <c r="AA817" s="74"/>
      <c r="AB817" s="74"/>
      <c r="AC817" s="74"/>
      <c r="AD817" s="74"/>
      <c r="AE817" s="5">
        <v>7966777</v>
      </c>
      <c r="AF817" s="5">
        <v>932823</v>
      </c>
      <c r="AG817" s="5">
        <v>7033954</v>
      </c>
      <c r="AH817" s="5">
        <v>351698</v>
      </c>
      <c r="AI817" s="5">
        <v>633056</v>
      </c>
      <c r="AJ817" s="5">
        <v>1969508</v>
      </c>
      <c r="AK817" s="5">
        <v>633054</v>
      </c>
      <c r="AL817" s="5"/>
      <c r="AM817" s="5"/>
      <c r="AN817" s="5"/>
      <c r="AO817" s="5"/>
      <c r="AP817" s="5"/>
      <c r="AQ817" s="5"/>
      <c r="AR817" s="5"/>
      <c r="AS817" s="5"/>
      <c r="AT817" s="40"/>
      <c r="AU817" s="5"/>
      <c r="AV817" s="5">
        <v>8800313</v>
      </c>
      <c r="AW817" s="5"/>
      <c r="AX817" s="5">
        <f t="shared" si="143"/>
        <v>8800313</v>
      </c>
      <c r="AY817" s="5">
        <v>440015</v>
      </c>
      <c r="AZ817" s="5">
        <v>792028</v>
      </c>
      <c r="BA817" s="5">
        <f t="shared" si="144"/>
        <v>792028</v>
      </c>
      <c r="BB817" s="5">
        <v>2464086</v>
      </c>
      <c r="BC817" s="75"/>
      <c r="BD817" s="5">
        <v>2464086</v>
      </c>
      <c r="BE817" s="5">
        <f t="shared" si="145"/>
        <v>792031</v>
      </c>
    </row>
    <row r="818" spans="1:57" ht="15">
      <c r="A818" s="42" t="s">
        <v>252</v>
      </c>
      <c r="B818" s="47" t="s">
        <v>473</v>
      </c>
      <c r="C818" s="47"/>
      <c r="D818" s="48"/>
      <c r="E818" s="42" t="s">
        <v>474</v>
      </c>
      <c r="F818" s="5">
        <v>469996</v>
      </c>
      <c r="G818" s="5">
        <v>23500</v>
      </c>
      <c r="H818" s="5">
        <v>42300</v>
      </c>
      <c r="I818" s="5">
        <v>131600</v>
      </c>
      <c r="J818" s="5">
        <v>42296</v>
      </c>
      <c r="K818" s="5"/>
      <c r="L818" s="5"/>
      <c r="M818" s="5"/>
      <c r="N818" s="5"/>
      <c r="O818" s="5"/>
      <c r="P818" s="5">
        <v>1125463</v>
      </c>
      <c r="Q818" s="5">
        <v>56273</v>
      </c>
      <c r="R818" s="5">
        <v>101292</v>
      </c>
      <c r="S818" s="5">
        <v>315130</v>
      </c>
      <c r="T818" s="5">
        <v>101289</v>
      </c>
      <c r="U818" s="5"/>
      <c r="V818" s="5"/>
      <c r="W818" s="5"/>
      <c r="X818" s="5"/>
      <c r="Y818" s="5"/>
      <c r="Z818" s="74"/>
      <c r="AA818" s="74"/>
      <c r="AB818" s="74"/>
      <c r="AC818" s="74"/>
      <c r="AD818" s="74"/>
      <c r="AE818" s="5">
        <v>682131</v>
      </c>
      <c r="AF818" s="5">
        <v>79870</v>
      </c>
      <c r="AG818" s="5">
        <v>602261</v>
      </c>
      <c r="AH818" s="5">
        <v>30113</v>
      </c>
      <c r="AI818" s="5">
        <v>54203</v>
      </c>
      <c r="AJ818" s="5">
        <v>168632</v>
      </c>
      <c r="AK818" s="5">
        <v>54208</v>
      </c>
      <c r="AL818" s="5"/>
      <c r="AM818" s="5"/>
      <c r="AN818" s="5"/>
      <c r="AO818" s="5"/>
      <c r="AP818" s="5"/>
      <c r="AQ818" s="5">
        <v>198924</v>
      </c>
      <c r="AR818" s="5">
        <v>55698</v>
      </c>
      <c r="AS818" s="5">
        <v>17903</v>
      </c>
      <c r="AT818" s="40">
        <v>91504</v>
      </c>
      <c r="AU818" s="5">
        <v>107420</v>
      </c>
      <c r="AV818" s="5">
        <v>2396644</v>
      </c>
      <c r="AW818" s="5">
        <v>107420</v>
      </c>
      <c r="AX818" s="5">
        <f t="shared" si="143"/>
        <v>2289224</v>
      </c>
      <c r="AY818" s="5">
        <v>119832</v>
      </c>
      <c r="AZ818" s="5">
        <v>215698</v>
      </c>
      <c r="BA818" s="5">
        <f t="shared" si="144"/>
        <v>197795</v>
      </c>
      <c r="BB818" s="5">
        <v>671060</v>
      </c>
      <c r="BC818" s="75"/>
      <c r="BD818" s="5">
        <v>671060</v>
      </c>
      <c r="BE818" s="5">
        <f t="shared" si="145"/>
        <v>197793</v>
      </c>
    </row>
    <row r="819" spans="1:57" ht="15">
      <c r="A819" s="42" t="s">
        <v>252</v>
      </c>
      <c r="B819" s="42" t="s">
        <v>475</v>
      </c>
      <c r="C819" s="42"/>
      <c r="D819" s="43"/>
      <c r="E819" s="42" t="s">
        <v>476</v>
      </c>
      <c r="F819" s="5">
        <v>351185</v>
      </c>
      <c r="G819" s="5">
        <v>17559</v>
      </c>
      <c r="H819" s="5">
        <v>31607</v>
      </c>
      <c r="I819" s="5">
        <v>98332</v>
      </c>
      <c r="J819" s="5">
        <v>31604</v>
      </c>
      <c r="K819" s="5"/>
      <c r="L819" s="5"/>
      <c r="M819" s="5"/>
      <c r="N819" s="5"/>
      <c r="O819" s="5"/>
      <c r="P819" s="5">
        <v>836557</v>
      </c>
      <c r="Q819" s="5">
        <v>41828</v>
      </c>
      <c r="R819" s="5">
        <v>75290</v>
      </c>
      <c r="S819" s="5">
        <v>234236</v>
      </c>
      <c r="T819" s="5">
        <v>75291</v>
      </c>
      <c r="U819" s="5"/>
      <c r="V819" s="5"/>
      <c r="W819" s="5"/>
      <c r="X819" s="5"/>
      <c r="Y819" s="5"/>
      <c r="Z819" s="74"/>
      <c r="AA819" s="74"/>
      <c r="AB819" s="74"/>
      <c r="AC819" s="74"/>
      <c r="AD819" s="74"/>
      <c r="AE819" s="5">
        <v>1967392</v>
      </c>
      <c r="AF819" s="5">
        <v>230360</v>
      </c>
      <c r="AG819" s="5">
        <v>1737032</v>
      </c>
      <c r="AH819" s="5">
        <v>86852</v>
      </c>
      <c r="AI819" s="5">
        <v>156333</v>
      </c>
      <c r="AJ819" s="5">
        <v>486370</v>
      </c>
      <c r="AK819" s="5">
        <v>156331</v>
      </c>
      <c r="AL819" s="5"/>
      <c r="AM819" s="5"/>
      <c r="AN819" s="5"/>
      <c r="AO819" s="5"/>
      <c r="AP819" s="5"/>
      <c r="AQ819" s="5"/>
      <c r="AR819" s="5"/>
      <c r="AS819" s="5"/>
      <c r="AT819" s="40"/>
      <c r="AU819" s="5"/>
      <c r="AV819" s="5">
        <v>2924774</v>
      </c>
      <c r="AW819" s="5"/>
      <c r="AX819" s="5">
        <f t="shared" si="143"/>
        <v>2924774</v>
      </c>
      <c r="AY819" s="5">
        <v>146239</v>
      </c>
      <c r="AZ819" s="5">
        <v>263230</v>
      </c>
      <c r="BA819" s="5">
        <f t="shared" si="144"/>
        <v>263230</v>
      </c>
      <c r="BB819" s="5">
        <v>818938</v>
      </c>
      <c r="BC819" s="75"/>
      <c r="BD819" s="5">
        <v>818938</v>
      </c>
      <c r="BE819" s="5">
        <f t="shared" si="145"/>
        <v>263226</v>
      </c>
    </row>
    <row r="820" spans="1:57" ht="15">
      <c r="A820" s="42" t="s">
        <v>252</v>
      </c>
      <c r="B820" s="42" t="s">
        <v>477</v>
      </c>
      <c r="C820" s="42"/>
      <c r="D820" s="43"/>
      <c r="E820" s="42" t="s">
        <v>478</v>
      </c>
      <c r="F820" s="5">
        <v>256179</v>
      </c>
      <c r="G820" s="5">
        <v>12809</v>
      </c>
      <c r="H820" s="5">
        <v>23056</v>
      </c>
      <c r="I820" s="5">
        <v>71730</v>
      </c>
      <c r="J820" s="5">
        <v>23057</v>
      </c>
      <c r="K820" s="5">
        <v>55495</v>
      </c>
      <c r="L820" s="5">
        <v>2775</v>
      </c>
      <c r="M820" s="5">
        <v>4995</v>
      </c>
      <c r="N820" s="5">
        <v>15540</v>
      </c>
      <c r="O820" s="5">
        <v>4990</v>
      </c>
      <c r="P820" s="5">
        <v>258411</v>
      </c>
      <c r="Q820" s="5">
        <v>12921</v>
      </c>
      <c r="R820" s="5">
        <v>23257</v>
      </c>
      <c r="S820" s="5">
        <v>72356</v>
      </c>
      <c r="T820" s="5">
        <v>23256</v>
      </c>
      <c r="U820" s="5"/>
      <c r="V820" s="5"/>
      <c r="W820" s="5"/>
      <c r="X820" s="5"/>
      <c r="Y820" s="5"/>
      <c r="Z820" s="74"/>
      <c r="AA820" s="74"/>
      <c r="AB820" s="74"/>
      <c r="AC820" s="74"/>
      <c r="AD820" s="74"/>
      <c r="AE820" s="5">
        <v>462521</v>
      </c>
      <c r="AF820" s="5">
        <v>54156</v>
      </c>
      <c r="AG820" s="5">
        <v>408365</v>
      </c>
      <c r="AH820" s="5">
        <v>20418</v>
      </c>
      <c r="AI820" s="5">
        <v>36753</v>
      </c>
      <c r="AJ820" s="5">
        <v>114342</v>
      </c>
      <c r="AK820" s="5">
        <v>36752</v>
      </c>
      <c r="AL820" s="5"/>
      <c r="AM820" s="5"/>
      <c r="AN820" s="5"/>
      <c r="AO820" s="5"/>
      <c r="AP820" s="5"/>
      <c r="AQ820" s="5"/>
      <c r="AR820" s="5"/>
      <c r="AS820" s="5"/>
      <c r="AT820" s="40"/>
      <c r="AU820" s="5"/>
      <c r="AV820" s="5">
        <v>978450</v>
      </c>
      <c r="AW820" s="5"/>
      <c r="AX820" s="5">
        <f t="shared" si="143"/>
        <v>978450</v>
      </c>
      <c r="AY820" s="5">
        <v>48923</v>
      </c>
      <c r="AZ820" s="5">
        <v>88061</v>
      </c>
      <c r="BA820" s="5">
        <f t="shared" si="144"/>
        <v>88061</v>
      </c>
      <c r="BB820" s="5">
        <v>273968</v>
      </c>
      <c r="BC820" s="75"/>
      <c r="BD820" s="5">
        <v>273968</v>
      </c>
      <c r="BE820" s="5">
        <f t="shared" si="145"/>
        <v>88055</v>
      </c>
    </row>
    <row r="821" spans="1:57" ht="15">
      <c r="A821" s="42" t="s">
        <v>252</v>
      </c>
      <c r="B821" s="42" t="s">
        <v>479</v>
      </c>
      <c r="C821" s="42"/>
      <c r="D821" s="43"/>
      <c r="E821" s="42" t="s">
        <v>480</v>
      </c>
      <c r="F821" s="5">
        <v>455984</v>
      </c>
      <c r="G821" s="5">
        <v>22799</v>
      </c>
      <c r="H821" s="5">
        <v>41039</v>
      </c>
      <c r="I821" s="5">
        <v>127676</v>
      </c>
      <c r="J821" s="5">
        <v>41035</v>
      </c>
      <c r="K821" s="5">
        <v>82103</v>
      </c>
      <c r="L821" s="5">
        <v>4105</v>
      </c>
      <c r="M821" s="5">
        <v>7389</v>
      </c>
      <c r="N821" s="5">
        <v>22988</v>
      </c>
      <c r="O821" s="5">
        <v>7392</v>
      </c>
      <c r="P821" s="5">
        <v>555898</v>
      </c>
      <c r="Q821" s="5">
        <v>27795</v>
      </c>
      <c r="R821" s="5">
        <v>50031</v>
      </c>
      <c r="S821" s="5">
        <v>155652</v>
      </c>
      <c r="T821" s="5">
        <v>50029</v>
      </c>
      <c r="U821" s="5"/>
      <c r="V821" s="5"/>
      <c r="W821" s="5"/>
      <c r="X821" s="5"/>
      <c r="Y821" s="5"/>
      <c r="Z821" s="74"/>
      <c r="AA821" s="74"/>
      <c r="AB821" s="74"/>
      <c r="AC821" s="74"/>
      <c r="AD821" s="74"/>
      <c r="AE821" s="5">
        <v>1098032</v>
      </c>
      <c r="AF821" s="5">
        <v>128568</v>
      </c>
      <c r="AG821" s="5">
        <v>969464</v>
      </c>
      <c r="AH821" s="5">
        <v>48473</v>
      </c>
      <c r="AI821" s="5">
        <v>87252</v>
      </c>
      <c r="AJ821" s="5">
        <v>271450</v>
      </c>
      <c r="AK821" s="5">
        <v>87250</v>
      </c>
      <c r="AL821" s="5"/>
      <c r="AM821" s="5"/>
      <c r="AN821" s="5"/>
      <c r="AO821" s="5"/>
      <c r="AP821" s="5"/>
      <c r="AQ821" s="5"/>
      <c r="AR821" s="5"/>
      <c r="AS821" s="5"/>
      <c r="AT821" s="40"/>
      <c r="AU821" s="5"/>
      <c r="AV821" s="5">
        <v>2063449</v>
      </c>
      <c r="AW821" s="5"/>
      <c r="AX821" s="5">
        <f t="shared" si="143"/>
        <v>2063449</v>
      </c>
      <c r="AY821" s="5">
        <v>103172</v>
      </c>
      <c r="AZ821" s="5">
        <v>185711</v>
      </c>
      <c r="BA821" s="5">
        <f t="shared" si="144"/>
        <v>185711</v>
      </c>
      <c r="BB821" s="5">
        <v>577766</v>
      </c>
      <c r="BC821" s="75"/>
      <c r="BD821" s="5">
        <v>577766</v>
      </c>
      <c r="BE821" s="5">
        <f t="shared" si="145"/>
        <v>185706</v>
      </c>
    </row>
    <row r="822" spans="1:57" ht="15">
      <c r="A822" s="42" t="s">
        <v>252</v>
      </c>
      <c r="B822" s="42" t="s">
        <v>481</v>
      </c>
      <c r="C822" s="42"/>
      <c r="D822" s="43"/>
      <c r="E822" s="42" t="s">
        <v>482</v>
      </c>
      <c r="F822" s="5">
        <v>7310</v>
      </c>
      <c r="G822" s="5">
        <v>366</v>
      </c>
      <c r="H822" s="5">
        <v>658</v>
      </c>
      <c r="I822" s="5">
        <v>2048</v>
      </c>
      <c r="J822" s="5">
        <v>656</v>
      </c>
      <c r="K822" s="5"/>
      <c r="L822" s="5"/>
      <c r="M822" s="5"/>
      <c r="N822" s="5"/>
      <c r="O822" s="5"/>
      <c r="P822" s="5">
        <v>14520</v>
      </c>
      <c r="Q822" s="5">
        <v>726</v>
      </c>
      <c r="R822" s="5">
        <v>1307</v>
      </c>
      <c r="S822" s="5">
        <v>4066</v>
      </c>
      <c r="T822" s="5">
        <v>1305</v>
      </c>
      <c r="U822" s="5"/>
      <c r="V822" s="5"/>
      <c r="W822" s="5"/>
      <c r="X822" s="5"/>
      <c r="Y822" s="5"/>
      <c r="Z822" s="74"/>
      <c r="AA822" s="74"/>
      <c r="AB822" s="74"/>
      <c r="AC822" s="74"/>
      <c r="AD822" s="74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40"/>
      <c r="AU822" s="5"/>
      <c r="AV822" s="5">
        <v>21830</v>
      </c>
      <c r="AW822" s="5"/>
      <c r="AX822" s="5">
        <f t="shared" si="143"/>
        <v>21830</v>
      </c>
      <c r="AY822" s="5">
        <v>1092</v>
      </c>
      <c r="AZ822" s="5">
        <v>1965</v>
      </c>
      <c r="BA822" s="5">
        <f t="shared" si="144"/>
        <v>1965</v>
      </c>
      <c r="BB822" s="5">
        <v>6114</v>
      </c>
      <c r="BC822" s="75"/>
      <c r="BD822" s="5">
        <v>6114</v>
      </c>
      <c r="BE822" s="5">
        <f t="shared" si="145"/>
        <v>1961</v>
      </c>
    </row>
    <row r="823" spans="1:57" ht="15">
      <c r="A823" s="42" t="s">
        <v>252</v>
      </c>
      <c r="B823" s="42" t="s">
        <v>483</v>
      </c>
      <c r="C823" s="42"/>
      <c r="D823" s="43"/>
      <c r="E823" s="42" t="s">
        <v>484</v>
      </c>
      <c r="F823" s="5">
        <v>34723</v>
      </c>
      <c r="G823" s="5">
        <v>1736</v>
      </c>
      <c r="H823" s="5">
        <v>3125</v>
      </c>
      <c r="I823" s="5">
        <v>9722</v>
      </c>
      <c r="J823" s="5">
        <v>3126</v>
      </c>
      <c r="K823" s="5"/>
      <c r="L823" s="5"/>
      <c r="M823" s="5"/>
      <c r="N823" s="5"/>
      <c r="O823" s="5"/>
      <c r="P823" s="5">
        <v>74104</v>
      </c>
      <c r="Q823" s="5">
        <v>3705</v>
      </c>
      <c r="R823" s="5">
        <v>6669</v>
      </c>
      <c r="S823" s="5">
        <v>20748</v>
      </c>
      <c r="T823" s="5">
        <v>6673</v>
      </c>
      <c r="U823" s="5"/>
      <c r="V823" s="5"/>
      <c r="W823" s="5"/>
      <c r="X823" s="5"/>
      <c r="Y823" s="5"/>
      <c r="Z823" s="74"/>
      <c r="AA823" s="74"/>
      <c r="AB823" s="74"/>
      <c r="AC823" s="74"/>
      <c r="AD823" s="74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40"/>
      <c r="AU823" s="5"/>
      <c r="AV823" s="5">
        <v>108827</v>
      </c>
      <c r="AW823" s="5"/>
      <c r="AX823" s="5">
        <f t="shared" si="143"/>
        <v>108827</v>
      </c>
      <c r="AY823" s="5">
        <v>5441</v>
      </c>
      <c r="AZ823" s="5">
        <v>9794</v>
      </c>
      <c r="BA823" s="5">
        <f t="shared" si="144"/>
        <v>9794</v>
      </c>
      <c r="BB823" s="5">
        <v>30470</v>
      </c>
      <c r="BC823" s="75"/>
      <c r="BD823" s="5">
        <v>30470</v>
      </c>
      <c r="BE823" s="5">
        <f t="shared" si="145"/>
        <v>9799</v>
      </c>
    </row>
    <row r="824" spans="1:57" ht="15">
      <c r="A824" s="42" t="s">
        <v>252</v>
      </c>
      <c r="B824" s="42" t="s">
        <v>485</v>
      </c>
      <c r="C824" s="42"/>
      <c r="D824" s="43"/>
      <c r="E824" s="42" t="s">
        <v>88</v>
      </c>
      <c r="F824" s="5">
        <v>206237</v>
      </c>
      <c r="G824" s="5">
        <v>10312</v>
      </c>
      <c r="H824" s="5">
        <v>18561</v>
      </c>
      <c r="I824" s="5">
        <v>57746</v>
      </c>
      <c r="J824" s="5">
        <v>18564</v>
      </c>
      <c r="K824" s="5"/>
      <c r="L824" s="5"/>
      <c r="M824" s="5"/>
      <c r="N824" s="5"/>
      <c r="O824" s="5"/>
      <c r="P824" s="5">
        <v>299362</v>
      </c>
      <c r="Q824" s="5">
        <v>14968</v>
      </c>
      <c r="R824" s="5">
        <v>26943</v>
      </c>
      <c r="S824" s="5">
        <v>83822</v>
      </c>
      <c r="T824" s="5">
        <v>26939</v>
      </c>
      <c r="U824" s="5"/>
      <c r="V824" s="5"/>
      <c r="W824" s="5"/>
      <c r="X824" s="5"/>
      <c r="Y824" s="5"/>
      <c r="Z824" s="74"/>
      <c r="AA824" s="74"/>
      <c r="AB824" s="74"/>
      <c r="AC824" s="74"/>
      <c r="AD824" s="74"/>
      <c r="AE824" s="5">
        <v>164912</v>
      </c>
      <c r="AF824" s="5">
        <v>19309</v>
      </c>
      <c r="AG824" s="5">
        <v>145603</v>
      </c>
      <c r="AH824" s="5">
        <v>7280</v>
      </c>
      <c r="AI824" s="5">
        <v>13104</v>
      </c>
      <c r="AJ824" s="5">
        <v>40768</v>
      </c>
      <c r="AK824" s="5">
        <v>13107</v>
      </c>
      <c r="AL824" s="5"/>
      <c r="AM824" s="5"/>
      <c r="AN824" s="5"/>
      <c r="AO824" s="5"/>
      <c r="AP824" s="5"/>
      <c r="AQ824" s="5"/>
      <c r="AR824" s="5"/>
      <c r="AS824" s="5"/>
      <c r="AT824" s="40"/>
      <c r="AU824" s="5"/>
      <c r="AV824" s="5">
        <v>651202</v>
      </c>
      <c r="AW824" s="5"/>
      <c r="AX824" s="5">
        <f t="shared" si="143"/>
        <v>651202</v>
      </c>
      <c r="AY824" s="5">
        <v>32560</v>
      </c>
      <c r="AZ824" s="5">
        <v>58608</v>
      </c>
      <c r="BA824" s="5">
        <f t="shared" si="144"/>
        <v>58608</v>
      </c>
      <c r="BB824" s="5">
        <v>182336</v>
      </c>
      <c r="BC824" s="75">
        <v>-6095</v>
      </c>
      <c r="BD824" s="5">
        <v>176241</v>
      </c>
      <c r="BE824" s="5">
        <f t="shared" si="145"/>
        <v>58610</v>
      </c>
    </row>
    <row r="825" spans="1:57" ht="15">
      <c r="A825" s="42" t="s">
        <v>252</v>
      </c>
      <c r="B825" s="42" t="s">
        <v>89</v>
      </c>
      <c r="C825" s="42"/>
      <c r="D825" s="43"/>
      <c r="E825" s="42" t="s">
        <v>90</v>
      </c>
      <c r="F825" s="5">
        <v>88633</v>
      </c>
      <c r="G825" s="5">
        <v>4432</v>
      </c>
      <c r="H825" s="5">
        <v>7977</v>
      </c>
      <c r="I825" s="5">
        <v>24818</v>
      </c>
      <c r="J825" s="5">
        <v>7976</v>
      </c>
      <c r="K825" s="5"/>
      <c r="L825" s="5"/>
      <c r="M825" s="5"/>
      <c r="N825" s="5"/>
      <c r="O825" s="5"/>
      <c r="P825" s="5">
        <v>208979</v>
      </c>
      <c r="Q825" s="5">
        <v>10449</v>
      </c>
      <c r="R825" s="5">
        <v>18808</v>
      </c>
      <c r="S825" s="5">
        <v>58514</v>
      </c>
      <c r="T825" s="5">
        <v>18809</v>
      </c>
      <c r="U825" s="5"/>
      <c r="V825" s="5"/>
      <c r="W825" s="5"/>
      <c r="X825" s="5"/>
      <c r="Y825" s="5"/>
      <c r="Z825" s="74"/>
      <c r="AA825" s="74"/>
      <c r="AB825" s="74"/>
      <c r="AC825" s="74"/>
      <c r="AD825" s="74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40"/>
      <c r="AU825" s="5"/>
      <c r="AV825" s="5">
        <v>297612</v>
      </c>
      <c r="AW825" s="5"/>
      <c r="AX825" s="5">
        <f t="shared" si="143"/>
        <v>297612</v>
      </c>
      <c r="AY825" s="5">
        <v>14881</v>
      </c>
      <c r="AZ825" s="5">
        <v>26785</v>
      </c>
      <c r="BA825" s="5">
        <f t="shared" si="144"/>
        <v>26785</v>
      </c>
      <c r="BB825" s="5">
        <v>83332</v>
      </c>
      <c r="BC825" s="75">
        <v>-10104</v>
      </c>
      <c r="BD825" s="5">
        <v>73228</v>
      </c>
      <c r="BE825" s="5">
        <f t="shared" si="145"/>
        <v>26785</v>
      </c>
    </row>
    <row r="826" spans="1:57" ht="15">
      <c r="A826" s="42" t="s">
        <v>252</v>
      </c>
      <c r="B826" s="42" t="s">
        <v>91</v>
      </c>
      <c r="C826" s="42"/>
      <c r="D826" s="43"/>
      <c r="E826" s="42" t="s">
        <v>92</v>
      </c>
      <c r="F826" s="5">
        <v>49952</v>
      </c>
      <c r="G826" s="5">
        <v>2498</v>
      </c>
      <c r="H826" s="5">
        <v>4496</v>
      </c>
      <c r="I826" s="5">
        <v>13988</v>
      </c>
      <c r="J826" s="5">
        <v>4492</v>
      </c>
      <c r="K826" s="5">
        <v>16613</v>
      </c>
      <c r="L826" s="5">
        <v>831</v>
      </c>
      <c r="M826" s="5">
        <v>1495</v>
      </c>
      <c r="N826" s="5">
        <v>4652</v>
      </c>
      <c r="O826" s="5">
        <v>1496</v>
      </c>
      <c r="P826" s="5">
        <v>218359</v>
      </c>
      <c r="Q826" s="5">
        <v>10918</v>
      </c>
      <c r="R826" s="5">
        <v>19652</v>
      </c>
      <c r="S826" s="5">
        <v>61140</v>
      </c>
      <c r="T826" s="5">
        <v>19655</v>
      </c>
      <c r="U826" s="5"/>
      <c r="V826" s="5"/>
      <c r="W826" s="5"/>
      <c r="X826" s="5"/>
      <c r="Y826" s="5"/>
      <c r="Z826" s="74"/>
      <c r="AA826" s="74"/>
      <c r="AB826" s="74"/>
      <c r="AC826" s="74"/>
      <c r="AD826" s="74"/>
      <c r="AE826" s="5">
        <v>162637</v>
      </c>
      <c r="AF826" s="5">
        <v>19043</v>
      </c>
      <c r="AG826" s="5">
        <v>143594</v>
      </c>
      <c r="AH826" s="5">
        <v>7180</v>
      </c>
      <c r="AI826" s="5">
        <v>12923</v>
      </c>
      <c r="AJ826" s="5">
        <v>40206</v>
      </c>
      <c r="AK826" s="5">
        <v>12927</v>
      </c>
      <c r="AL826" s="5"/>
      <c r="AM826" s="5"/>
      <c r="AN826" s="5"/>
      <c r="AO826" s="5"/>
      <c r="AP826" s="5"/>
      <c r="AQ826" s="5"/>
      <c r="AR826" s="5"/>
      <c r="AS826" s="5"/>
      <c r="AT826" s="40"/>
      <c r="AU826" s="5"/>
      <c r="AV826" s="5">
        <v>428518</v>
      </c>
      <c r="AW826" s="5"/>
      <c r="AX826" s="5">
        <f t="shared" si="143"/>
        <v>428518</v>
      </c>
      <c r="AY826" s="5">
        <v>21427</v>
      </c>
      <c r="AZ826" s="5">
        <v>38566</v>
      </c>
      <c r="BA826" s="5">
        <f t="shared" si="144"/>
        <v>38566</v>
      </c>
      <c r="BB826" s="5">
        <v>119986</v>
      </c>
      <c r="BC826" s="75"/>
      <c r="BD826" s="5">
        <v>119986</v>
      </c>
      <c r="BE826" s="5">
        <f t="shared" si="145"/>
        <v>38570</v>
      </c>
    </row>
    <row r="827" spans="1:57" ht="15">
      <c r="A827" s="42" t="s">
        <v>252</v>
      </c>
      <c r="B827" s="42" t="s">
        <v>93</v>
      </c>
      <c r="C827" s="42"/>
      <c r="D827" s="43"/>
      <c r="E827" s="42" t="s">
        <v>94</v>
      </c>
      <c r="F827" s="5">
        <v>17835</v>
      </c>
      <c r="G827" s="5">
        <v>892</v>
      </c>
      <c r="H827" s="5">
        <v>1605</v>
      </c>
      <c r="I827" s="5">
        <v>4994</v>
      </c>
      <c r="J827" s="5">
        <v>1606</v>
      </c>
      <c r="K827" s="5"/>
      <c r="L827" s="5"/>
      <c r="M827" s="5"/>
      <c r="N827" s="5"/>
      <c r="O827" s="5"/>
      <c r="P827" s="5">
        <v>37409</v>
      </c>
      <c r="Q827" s="5">
        <v>1870</v>
      </c>
      <c r="R827" s="5">
        <v>3367</v>
      </c>
      <c r="S827" s="5">
        <v>10474</v>
      </c>
      <c r="T827" s="5">
        <v>3366</v>
      </c>
      <c r="U827" s="5"/>
      <c r="V827" s="5"/>
      <c r="W827" s="5"/>
      <c r="X827" s="5"/>
      <c r="Y827" s="5"/>
      <c r="Z827" s="74"/>
      <c r="AA827" s="74"/>
      <c r="AB827" s="74"/>
      <c r="AC827" s="74"/>
      <c r="AD827" s="74"/>
      <c r="AE827" s="5">
        <v>8892</v>
      </c>
      <c r="AF827" s="5">
        <v>1041</v>
      </c>
      <c r="AG827" s="5">
        <v>7851</v>
      </c>
      <c r="AH827" s="5">
        <v>393</v>
      </c>
      <c r="AI827" s="5">
        <v>707</v>
      </c>
      <c r="AJ827" s="5">
        <v>2200</v>
      </c>
      <c r="AK827" s="5">
        <v>702</v>
      </c>
      <c r="AL827" s="5"/>
      <c r="AM827" s="5"/>
      <c r="AN827" s="5"/>
      <c r="AO827" s="5"/>
      <c r="AP827" s="5"/>
      <c r="AQ827" s="5"/>
      <c r="AR827" s="5"/>
      <c r="AS827" s="5"/>
      <c r="AT827" s="40"/>
      <c r="AU827" s="5"/>
      <c r="AV827" s="5">
        <v>63095</v>
      </c>
      <c r="AW827" s="5"/>
      <c r="AX827" s="5">
        <f t="shared" si="143"/>
        <v>63095</v>
      </c>
      <c r="AY827" s="5">
        <v>3155</v>
      </c>
      <c r="AZ827" s="5">
        <v>5679</v>
      </c>
      <c r="BA827" s="5">
        <f t="shared" si="144"/>
        <v>5679</v>
      </c>
      <c r="BB827" s="5">
        <v>17668</v>
      </c>
      <c r="BC827" s="75"/>
      <c r="BD827" s="5">
        <v>17668</v>
      </c>
      <c r="BE827" s="5">
        <f t="shared" si="145"/>
        <v>5674</v>
      </c>
    </row>
    <row r="828" spans="1:57" ht="15">
      <c r="A828" s="42" t="s">
        <v>252</v>
      </c>
      <c r="B828" s="42" t="s">
        <v>95</v>
      </c>
      <c r="C828" s="42"/>
      <c r="D828" s="43"/>
      <c r="E828" s="42" t="s">
        <v>96</v>
      </c>
      <c r="F828" s="5">
        <v>198454</v>
      </c>
      <c r="G828" s="5">
        <v>9923</v>
      </c>
      <c r="H828" s="5">
        <v>17861</v>
      </c>
      <c r="I828" s="5">
        <v>55568</v>
      </c>
      <c r="J828" s="5">
        <v>17859</v>
      </c>
      <c r="K828" s="5"/>
      <c r="L828" s="5"/>
      <c r="M828" s="5"/>
      <c r="N828" s="5"/>
      <c r="O828" s="5"/>
      <c r="P828" s="5">
        <v>363641</v>
      </c>
      <c r="Q828" s="5">
        <v>18182</v>
      </c>
      <c r="R828" s="5">
        <v>32728</v>
      </c>
      <c r="S828" s="5">
        <v>101820</v>
      </c>
      <c r="T828" s="5">
        <v>32725</v>
      </c>
      <c r="U828" s="5"/>
      <c r="V828" s="5"/>
      <c r="W828" s="5"/>
      <c r="X828" s="5"/>
      <c r="Y828" s="5"/>
      <c r="Z828" s="74"/>
      <c r="AA828" s="74"/>
      <c r="AB828" s="74"/>
      <c r="AC828" s="74"/>
      <c r="AD828" s="74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40"/>
      <c r="AU828" s="5"/>
      <c r="AV828" s="5">
        <v>562095</v>
      </c>
      <c r="AW828" s="5"/>
      <c r="AX828" s="5">
        <f t="shared" si="143"/>
        <v>562095</v>
      </c>
      <c r="AY828" s="5">
        <v>28105</v>
      </c>
      <c r="AZ828" s="5">
        <v>50589</v>
      </c>
      <c r="BA828" s="5">
        <f t="shared" si="144"/>
        <v>50589</v>
      </c>
      <c r="BB828" s="5">
        <v>157388</v>
      </c>
      <c r="BC828" s="75"/>
      <c r="BD828" s="5">
        <v>157388</v>
      </c>
      <c r="BE828" s="5">
        <f t="shared" si="145"/>
        <v>50584</v>
      </c>
    </row>
    <row r="829" spans="1:57" ht="15">
      <c r="A829" s="42" t="s">
        <v>252</v>
      </c>
      <c r="B829" s="42" t="s">
        <v>97</v>
      </c>
      <c r="C829" s="42"/>
      <c r="D829" s="43"/>
      <c r="E829" s="42" t="s">
        <v>98</v>
      </c>
      <c r="F829" s="5">
        <v>214304</v>
      </c>
      <c r="G829" s="5">
        <v>10715</v>
      </c>
      <c r="H829" s="5">
        <v>19287</v>
      </c>
      <c r="I829" s="5">
        <v>60004</v>
      </c>
      <c r="J829" s="5">
        <v>19291</v>
      </c>
      <c r="K829" s="5">
        <v>21959</v>
      </c>
      <c r="L829" s="5">
        <v>1098</v>
      </c>
      <c r="M829" s="5">
        <v>1976</v>
      </c>
      <c r="N829" s="5">
        <v>6148</v>
      </c>
      <c r="O829" s="5">
        <v>1979</v>
      </c>
      <c r="P829" s="5">
        <v>621606</v>
      </c>
      <c r="Q829" s="5">
        <v>31080</v>
      </c>
      <c r="R829" s="5">
        <v>55945</v>
      </c>
      <c r="S829" s="5">
        <v>174050</v>
      </c>
      <c r="T829" s="5">
        <v>55941</v>
      </c>
      <c r="U829" s="5"/>
      <c r="V829" s="5"/>
      <c r="W829" s="5"/>
      <c r="X829" s="5"/>
      <c r="Y829" s="5"/>
      <c r="Z829" s="74"/>
      <c r="AA829" s="74"/>
      <c r="AB829" s="74"/>
      <c r="AC829" s="74"/>
      <c r="AD829" s="74"/>
      <c r="AE829" s="5">
        <v>47067</v>
      </c>
      <c r="AF829" s="5">
        <v>5511</v>
      </c>
      <c r="AG829" s="5">
        <v>41556</v>
      </c>
      <c r="AH829" s="5">
        <v>2078</v>
      </c>
      <c r="AI829" s="5">
        <v>3740</v>
      </c>
      <c r="AJ829" s="5">
        <v>11636</v>
      </c>
      <c r="AK829" s="5">
        <v>3740</v>
      </c>
      <c r="AL829" s="5"/>
      <c r="AM829" s="5"/>
      <c r="AN829" s="5"/>
      <c r="AO829" s="5"/>
      <c r="AP829" s="5"/>
      <c r="AQ829" s="5"/>
      <c r="AR829" s="5"/>
      <c r="AS829" s="5"/>
      <c r="AT829" s="40"/>
      <c r="AU829" s="5"/>
      <c r="AV829" s="5">
        <v>899425</v>
      </c>
      <c r="AW829" s="5"/>
      <c r="AX829" s="5">
        <f t="shared" si="143"/>
        <v>899425</v>
      </c>
      <c r="AY829" s="5">
        <v>44971</v>
      </c>
      <c r="AZ829" s="5">
        <v>80948</v>
      </c>
      <c r="BA829" s="5">
        <f t="shared" si="144"/>
        <v>80948</v>
      </c>
      <c r="BB829" s="5">
        <v>251838</v>
      </c>
      <c r="BC829" s="75"/>
      <c r="BD829" s="5">
        <v>251838</v>
      </c>
      <c r="BE829" s="5">
        <f t="shared" si="145"/>
        <v>80951</v>
      </c>
    </row>
    <row r="830" spans="1:57" ht="15">
      <c r="A830" s="42" t="s">
        <v>252</v>
      </c>
      <c r="B830" s="42" t="s">
        <v>99</v>
      </c>
      <c r="C830" s="42"/>
      <c r="D830" s="43"/>
      <c r="E830" s="42" t="s">
        <v>100</v>
      </c>
      <c r="F830" s="5">
        <v>220486</v>
      </c>
      <c r="G830" s="5">
        <v>11024</v>
      </c>
      <c r="H830" s="5">
        <v>19844</v>
      </c>
      <c r="I830" s="5">
        <v>61736</v>
      </c>
      <c r="J830" s="5">
        <v>19842</v>
      </c>
      <c r="K830" s="5"/>
      <c r="L830" s="5"/>
      <c r="M830" s="5"/>
      <c r="N830" s="5"/>
      <c r="O830" s="5"/>
      <c r="P830" s="5">
        <v>420769</v>
      </c>
      <c r="Q830" s="5">
        <v>21038</v>
      </c>
      <c r="R830" s="5">
        <v>37869</v>
      </c>
      <c r="S830" s="5">
        <v>117814</v>
      </c>
      <c r="T830" s="5">
        <v>37872</v>
      </c>
      <c r="U830" s="5"/>
      <c r="V830" s="5"/>
      <c r="W830" s="5"/>
      <c r="X830" s="5"/>
      <c r="Y830" s="5"/>
      <c r="Z830" s="74"/>
      <c r="AA830" s="74"/>
      <c r="AB830" s="74"/>
      <c r="AC830" s="74"/>
      <c r="AD830" s="74"/>
      <c r="AE830" s="5">
        <v>114362</v>
      </c>
      <c r="AF830" s="5">
        <v>13391</v>
      </c>
      <c r="AG830" s="5">
        <v>100971</v>
      </c>
      <c r="AH830" s="5">
        <v>5049</v>
      </c>
      <c r="AI830" s="5">
        <v>9087</v>
      </c>
      <c r="AJ830" s="5">
        <v>28272</v>
      </c>
      <c r="AK830" s="5">
        <v>9090</v>
      </c>
      <c r="AL830" s="5"/>
      <c r="AM830" s="5"/>
      <c r="AN830" s="5"/>
      <c r="AO830" s="5"/>
      <c r="AP830" s="5"/>
      <c r="AQ830" s="5"/>
      <c r="AR830" s="5"/>
      <c r="AS830" s="5"/>
      <c r="AT830" s="40"/>
      <c r="AU830" s="5"/>
      <c r="AV830" s="5">
        <v>742226</v>
      </c>
      <c r="AW830" s="5"/>
      <c r="AX830" s="5">
        <f t="shared" si="143"/>
        <v>742226</v>
      </c>
      <c r="AY830" s="5">
        <v>37111</v>
      </c>
      <c r="AZ830" s="5">
        <v>66800</v>
      </c>
      <c r="BA830" s="5">
        <f t="shared" si="144"/>
        <v>66800</v>
      </c>
      <c r="BB830" s="5">
        <v>207822</v>
      </c>
      <c r="BC830" s="75"/>
      <c r="BD830" s="5">
        <v>207822</v>
      </c>
      <c r="BE830" s="5">
        <f t="shared" si="145"/>
        <v>66804</v>
      </c>
    </row>
    <row r="831" spans="1:57" ht="15">
      <c r="A831" s="42" t="s">
        <v>252</v>
      </c>
      <c r="B831" s="47" t="s">
        <v>101</v>
      </c>
      <c r="C831" s="47"/>
      <c r="D831" s="48"/>
      <c r="E831" s="42" t="s">
        <v>102</v>
      </c>
      <c r="F831" s="5">
        <v>162275</v>
      </c>
      <c r="G831" s="5">
        <v>8114</v>
      </c>
      <c r="H831" s="5">
        <v>14605</v>
      </c>
      <c r="I831" s="5">
        <v>45438</v>
      </c>
      <c r="J831" s="5">
        <v>14602</v>
      </c>
      <c r="K831" s="5">
        <v>19297</v>
      </c>
      <c r="L831" s="5">
        <v>965</v>
      </c>
      <c r="M831" s="5">
        <v>1737</v>
      </c>
      <c r="N831" s="5">
        <v>5404</v>
      </c>
      <c r="O831" s="5">
        <v>1734</v>
      </c>
      <c r="P831" s="5">
        <v>118518</v>
      </c>
      <c r="Q831" s="5">
        <v>5926</v>
      </c>
      <c r="R831" s="5">
        <v>10667</v>
      </c>
      <c r="S831" s="5">
        <v>33186</v>
      </c>
      <c r="T831" s="5">
        <v>10663</v>
      </c>
      <c r="U831" s="5"/>
      <c r="V831" s="5"/>
      <c r="W831" s="5"/>
      <c r="X831" s="5"/>
      <c r="Y831" s="5"/>
      <c r="Z831" s="74"/>
      <c r="AA831" s="74"/>
      <c r="AB831" s="74"/>
      <c r="AC831" s="74"/>
      <c r="AD831" s="74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40"/>
      <c r="AU831" s="5"/>
      <c r="AV831" s="5">
        <v>300090</v>
      </c>
      <c r="AW831" s="5"/>
      <c r="AX831" s="5">
        <f t="shared" si="143"/>
        <v>300090</v>
      </c>
      <c r="AY831" s="5">
        <v>15005</v>
      </c>
      <c r="AZ831" s="5">
        <v>27009</v>
      </c>
      <c r="BA831" s="5">
        <f t="shared" si="144"/>
        <v>27009</v>
      </c>
      <c r="BB831" s="5">
        <v>84028</v>
      </c>
      <c r="BC831" s="75"/>
      <c r="BD831" s="5">
        <v>84028</v>
      </c>
      <c r="BE831" s="5">
        <f t="shared" si="145"/>
        <v>26999</v>
      </c>
    </row>
    <row r="832" spans="1:57" ht="15">
      <c r="A832" s="42" t="s">
        <v>252</v>
      </c>
      <c r="B832" s="42" t="s">
        <v>103</v>
      </c>
      <c r="C832" s="42"/>
      <c r="D832" s="43"/>
      <c r="E832" s="42" t="s">
        <v>104</v>
      </c>
      <c r="F832" s="5">
        <v>125760</v>
      </c>
      <c r="G832" s="5">
        <v>6288</v>
      </c>
      <c r="H832" s="5">
        <v>11318</v>
      </c>
      <c r="I832" s="5">
        <v>35212</v>
      </c>
      <c r="J832" s="5">
        <v>11322</v>
      </c>
      <c r="K832" s="5"/>
      <c r="L832" s="5"/>
      <c r="M832" s="5"/>
      <c r="N832" s="5"/>
      <c r="O832" s="5"/>
      <c r="P832" s="5">
        <v>281295</v>
      </c>
      <c r="Q832" s="5">
        <v>14065</v>
      </c>
      <c r="R832" s="5">
        <v>25317</v>
      </c>
      <c r="S832" s="5">
        <v>78764</v>
      </c>
      <c r="T832" s="5">
        <v>25312</v>
      </c>
      <c r="U832" s="5"/>
      <c r="V832" s="5"/>
      <c r="W832" s="5"/>
      <c r="X832" s="5"/>
      <c r="Y832" s="5"/>
      <c r="Z832" s="74"/>
      <c r="AA832" s="74"/>
      <c r="AB832" s="74"/>
      <c r="AC832" s="74"/>
      <c r="AD832" s="74"/>
      <c r="AE832" s="5">
        <v>316372</v>
      </c>
      <c r="AF832" s="5">
        <v>37044</v>
      </c>
      <c r="AG832" s="5">
        <v>279328</v>
      </c>
      <c r="AH832" s="5">
        <v>13966</v>
      </c>
      <c r="AI832" s="5">
        <v>25140</v>
      </c>
      <c r="AJ832" s="5">
        <v>78212</v>
      </c>
      <c r="AK832" s="5">
        <v>25136</v>
      </c>
      <c r="AL832" s="5"/>
      <c r="AM832" s="5"/>
      <c r="AN832" s="5"/>
      <c r="AO832" s="5"/>
      <c r="AP832" s="5"/>
      <c r="AQ832" s="5"/>
      <c r="AR832" s="5"/>
      <c r="AS832" s="5"/>
      <c r="AT832" s="40"/>
      <c r="AU832" s="5"/>
      <c r="AV832" s="5">
        <v>686383</v>
      </c>
      <c r="AW832" s="5"/>
      <c r="AX832" s="5">
        <f t="shared" si="143"/>
        <v>686383</v>
      </c>
      <c r="AY832" s="5">
        <v>34319</v>
      </c>
      <c r="AZ832" s="5">
        <v>61775</v>
      </c>
      <c r="BA832" s="5">
        <f t="shared" si="144"/>
        <v>61775</v>
      </c>
      <c r="BB832" s="5">
        <v>192188</v>
      </c>
      <c r="BC832" s="75"/>
      <c r="BD832" s="5">
        <v>192188</v>
      </c>
      <c r="BE832" s="5">
        <f t="shared" si="145"/>
        <v>61770</v>
      </c>
    </row>
    <row r="833" spans="1:57" ht="15">
      <c r="A833" s="42" t="s">
        <v>252</v>
      </c>
      <c r="B833" s="42" t="s">
        <v>105</v>
      </c>
      <c r="C833" s="42"/>
      <c r="D833" s="43"/>
      <c r="E833" s="42" t="s">
        <v>106</v>
      </c>
      <c r="F833" s="5">
        <v>525407</v>
      </c>
      <c r="G833" s="5">
        <v>26270</v>
      </c>
      <c r="H833" s="5">
        <v>47287</v>
      </c>
      <c r="I833" s="5">
        <v>147114</v>
      </c>
      <c r="J833" s="5">
        <v>47284</v>
      </c>
      <c r="K833" s="5"/>
      <c r="L833" s="5"/>
      <c r="M833" s="5"/>
      <c r="N833" s="5"/>
      <c r="O833" s="5"/>
      <c r="P833" s="5">
        <v>1029518</v>
      </c>
      <c r="Q833" s="5">
        <v>51476</v>
      </c>
      <c r="R833" s="5">
        <v>92657</v>
      </c>
      <c r="S833" s="5">
        <v>288266</v>
      </c>
      <c r="T833" s="5">
        <v>92653</v>
      </c>
      <c r="U833" s="5"/>
      <c r="V833" s="5"/>
      <c r="W833" s="5"/>
      <c r="X833" s="5"/>
      <c r="Y833" s="5"/>
      <c r="Z833" s="74"/>
      <c r="AA833" s="74"/>
      <c r="AB833" s="74"/>
      <c r="AC833" s="74"/>
      <c r="AD833" s="74"/>
      <c r="AE833" s="5">
        <v>2656841</v>
      </c>
      <c r="AF833" s="5">
        <v>311087</v>
      </c>
      <c r="AG833" s="5">
        <v>2345754</v>
      </c>
      <c r="AH833" s="5">
        <v>117288</v>
      </c>
      <c r="AI833" s="5">
        <v>211118</v>
      </c>
      <c r="AJ833" s="5">
        <v>656812</v>
      </c>
      <c r="AK833" s="5">
        <v>211116</v>
      </c>
      <c r="AL833" s="5"/>
      <c r="AM833" s="5"/>
      <c r="AN833" s="5"/>
      <c r="AO833" s="5"/>
      <c r="AP833" s="5"/>
      <c r="AQ833" s="5"/>
      <c r="AR833" s="5"/>
      <c r="AS833" s="5"/>
      <c r="AT833" s="40"/>
      <c r="AU833" s="5"/>
      <c r="AV833" s="5">
        <v>3900679</v>
      </c>
      <c r="AW833" s="5"/>
      <c r="AX833" s="5">
        <f t="shared" si="143"/>
        <v>3900679</v>
      </c>
      <c r="AY833" s="5">
        <v>195034</v>
      </c>
      <c r="AZ833" s="5">
        <v>351062</v>
      </c>
      <c r="BA833" s="5">
        <f t="shared" si="144"/>
        <v>351062</v>
      </c>
      <c r="BB833" s="5">
        <v>1092192</v>
      </c>
      <c r="BC833" s="75"/>
      <c r="BD833" s="5">
        <v>1092192</v>
      </c>
      <c r="BE833" s="5">
        <f t="shared" si="145"/>
        <v>351053</v>
      </c>
    </row>
    <row r="834" spans="1:57" ht="15">
      <c r="A834" s="42" t="s">
        <v>252</v>
      </c>
      <c r="B834" s="42" t="s">
        <v>107</v>
      </c>
      <c r="C834" s="42"/>
      <c r="D834" s="43"/>
      <c r="E834" s="42" t="s">
        <v>108</v>
      </c>
      <c r="F834" s="5">
        <v>35343</v>
      </c>
      <c r="G834" s="5">
        <v>1767</v>
      </c>
      <c r="H834" s="5">
        <v>3181</v>
      </c>
      <c r="I834" s="5">
        <v>9896</v>
      </c>
      <c r="J834" s="5">
        <v>3180</v>
      </c>
      <c r="K834" s="5"/>
      <c r="L834" s="5"/>
      <c r="M834" s="5"/>
      <c r="N834" s="5"/>
      <c r="O834" s="5"/>
      <c r="P834" s="5">
        <v>70922</v>
      </c>
      <c r="Q834" s="5">
        <v>3546</v>
      </c>
      <c r="R834" s="5">
        <v>6383</v>
      </c>
      <c r="S834" s="5">
        <v>19858</v>
      </c>
      <c r="T834" s="5">
        <v>6383</v>
      </c>
      <c r="U834" s="5"/>
      <c r="V834" s="5"/>
      <c r="W834" s="5"/>
      <c r="X834" s="5"/>
      <c r="Y834" s="5"/>
      <c r="Z834" s="74"/>
      <c r="AA834" s="74"/>
      <c r="AB834" s="74"/>
      <c r="AC834" s="74"/>
      <c r="AD834" s="74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40"/>
      <c r="AU834" s="5"/>
      <c r="AV834" s="5">
        <v>106265</v>
      </c>
      <c r="AW834" s="5"/>
      <c r="AX834" s="5">
        <f t="shared" si="143"/>
        <v>106265</v>
      </c>
      <c r="AY834" s="5">
        <v>5313</v>
      </c>
      <c r="AZ834" s="5">
        <v>9564</v>
      </c>
      <c r="BA834" s="5">
        <f t="shared" si="144"/>
        <v>9564</v>
      </c>
      <c r="BB834" s="5">
        <v>29754</v>
      </c>
      <c r="BC834" s="75"/>
      <c r="BD834" s="5">
        <v>29754</v>
      </c>
      <c r="BE834" s="5">
        <f t="shared" si="145"/>
        <v>9563</v>
      </c>
    </row>
    <row r="835" spans="1:57" ht="15">
      <c r="A835" s="42" t="s">
        <v>252</v>
      </c>
      <c r="B835" s="42" t="s">
        <v>109</v>
      </c>
      <c r="C835" s="42"/>
      <c r="D835" s="43"/>
      <c r="E835" s="42" t="s">
        <v>110</v>
      </c>
      <c r="F835" s="5">
        <v>579850</v>
      </c>
      <c r="G835" s="5">
        <v>28993</v>
      </c>
      <c r="H835" s="5">
        <v>52187</v>
      </c>
      <c r="I835" s="5">
        <v>162360</v>
      </c>
      <c r="J835" s="5">
        <v>52181</v>
      </c>
      <c r="K835" s="5">
        <v>21992</v>
      </c>
      <c r="L835" s="5">
        <v>1100</v>
      </c>
      <c r="M835" s="5">
        <v>1979</v>
      </c>
      <c r="N835" s="5">
        <v>6158</v>
      </c>
      <c r="O835" s="5">
        <v>1981</v>
      </c>
      <c r="P835" s="5">
        <v>750778</v>
      </c>
      <c r="Q835" s="5">
        <v>37539</v>
      </c>
      <c r="R835" s="5">
        <v>67570</v>
      </c>
      <c r="S835" s="5">
        <v>210218</v>
      </c>
      <c r="T835" s="5">
        <v>67570</v>
      </c>
      <c r="U835" s="5"/>
      <c r="V835" s="5"/>
      <c r="W835" s="5"/>
      <c r="X835" s="5"/>
      <c r="Y835" s="5"/>
      <c r="Z835" s="74"/>
      <c r="AA835" s="74"/>
      <c r="AB835" s="74"/>
      <c r="AC835" s="74"/>
      <c r="AD835" s="74"/>
      <c r="AE835" s="5">
        <v>509030</v>
      </c>
      <c r="AF835" s="5">
        <v>59602</v>
      </c>
      <c r="AG835" s="5">
        <v>449428</v>
      </c>
      <c r="AH835" s="5">
        <v>22471</v>
      </c>
      <c r="AI835" s="5">
        <v>40449</v>
      </c>
      <c r="AJ835" s="5">
        <v>125840</v>
      </c>
      <c r="AK835" s="5">
        <v>40445</v>
      </c>
      <c r="AL835" s="5"/>
      <c r="AM835" s="5"/>
      <c r="AN835" s="5"/>
      <c r="AO835" s="5"/>
      <c r="AP835" s="5"/>
      <c r="AQ835" s="5">
        <v>208708</v>
      </c>
      <c r="AR835" s="5">
        <v>58438</v>
      </c>
      <c r="AS835" s="5">
        <v>18784</v>
      </c>
      <c r="AT835" s="40">
        <v>96006</v>
      </c>
      <c r="AU835" s="5">
        <v>112702</v>
      </c>
      <c r="AV835" s="5">
        <v>2010756</v>
      </c>
      <c r="AW835" s="5">
        <v>112702</v>
      </c>
      <c r="AX835" s="5">
        <f t="shared" si="143"/>
        <v>1898054</v>
      </c>
      <c r="AY835" s="5">
        <v>100538</v>
      </c>
      <c r="AZ835" s="5">
        <v>180969</v>
      </c>
      <c r="BA835" s="5">
        <f t="shared" si="144"/>
        <v>162185</v>
      </c>
      <c r="BB835" s="5">
        <v>563014</v>
      </c>
      <c r="BC835" s="75"/>
      <c r="BD835" s="5">
        <v>563014</v>
      </c>
      <c r="BE835" s="5">
        <f t="shared" si="145"/>
        <v>162177</v>
      </c>
    </row>
    <row r="836" spans="1:57" ht="15">
      <c r="A836" s="42" t="s">
        <v>252</v>
      </c>
      <c r="B836" s="42" t="s">
        <v>111</v>
      </c>
      <c r="C836" s="42"/>
      <c r="D836" s="43"/>
      <c r="E836" s="42" t="s">
        <v>115</v>
      </c>
      <c r="F836" s="5">
        <v>1661433</v>
      </c>
      <c r="G836" s="5">
        <v>83072</v>
      </c>
      <c r="H836" s="5">
        <v>149529</v>
      </c>
      <c r="I836" s="5">
        <v>465202</v>
      </c>
      <c r="J836" s="5">
        <v>149528</v>
      </c>
      <c r="K836" s="5">
        <v>1840538</v>
      </c>
      <c r="L836" s="5">
        <v>92027</v>
      </c>
      <c r="M836" s="5">
        <v>165648</v>
      </c>
      <c r="N836" s="5">
        <v>515350</v>
      </c>
      <c r="O836" s="5">
        <v>165652</v>
      </c>
      <c r="P836" s="5">
        <v>2040254</v>
      </c>
      <c r="Q836" s="5">
        <v>102013</v>
      </c>
      <c r="R836" s="5">
        <v>183623</v>
      </c>
      <c r="S836" s="5">
        <v>571272</v>
      </c>
      <c r="T836" s="5">
        <v>183621</v>
      </c>
      <c r="U836" s="5"/>
      <c r="V836" s="5"/>
      <c r="W836" s="5"/>
      <c r="X836" s="5"/>
      <c r="Y836" s="5"/>
      <c r="Z836" s="74"/>
      <c r="AA836" s="74"/>
      <c r="AB836" s="74"/>
      <c r="AC836" s="74"/>
      <c r="AD836" s="74"/>
      <c r="AE836" s="5">
        <v>30715513</v>
      </c>
      <c r="AF836" s="5">
        <v>3596453</v>
      </c>
      <c r="AG836" s="5">
        <v>27119060</v>
      </c>
      <c r="AH836" s="5">
        <v>1355953</v>
      </c>
      <c r="AI836" s="5">
        <v>2440715</v>
      </c>
      <c r="AJ836" s="5">
        <v>7593336</v>
      </c>
      <c r="AK836" s="5">
        <v>2440719</v>
      </c>
      <c r="AL836" s="5"/>
      <c r="AM836" s="5"/>
      <c r="AN836" s="5"/>
      <c r="AO836" s="5"/>
      <c r="AP836" s="5"/>
      <c r="AQ836" s="5">
        <v>531553</v>
      </c>
      <c r="AR836" s="5">
        <v>148836</v>
      </c>
      <c r="AS836" s="5">
        <v>47840</v>
      </c>
      <c r="AT836" s="40">
        <v>244516</v>
      </c>
      <c r="AU836" s="5">
        <v>287037</v>
      </c>
      <c r="AV836" s="5">
        <v>33192838</v>
      </c>
      <c r="AW836" s="5">
        <v>287037</v>
      </c>
      <c r="AX836" s="5">
        <f t="shared" si="143"/>
        <v>32905801</v>
      </c>
      <c r="AY836" s="5">
        <v>1659643</v>
      </c>
      <c r="AZ836" s="5">
        <v>2987355</v>
      </c>
      <c r="BA836" s="5">
        <f t="shared" si="144"/>
        <v>2939515</v>
      </c>
      <c r="BB836" s="5">
        <v>9293996</v>
      </c>
      <c r="BC836" s="75">
        <v>-4929902</v>
      </c>
      <c r="BD836" s="5">
        <v>4364094</v>
      </c>
      <c r="BE836" s="5">
        <f t="shared" si="145"/>
        <v>2939520</v>
      </c>
    </row>
    <row r="837" spans="1:57" ht="15">
      <c r="A837" s="42" t="s">
        <v>252</v>
      </c>
      <c r="B837" s="42" t="s">
        <v>116</v>
      </c>
      <c r="C837" s="42"/>
      <c r="D837" s="43"/>
      <c r="E837" s="42" t="s">
        <v>117</v>
      </c>
      <c r="F837" s="5">
        <v>712649</v>
      </c>
      <c r="G837" s="5">
        <v>35632</v>
      </c>
      <c r="H837" s="5">
        <v>64138</v>
      </c>
      <c r="I837" s="5">
        <v>199540</v>
      </c>
      <c r="J837" s="5">
        <v>64143</v>
      </c>
      <c r="K837" s="5">
        <v>52056</v>
      </c>
      <c r="L837" s="5">
        <v>2603</v>
      </c>
      <c r="M837" s="5">
        <v>4685</v>
      </c>
      <c r="N837" s="5">
        <v>14576</v>
      </c>
      <c r="O837" s="5">
        <v>4685</v>
      </c>
      <c r="P837" s="5">
        <v>980623</v>
      </c>
      <c r="Q837" s="5">
        <v>49031</v>
      </c>
      <c r="R837" s="5">
        <v>88256</v>
      </c>
      <c r="S837" s="5">
        <v>274574</v>
      </c>
      <c r="T837" s="5">
        <v>88257</v>
      </c>
      <c r="U837" s="5"/>
      <c r="V837" s="5"/>
      <c r="W837" s="5"/>
      <c r="X837" s="5"/>
      <c r="Y837" s="5"/>
      <c r="Z837" s="74"/>
      <c r="AA837" s="74"/>
      <c r="AB837" s="74"/>
      <c r="AC837" s="74"/>
      <c r="AD837" s="74"/>
      <c r="AE837" s="5">
        <v>522491</v>
      </c>
      <c r="AF837" s="5">
        <v>61178</v>
      </c>
      <c r="AG837" s="5">
        <v>461313</v>
      </c>
      <c r="AH837" s="5">
        <v>23066</v>
      </c>
      <c r="AI837" s="5">
        <v>41518</v>
      </c>
      <c r="AJ837" s="5">
        <v>129168</v>
      </c>
      <c r="AK837" s="5">
        <v>41519</v>
      </c>
      <c r="AL837" s="5"/>
      <c r="AM837" s="5"/>
      <c r="AN837" s="5"/>
      <c r="AO837" s="5"/>
      <c r="AP837" s="5"/>
      <c r="AQ837" s="5">
        <v>316322</v>
      </c>
      <c r="AR837" s="5">
        <v>88570</v>
      </c>
      <c r="AS837" s="5">
        <v>28469</v>
      </c>
      <c r="AT837" s="40">
        <v>145508</v>
      </c>
      <c r="AU837" s="5">
        <v>170814</v>
      </c>
      <c r="AV837" s="5">
        <v>2522963</v>
      </c>
      <c r="AW837" s="5">
        <v>170814</v>
      </c>
      <c r="AX837" s="5">
        <f t="shared" si="143"/>
        <v>2352149</v>
      </c>
      <c r="AY837" s="5">
        <v>126148</v>
      </c>
      <c r="AZ837" s="5">
        <v>227066</v>
      </c>
      <c r="BA837" s="5">
        <f t="shared" si="144"/>
        <v>198597</v>
      </c>
      <c r="BB837" s="5">
        <v>706428</v>
      </c>
      <c r="BC837" s="75"/>
      <c r="BD837" s="5">
        <v>706428</v>
      </c>
      <c r="BE837" s="5">
        <f t="shared" si="145"/>
        <v>198604</v>
      </c>
    </row>
    <row r="838" spans="1:57" ht="15">
      <c r="A838" s="42" t="s">
        <v>252</v>
      </c>
      <c r="B838" s="42" t="s">
        <v>118</v>
      </c>
      <c r="C838" s="42"/>
      <c r="D838" s="43"/>
      <c r="E838" s="42" t="s">
        <v>119</v>
      </c>
      <c r="F838" s="5">
        <v>106153</v>
      </c>
      <c r="G838" s="5">
        <v>5308</v>
      </c>
      <c r="H838" s="5">
        <v>9554</v>
      </c>
      <c r="I838" s="5">
        <v>29724</v>
      </c>
      <c r="J838" s="5">
        <v>9551</v>
      </c>
      <c r="K838" s="5"/>
      <c r="L838" s="5"/>
      <c r="M838" s="5"/>
      <c r="N838" s="5"/>
      <c r="O838" s="5"/>
      <c r="P838" s="5">
        <v>225382</v>
      </c>
      <c r="Q838" s="5">
        <v>11269</v>
      </c>
      <c r="R838" s="5">
        <v>20284</v>
      </c>
      <c r="S838" s="5">
        <v>63106</v>
      </c>
      <c r="T838" s="5">
        <v>20288</v>
      </c>
      <c r="U838" s="5"/>
      <c r="V838" s="5"/>
      <c r="W838" s="5"/>
      <c r="X838" s="5"/>
      <c r="Y838" s="5"/>
      <c r="Z838" s="74"/>
      <c r="AA838" s="74"/>
      <c r="AB838" s="74"/>
      <c r="AC838" s="74"/>
      <c r="AD838" s="74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40"/>
      <c r="AU838" s="5"/>
      <c r="AV838" s="5">
        <v>331535</v>
      </c>
      <c r="AW838" s="5"/>
      <c r="AX838" s="5">
        <f t="shared" si="143"/>
        <v>331535</v>
      </c>
      <c r="AY838" s="5">
        <v>16577</v>
      </c>
      <c r="AZ838" s="5">
        <v>29838</v>
      </c>
      <c r="BA838" s="5">
        <f t="shared" si="144"/>
        <v>29838</v>
      </c>
      <c r="BB838" s="5">
        <v>92830</v>
      </c>
      <c r="BC838" s="75">
        <v>-11681</v>
      </c>
      <c r="BD838" s="5">
        <v>81149</v>
      </c>
      <c r="BE838" s="5">
        <f t="shared" si="145"/>
        <v>29839</v>
      </c>
    </row>
    <row r="839" spans="1:57" ht="15">
      <c r="A839" s="42" t="s">
        <v>252</v>
      </c>
      <c r="B839" s="42" t="s">
        <v>120</v>
      </c>
      <c r="C839" s="42"/>
      <c r="D839" s="43"/>
      <c r="E839" s="42" t="s">
        <v>121</v>
      </c>
      <c r="F839" s="5">
        <v>272908</v>
      </c>
      <c r="G839" s="5">
        <v>13645</v>
      </c>
      <c r="H839" s="5">
        <v>24562</v>
      </c>
      <c r="I839" s="5">
        <v>76414</v>
      </c>
      <c r="J839" s="5">
        <v>24560</v>
      </c>
      <c r="K839" s="5"/>
      <c r="L839" s="5"/>
      <c r="M839" s="5"/>
      <c r="N839" s="5"/>
      <c r="O839" s="5"/>
      <c r="P839" s="5">
        <v>496780</v>
      </c>
      <c r="Q839" s="5">
        <v>24839</v>
      </c>
      <c r="R839" s="5">
        <v>44710</v>
      </c>
      <c r="S839" s="5">
        <v>139098</v>
      </c>
      <c r="T839" s="5">
        <v>44712</v>
      </c>
      <c r="U839" s="5"/>
      <c r="V839" s="5"/>
      <c r="W839" s="5"/>
      <c r="X839" s="5"/>
      <c r="Y839" s="5"/>
      <c r="Z839" s="74"/>
      <c r="AA839" s="74"/>
      <c r="AB839" s="74"/>
      <c r="AC839" s="74"/>
      <c r="AD839" s="74"/>
      <c r="AE839" s="5">
        <v>206093</v>
      </c>
      <c r="AF839" s="5">
        <v>24131</v>
      </c>
      <c r="AG839" s="5">
        <v>181962</v>
      </c>
      <c r="AH839" s="5">
        <v>9098</v>
      </c>
      <c r="AI839" s="5">
        <v>16377</v>
      </c>
      <c r="AJ839" s="5">
        <v>50950</v>
      </c>
      <c r="AK839" s="5">
        <v>16373</v>
      </c>
      <c r="AL839" s="5"/>
      <c r="AM839" s="5"/>
      <c r="AN839" s="5"/>
      <c r="AO839" s="5"/>
      <c r="AP839" s="5"/>
      <c r="AQ839" s="5"/>
      <c r="AR839" s="5"/>
      <c r="AS839" s="5"/>
      <c r="AT839" s="40"/>
      <c r="AU839" s="5"/>
      <c r="AV839" s="5">
        <v>951650</v>
      </c>
      <c r="AW839" s="5"/>
      <c r="AX839" s="5">
        <f t="shared" si="143"/>
        <v>951650</v>
      </c>
      <c r="AY839" s="5">
        <v>47582</v>
      </c>
      <c r="AZ839" s="5">
        <v>85649</v>
      </c>
      <c r="BA839" s="5">
        <f t="shared" si="144"/>
        <v>85649</v>
      </c>
      <c r="BB839" s="5">
        <v>266462</v>
      </c>
      <c r="BC839" s="75"/>
      <c r="BD839" s="5">
        <v>266462</v>
      </c>
      <c r="BE839" s="5">
        <f t="shared" si="145"/>
        <v>85645</v>
      </c>
    </row>
    <row r="840" spans="1:57" ht="15">
      <c r="A840" s="42" t="s">
        <v>252</v>
      </c>
      <c r="B840" s="42" t="s">
        <v>122</v>
      </c>
      <c r="C840" s="42"/>
      <c r="D840" s="43"/>
      <c r="E840" s="42" t="s">
        <v>123</v>
      </c>
      <c r="F840" s="5">
        <v>183620</v>
      </c>
      <c r="G840" s="5">
        <v>9181</v>
      </c>
      <c r="H840" s="5">
        <v>16526</v>
      </c>
      <c r="I840" s="5">
        <v>51414</v>
      </c>
      <c r="J840" s="5">
        <v>16524</v>
      </c>
      <c r="K840" s="5">
        <v>5153</v>
      </c>
      <c r="L840" s="5">
        <v>258</v>
      </c>
      <c r="M840" s="5">
        <v>464</v>
      </c>
      <c r="N840" s="5">
        <v>1444</v>
      </c>
      <c r="O840" s="5">
        <v>461</v>
      </c>
      <c r="P840" s="5">
        <v>479285</v>
      </c>
      <c r="Q840" s="5">
        <v>23964</v>
      </c>
      <c r="R840" s="5">
        <v>43136</v>
      </c>
      <c r="S840" s="5">
        <v>134200</v>
      </c>
      <c r="T840" s="5">
        <v>43133</v>
      </c>
      <c r="U840" s="5"/>
      <c r="V840" s="5"/>
      <c r="W840" s="5"/>
      <c r="X840" s="5"/>
      <c r="Y840" s="5"/>
      <c r="Z840" s="74"/>
      <c r="AA840" s="74"/>
      <c r="AB840" s="74"/>
      <c r="AC840" s="74"/>
      <c r="AD840" s="74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40"/>
      <c r="AU840" s="5"/>
      <c r="AV840" s="5">
        <v>668058</v>
      </c>
      <c r="AW840" s="5"/>
      <c r="AX840" s="5">
        <f t="shared" si="143"/>
        <v>668058</v>
      </c>
      <c r="AY840" s="5">
        <v>33403</v>
      </c>
      <c r="AZ840" s="5">
        <v>60126</v>
      </c>
      <c r="BA840" s="5">
        <f t="shared" si="144"/>
        <v>60126</v>
      </c>
      <c r="BB840" s="5">
        <v>187058</v>
      </c>
      <c r="BC840" s="75"/>
      <c r="BD840" s="5">
        <v>187058</v>
      </c>
      <c r="BE840" s="5">
        <f t="shared" si="145"/>
        <v>60118</v>
      </c>
    </row>
    <row r="841" spans="1:57" ht="15">
      <c r="A841" s="42" t="s">
        <v>252</v>
      </c>
      <c r="B841" s="42" t="s">
        <v>124</v>
      </c>
      <c r="C841" s="42"/>
      <c r="D841" s="43"/>
      <c r="E841" s="42" t="s">
        <v>125</v>
      </c>
      <c r="F841" s="5">
        <v>378598</v>
      </c>
      <c r="G841" s="5">
        <v>18930</v>
      </c>
      <c r="H841" s="5">
        <v>34074</v>
      </c>
      <c r="I841" s="5">
        <v>106008</v>
      </c>
      <c r="J841" s="5">
        <v>34072</v>
      </c>
      <c r="K841" s="5">
        <v>39197</v>
      </c>
      <c r="L841" s="5">
        <v>1960</v>
      </c>
      <c r="M841" s="5">
        <v>3528</v>
      </c>
      <c r="N841" s="5">
        <v>10976</v>
      </c>
      <c r="O841" s="5">
        <v>3525</v>
      </c>
      <c r="P841" s="5">
        <v>786858</v>
      </c>
      <c r="Q841" s="5">
        <v>39343</v>
      </c>
      <c r="R841" s="5">
        <v>70817</v>
      </c>
      <c r="S841" s="5">
        <v>220320</v>
      </c>
      <c r="T841" s="5">
        <v>70819</v>
      </c>
      <c r="U841" s="5"/>
      <c r="V841" s="5"/>
      <c r="W841" s="5"/>
      <c r="X841" s="5"/>
      <c r="Y841" s="5"/>
      <c r="Z841" s="74"/>
      <c r="AA841" s="74"/>
      <c r="AB841" s="74"/>
      <c r="AC841" s="74"/>
      <c r="AD841" s="74"/>
      <c r="AE841" s="5">
        <v>439593</v>
      </c>
      <c r="AF841" s="5">
        <v>51472</v>
      </c>
      <c r="AG841" s="5">
        <v>388121</v>
      </c>
      <c r="AH841" s="5">
        <v>19406</v>
      </c>
      <c r="AI841" s="5">
        <v>34931</v>
      </c>
      <c r="AJ841" s="5">
        <v>108674</v>
      </c>
      <c r="AK841" s="5">
        <v>34930</v>
      </c>
      <c r="AL841" s="5"/>
      <c r="AM841" s="5"/>
      <c r="AN841" s="5"/>
      <c r="AO841" s="5"/>
      <c r="AP841" s="5"/>
      <c r="AQ841" s="5">
        <v>107615</v>
      </c>
      <c r="AR841" s="5">
        <v>30132</v>
      </c>
      <c r="AS841" s="5">
        <v>9685</v>
      </c>
      <c r="AT841" s="40">
        <v>49502</v>
      </c>
      <c r="AU841" s="5">
        <v>58113</v>
      </c>
      <c r="AV841" s="5">
        <v>1700389</v>
      </c>
      <c r="AW841" s="5">
        <v>58113</v>
      </c>
      <c r="AX841" s="5">
        <f t="shared" si="143"/>
        <v>1642276</v>
      </c>
      <c r="AY841" s="5">
        <v>85020</v>
      </c>
      <c r="AZ841" s="5">
        <v>153035</v>
      </c>
      <c r="BA841" s="5">
        <f t="shared" si="144"/>
        <v>143350</v>
      </c>
      <c r="BB841" s="5">
        <v>476110</v>
      </c>
      <c r="BC841" s="75"/>
      <c r="BD841" s="5">
        <v>476110</v>
      </c>
      <c r="BE841" s="5">
        <f t="shared" si="145"/>
        <v>143346</v>
      </c>
    </row>
    <row r="842" spans="1:57" ht="15">
      <c r="A842" s="52"/>
      <c r="B842" s="52"/>
      <c r="C842" s="52"/>
      <c r="D842" s="53"/>
      <c r="E842" s="54" t="s">
        <v>1353</v>
      </c>
      <c r="F842" s="55">
        <v>10116582</v>
      </c>
      <c r="G842" s="55">
        <v>505831</v>
      </c>
      <c r="H842" s="55">
        <v>910494</v>
      </c>
      <c r="I842" s="55">
        <v>2832650</v>
      </c>
      <c r="J842" s="55">
        <v>910474</v>
      </c>
      <c r="K842" s="55">
        <v>2752654</v>
      </c>
      <c r="L842" s="55">
        <v>137634</v>
      </c>
      <c r="M842" s="55">
        <v>247738</v>
      </c>
      <c r="N842" s="55">
        <v>770744</v>
      </c>
      <c r="O842" s="55">
        <v>247744</v>
      </c>
      <c r="P842" s="55">
        <v>16993496</v>
      </c>
      <c r="Q842" s="55">
        <v>849673</v>
      </c>
      <c r="R842" s="55">
        <v>1529417</v>
      </c>
      <c r="S842" s="55">
        <v>4758180</v>
      </c>
      <c r="T842" s="55">
        <v>1529397</v>
      </c>
      <c r="U842" s="55">
        <v>362248</v>
      </c>
      <c r="V842" s="55">
        <v>18112</v>
      </c>
      <c r="W842" s="55">
        <v>32602</v>
      </c>
      <c r="X842" s="55">
        <v>101428</v>
      </c>
      <c r="Y842" s="55">
        <v>32606</v>
      </c>
      <c r="Z842" s="63">
        <v>0</v>
      </c>
      <c r="AA842" s="63">
        <v>0</v>
      </c>
      <c r="AB842" s="63">
        <v>0</v>
      </c>
      <c r="AC842" s="63">
        <v>0</v>
      </c>
      <c r="AD842" s="63">
        <v>0</v>
      </c>
      <c r="AE842" s="55">
        <v>52144288</v>
      </c>
      <c r="AF842" s="55">
        <v>6105531</v>
      </c>
      <c r="AG842" s="55">
        <v>46038757</v>
      </c>
      <c r="AH842" s="55">
        <v>2301939</v>
      </c>
      <c r="AI842" s="55">
        <v>4143489</v>
      </c>
      <c r="AJ842" s="55">
        <v>12890856</v>
      </c>
      <c r="AK842" s="55">
        <v>4143478</v>
      </c>
      <c r="AL842" s="55">
        <v>0</v>
      </c>
      <c r="AM842" s="55">
        <v>0</v>
      </c>
      <c r="AN842" s="55">
        <v>0</v>
      </c>
      <c r="AO842" s="55">
        <v>0</v>
      </c>
      <c r="AP842" s="55">
        <v>0</v>
      </c>
      <c r="AQ842" s="55">
        <v>2090338</v>
      </c>
      <c r="AR842" s="55">
        <v>585294</v>
      </c>
      <c r="AS842" s="55">
        <v>188130</v>
      </c>
      <c r="AT842" s="56">
        <v>961554</v>
      </c>
      <c r="AU842" s="55">
        <v>1128784</v>
      </c>
      <c r="AV842" s="55">
        <v>78354075</v>
      </c>
      <c r="AW842" s="55">
        <v>1128784</v>
      </c>
      <c r="AX842" s="55">
        <f>SUM(AX810:AX841)</f>
        <v>77225291</v>
      </c>
      <c r="AY842" s="55">
        <f aca="true" t="shared" si="146" ref="AY842:BE842">SUM(AY810:AY841)</f>
        <v>3917706</v>
      </c>
      <c r="AZ842" s="55">
        <f t="shared" si="146"/>
        <v>7051870</v>
      </c>
      <c r="BA842" s="55">
        <f t="shared" si="146"/>
        <v>6863740</v>
      </c>
      <c r="BB842" s="55">
        <f t="shared" si="146"/>
        <v>21939152</v>
      </c>
      <c r="BC842" s="55">
        <f t="shared" si="146"/>
        <v>-4957782</v>
      </c>
      <c r="BD842" s="55">
        <f t="shared" si="146"/>
        <v>16981370</v>
      </c>
      <c r="BE842" s="55">
        <f t="shared" si="146"/>
        <v>6863699</v>
      </c>
    </row>
    <row r="843" spans="1:57" ht="15">
      <c r="A843" s="57" t="s">
        <v>1397</v>
      </c>
      <c r="B843" s="58"/>
      <c r="C843" s="58"/>
      <c r="D843" s="58"/>
      <c r="E843" s="42"/>
      <c r="F843" s="5"/>
      <c r="G843" s="5"/>
      <c r="H843" s="5"/>
      <c r="I843" s="5"/>
      <c r="J843" s="5"/>
      <c r="K843" s="5"/>
      <c r="L843" s="5"/>
      <c r="M843" s="5"/>
      <c r="N843" s="5"/>
      <c r="O843" s="5"/>
      <c r="Q843" s="5"/>
      <c r="R843" s="5"/>
      <c r="S843" s="5"/>
      <c r="U843" s="5"/>
      <c r="V843" s="5"/>
      <c r="W843" s="5"/>
      <c r="X843" s="5"/>
      <c r="Y843" s="5"/>
      <c r="Z843" s="74"/>
      <c r="AA843" s="74"/>
      <c r="AB843" s="74"/>
      <c r="AC843" s="74"/>
      <c r="AD843" s="74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40"/>
      <c r="AU843" s="5"/>
      <c r="AV843" s="5"/>
      <c r="AW843" s="5"/>
      <c r="AX843" s="5"/>
      <c r="AY843" s="5"/>
      <c r="AZ843" s="5"/>
      <c r="BA843" s="5"/>
      <c r="BB843" s="5"/>
      <c r="BC843" s="75"/>
      <c r="BD843" s="5"/>
      <c r="BE843" s="5"/>
    </row>
    <row r="844" spans="1:57" ht="15">
      <c r="A844" s="42" t="s">
        <v>1974</v>
      </c>
      <c r="B844" s="42" t="s">
        <v>1977</v>
      </c>
      <c r="C844" s="42"/>
      <c r="D844" s="43"/>
      <c r="E844" s="42" t="s">
        <v>1978</v>
      </c>
      <c r="F844" s="5">
        <v>149230</v>
      </c>
      <c r="G844" s="5">
        <v>7462</v>
      </c>
      <c r="H844" s="5">
        <v>13431</v>
      </c>
      <c r="I844" s="5">
        <v>41786</v>
      </c>
      <c r="J844" s="5">
        <v>13427</v>
      </c>
      <c r="K844" s="5"/>
      <c r="L844" s="5"/>
      <c r="M844" s="5"/>
      <c r="N844" s="5"/>
      <c r="O844" s="5"/>
      <c r="P844" s="5">
        <v>382</v>
      </c>
      <c r="Q844" s="5">
        <v>19</v>
      </c>
      <c r="R844" s="5">
        <v>34</v>
      </c>
      <c r="S844" s="5">
        <v>106</v>
      </c>
      <c r="T844" s="5">
        <v>38</v>
      </c>
      <c r="U844" s="5"/>
      <c r="V844" s="5"/>
      <c r="W844" s="5"/>
      <c r="X844" s="5"/>
      <c r="Y844" s="5"/>
      <c r="Z844" s="74"/>
      <c r="AA844" s="74"/>
      <c r="AB844" s="74"/>
      <c r="AC844" s="74"/>
      <c r="AD844" s="74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>
        <v>3492594</v>
      </c>
      <c r="AR844" s="5">
        <v>977926</v>
      </c>
      <c r="AS844" s="5">
        <v>314333</v>
      </c>
      <c r="AT844" s="40">
        <v>1606592</v>
      </c>
      <c r="AU844" s="5">
        <v>1886002</v>
      </c>
      <c r="AV844" s="5">
        <v>3642206</v>
      </c>
      <c r="AW844" s="5">
        <v>1886002</v>
      </c>
      <c r="AX844" s="5">
        <f aca="true" t="shared" si="147" ref="AX844:AX855">AV844-AW844</f>
        <v>1756204</v>
      </c>
      <c r="AY844" s="5">
        <v>182111</v>
      </c>
      <c r="AZ844" s="5">
        <v>327798</v>
      </c>
      <c r="BA844" s="5">
        <f aca="true" t="shared" si="148" ref="BA844:BA855">AZ844-AS844</f>
        <v>13465</v>
      </c>
      <c r="BB844" s="5">
        <v>1019818</v>
      </c>
      <c r="BC844" s="75"/>
      <c r="BD844" s="5">
        <v>1019818</v>
      </c>
      <c r="BE844" s="5">
        <f aca="true" t="shared" si="149" ref="BE844:BE855">J844+O844+T844+Y844+AD844+AK844+AP844</f>
        <v>13465</v>
      </c>
    </row>
    <row r="845" spans="1:57" ht="15">
      <c r="A845" s="42" t="s">
        <v>1974</v>
      </c>
      <c r="B845" s="42" t="s">
        <v>1979</v>
      </c>
      <c r="C845" s="42"/>
      <c r="D845" s="43"/>
      <c r="E845" s="42" t="s">
        <v>1980</v>
      </c>
      <c r="F845" s="5">
        <v>6396</v>
      </c>
      <c r="G845" s="5">
        <v>320</v>
      </c>
      <c r="H845" s="5">
        <v>576</v>
      </c>
      <c r="I845" s="5">
        <v>1792</v>
      </c>
      <c r="J845" s="5">
        <v>572</v>
      </c>
      <c r="K845" s="5"/>
      <c r="L845" s="5"/>
      <c r="M845" s="5"/>
      <c r="N845" s="5"/>
      <c r="O845" s="5"/>
      <c r="P845" s="5">
        <v>24310</v>
      </c>
      <c r="Q845" s="5">
        <v>1216</v>
      </c>
      <c r="R845" s="5">
        <v>2188</v>
      </c>
      <c r="S845" s="5">
        <v>6808</v>
      </c>
      <c r="T845" s="5">
        <v>2186</v>
      </c>
      <c r="U845" s="5"/>
      <c r="V845" s="5"/>
      <c r="W845" s="5"/>
      <c r="X845" s="5"/>
      <c r="Y845" s="5"/>
      <c r="Z845" s="74"/>
      <c r="AA845" s="74"/>
      <c r="AB845" s="74"/>
      <c r="AC845" s="74"/>
      <c r="AD845" s="74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40"/>
      <c r="AU845" s="5"/>
      <c r="AV845" s="5">
        <v>30706</v>
      </c>
      <c r="AW845" s="5"/>
      <c r="AX845" s="5">
        <f t="shared" si="147"/>
        <v>30706</v>
      </c>
      <c r="AY845" s="5">
        <v>1536</v>
      </c>
      <c r="AZ845" s="5">
        <v>2764</v>
      </c>
      <c r="BA845" s="5">
        <f t="shared" si="148"/>
        <v>2764</v>
      </c>
      <c r="BB845" s="5">
        <v>8600</v>
      </c>
      <c r="BC845" s="75"/>
      <c r="BD845" s="5">
        <v>8600</v>
      </c>
      <c r="BE845" s="5">
        <f t="shared" si="149"/>
        <v>2758</v>
      </c>
    </row>
    <row r="846" spans="1:57" ht="15">
      <c r="A846" s="42" t="s">
        <v>1974</v>
      </c>
      <c r="B846" s="42" t="s">
        <v>1981</v>
      </c>
      <c r="C846" s="42"/>
      <c r="D846" s="43"/>
      <c r="E846" s="42" t="s">
        <v>1982</v>
      </c>
      <c r="F846" s="5">
        <v>10389</v>
      </c>
      <c r="G846" s="5">
        <v>519</v>
      </c>
      <c r="H846" s="5">
        <v>935</v>
      </c>
      <c r="I846" s="5">
        <v>2908</v>
      </c>
      <c r="J846" s="5">
        <v>936</v>
      </c>
      <c r="K846" s="5"/>
      <c r="L846" s="5"/>
      <c r="M846" s="5"/>
      <c r="N846" s="5"/>
      <c r="O846" s="5"/>
      <c r="P846" s="5">
        <v>14648</v>
      </c>
      <c r="Q846" s="5">
        <v>732</v>
      </c>
      <c r="R846" s="5">
        <v>1318</v>
      </c>
      <c r="S846" s="5">
        <v>4100</v>
      </c>
      <c r="T846" s="5">
        <v>1322</v>
      </c>
      <c r="U846" s="5"/>
      <c r="V846" s="5"/>
      <c r="W846" s="5"/>
      <c r="X846" s="5"/>
      <c r="Y846" s="5"/>
      <c r="Z846" s="74"/>
      <c r="AA846" s="74"/>
      <c r="AB846" s="74"/>
      <c r="AC846" s="74"/>
      <c r="AD846" s="74"/>
      <c r="AE846" s="5">
        <v>7033</v>
      </c>
      <c r="AF846" s="5">
        <v>823</v>
      </c>
      <c r="AG846" s="5">
        <v>6210</v>
      </c>
      <c r="AH846" s="5">
        <v>311</v>
      </c>
      <c r="AI846" s="5">
        <v>559</v>
      </c>
      <c r="AJ846" s="5">
        <v>1740</v>
      </c>
      <c r="AK846" s="5">
        <v>557</v>
      </c>
      <c r="AL846" s="5"/>
      <c r="AM846" s="5"/>
      <c r="AN846" s="5"/>
      <c r="AO846" s="5"/>
      <c r="AP846" s="5"/>
      <c r="AQ846" s="5"/>
      <c r="AR846" s="5"/>
      <c r="AS846" s="5"/>
      <c r="AT846" s="40"/>
      <c r="AU846" s="5"/>
      <c r="AV846" s="5">
        <v>31247</v>
      </c>
      <c r="AW846" s="5"/>
      <c r="AX846" s="5">
        <f t="shared" si="147"/>
        <v>31247</v>
      </c>
      <c r="AY846" s="5">
        <v>1562</v>
      </c>
      <c r="AZ846" s="5">
        <v>2812</v>
      </c>
      <c r="BA846" s="5">
        <f t="shared" si="148"/>
        <v>2812</v>
      </c>
      <c r="BB846" s="5">
        <v>8748</v>
      </c>
      <c r="BC846" s="75"/>
      <c r="BD846" s="5">
        <v>8748</v>
      </c>
      <c r="BE846" s="5">
        <f t="shared" si="149"/>
        <v>2815</v>
      </c>
    </row>
    <row r="847" spans="1:57" ht="15">
      <c r="A847" s="42" t="s">
        <v>1974</v>
      </c>
      <c r="B847" s="42" t="s">
        <v>1983</v>
      </c>
      <c r="C847" s="42"/>
      <c r="D847" s="43"/>
      <c r="E847" s="42" t="s">
        <v>1984</v>
      </c>
      <c r="F847" s="5">
        <v>91071</v>
      </c>
      <c r="G847" s="5">
        <v>4554</v>
      </c>
      <c r="H847" s="5">
        <v>8196</v>
      </c>
      <c r="I847" s="5">
        <v>25500</v>
      </c>
      <c r="J847" s="5">
        <v>8199</v>
      </c>
      <c r="K847" s="5"/>
      <c r="L847" s="5"/>
      <c r="M847" s="5"/>
      <c r="N847" s="5"/>
      <c r="O847" s="5"/>
      <c r="P847" s="5">
        <v>206848</v>
      </c>
      <c r="Q847" s="5">
        <v>10342</v>
      </c>
      <c r="R847" s="5">
        <v>18616</v>
      </c>
      <c r="S847" s="5">
        <v>57916</v>
      </c>
      <c r="T847" s="5">
        <v>18620</v>
      </c>
      <c r="U847" s="5"/>
      <c r="V847" s="5"/>
      <c r="W847" s="5"/>
      <c r="X847" s="5"/>
      <c r="Y847" s="5"/>
      <c r="Z847" s="74"/>
      <c r="AA847" s="74"/>
      <c r="AB847" s="74"/>
      <c r="AC847" s="74"/>
      <c r="AD847" s="74"/>
      <c r="AE847" s="5">
        <v>106216</v>
      </c>
      <c r="AF847" s="5">
        <v>12437</v>
      </c>
      <c r="AG847" s="5">
        <v>93779</v>
      </c>
      <c r="AH847" s="5">
        <v>4689</v>
      </c>
      <c r="AI847" s="5">
        <v>8440</v>
      </c>
      <c r="AJ847" s="5">
        <v>26258</v>
      </c>
      <c r="AK847" s="5">
        <v>8441</v>
      </c>
      <c r="AL847" s="5"/>
      <c r="AM847" s="5"/>
      <c r="AN847" s="5"/>
      <c r="AO847" s="5"/>
      <c r="AP847" s="5"/>
      <c r="AQ847" s="5"/>
      <c r="AR847" s="5"/>
      <c r="AS847" s="5"/>
      <c r="AT847" s="40"/>
      <c r="AU847" s="5"/>
      <c r="AV847" s="5">
        <v>391698</v>
      </c>
      <c r="AW847" s="5"/>
      <c r="AX847" s="5">
        <f t="shared" si="147"/>
        <v>391698</v>
      </c>
      <c r="AY847" s="5">
        <v>19585</v>
      </c>
      <c r="AZ847" s="5">
        <v>35252</v>
      </c>
      <c r="BA847" s="5">
        <f t="shared" si="148"/>
        <v>35252</v>
      </c>
      <c r="BB847" s="5">
        <v>109674</v>
      </c>
      <c r="BC847" s="75"/>
      <c r="BD847" s="5">
        <v>109674</v>
      </c>
      <c r="BE847" s="5">
        <f t="shared" si="149"/>
        <v>35260</v>
      </c>
    </row>
    <row r="848" spans="1:57" ht="15">
      <c r="A848" s="42" t="s">
        <v>1974</v>
      </c>
      <c r="B848" s="42" t="s">
        <v>1985</v>
      </c>
      <c r="C848" s="42"/>
      <c r="D848" s="43"/>
      <c r="E848" s="42" t="s">
        <v>1986</v>
      </c>
      <c r="F848" s="5">
        <v>8539</v>
      </c>
      <c r="G848" s="5">
        <v>427</v>
      </c>
      <c r="H848" s="5">
        <v>769</v>
      </c>
      <c r="I848" s="5">
        <v>2392</v>
      </c>
      <c r="J848" s="5">
        <v>764</v>
      </c>
      <c r="K848" s="5"/>
      <c r="L848" s="5"/>
      <c r="M848" s="5"/>
      <c r="N848" s="5"/>
      <c r="O848" s="5"/>
      <c r="P848" s="5">
        <v>15575</v>
      </c>
      <c r="Q848" s="5">
        <v>779</v>
      </c>
      <c r="R848" s="5">
        <v>1402</v>
      </c>
      <c r="S848" s="5">
        <v>4362</v>
      </c>
      <c r="T848" s="5">
        <v>1399</v>
      </c>
      <c r="U848" s="5"/>
      <c r="V848" s="5"/>
      <c r="W848" s="5"/>
      <c r="X848" s="5"/>
      <c r="Y848" s="5"/>
      <c r="Z848" s="74"/>
      <c r="AA848" s="74"/>
      <c r="AB848" s="74"/>
      <c r="AC848" s="74"/>
      <c r="AD848" s="74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40"/>
      <c r="AU848" s="5"/>
      <c r="AV848" s="5">
        <v>24114</v>
      </c>
      <c r="AW848" s="5"/>
      <c r="AX848" s="5">
        <f t="shared" si="147"/>
        <v>24114</v>
      </c>
      <c r="AY848" s="5">
        <v>1206</v>
      </c>
      <c r="AZ848" s="5">
        <v>2171</v>
      </c>
      <c r="BA848" s="5">
        <f t="shared" si="148"/>
        <v>2171</v>
      </c>
      <c r="BB848" s="5">
        <v>6754</v>
      </c>
      <c r="BC848" s="75"/>
      <c r="BD848" s="5">
        <v>6754</v>
      </c>
      <c r="BE848" s="5">
        <f t="shared" si="149"/>
        <v>2163</v>
      </c>
    </row>
    <row r="849" spans="1:57" ht="15">
      <c r="A849" s="42" t="s">
        <v>1974</v>
      </c>
      <c r="B849" s="42" t="s">
        <v>1987</v>
      </c>
      <c r="C849" s="42"/>
      <c r="D849" s="43"/>
      <c r="E849" s="42" t="s">
        <v>1988</v>
      </c>
      <c r="F849" s="5">
        <v>7976</v>
      </c>
      <c r="G849" s="5">
        <v>399</v>
      </c>
      <c r="H849" s="5">
        <v>718</v>
      </c>
      <c r="I849" s="5">
        <v>2234</v>
      </c>
      <c r="J849" s="5">
        <v>716</v>
      </c>
      <c r="K849" s="5"/>
      <c r="L849" s="5"/>
      <c r="M849" s="5"/>
      <c r="N849" s="5"/>
      <c r="O849" s="5"/>
      <c r="P849" s="5">
        <v>7949</v>
      </c>
      <c r="Q849" s="5">
        <v>397</v>
      </c>
      <c r="R849" s="5">
        <v>715</v>
      </c>
      <c r="S849" s="5">
        <v>2224</v>
      </c>
      <c r="T849" s="5">
        <v>720</v>
      </c>
      <c r="U849" s="5"/>
      <c r="V849" s="5"/>
      <c r="W849" s="5"/>
      <c r="X849" s="5"/>
      <c r="Y849" s="5"/>
      <c r="Z849" s="74"/>
      <c r="AA849" s="74"/>
      <c r="AB849" s="74"/>
      <c r="AC849" s="74"/>
      <c r="AD849" s="74"/>
      <c r="AE849" s="5">
        <v>5002</v>
      </c>
      <c r="AF849" s="5">
        <v>586</v>
      </c>
      <c r="AG849" s="5">
        <v>4416</v>
      </c>
      <c r="AH849" s="5">
        <v>221</v>
      </c>
      <c r="AI849" s="5">
        <v>397</v>
      </c>
      <c r="AJ849" s="5">
        <v>1236</v>
      </c>
      <c r="AK849" s="5">
        <v>401</v>
      </c>
      <c r="AL849" s="5"/>
      <c r="AM849" s="5"/>
      <c r="AN849" s="5"/>
      <c r="AO849" s="5"/>
      <c r="AP849" s="5"/>
      <c r="AQ849" s="5"/>
      <c r="AR849" s="5"/>
      <c r="AS849" s="5"/>
      <c r="AT849" s="40"/>
      <c r="AU849" s="5"/>
      <c r="AV849" s="5">
        <v>20341</v>
      </c>
      <c r="AW849" s="5"/>
      <c r="AX849" s="5">
        <f t="shared" si="147"/>
        <v>20341</v>
      </c>
      <c r="AY849" s="5">
        <v>1017</v>
      </c>
      <c r="AZ849" s="5">
        <v>1830</v>
      </c>
      <c r="BA849" s="5">
        <f t="shared" si="148"/>
        <v>1830</v>
      </c>
      <c r="BB849" s="5">
        <v>5694</v>
      </c>
      <c r="BC849" s="75"/>
      <c r="BD849" s="5">
        <v>5694</v>
      </c>
      <c r="BE849" s="5">
        <f t="shared" si="149"/>
        <v>1837</v>
      </c>
    </row>
    <row r="850" spans="1:57" ht="15">
      <c r="A850" s="42" t="s">
        <v>1974</v>
      </c>
      <c r="B850" s="47" t="s">
        <v>1989</v>
      </c>
      <c r="C850" s="47"/>
      <c r="D850" s="48"/>
      <c r="E850" s="42" t="s">
        <v>1990</v>
      </c>
      <c r="F850" s="5">
        <v>1105053</v>
      </c>
      <c r="G850" s="5">
        <v>55253</v>
      </c>
      <c r="H850" s="5">
        <v>99455</v>
      </c>
      <c r="I850" s="5">
        <v>309416</v>
      </c>
      <c r="J850" s="5">
        <v>99452</v>
      </c>
      <c r="K850" s="5">
        <v>188730</v>
      </c>
      <c r="L850" s="5">
        <v>9437</v>
      </c>
      <c r="M850" s="5">
        <v>16986</v>
      </c>
      <c r="N850" s="5">
        <v>52846</v>
      </c>
      <c r="O850" s="5">
        <v>16982</v>
      </c>
      <c r="P850" s="5">
        <v>1517292</v>
      </c>
      <c r="Q850" s="5">
        <v>75865</v>
      </c>
      <c r="R850" s="5">
        <v>136556</v>
      </c>
      <c r="S850" s="5">
        <v>424842</v>
      </c>
      <c r="T850" s="5">
        <v>136558</v>
      </c>
      <c r="U850" s="5"/>
      <c r="V850" s="5"/>
      <c r="W850" s="5"/>
      <c r="X850" s="5"/>
      <c r="Y850" s="5"/>
      <c r="Z850" s="74"/>
      <c r="AA850" s="74"/>
      <c r="AB850" s="74"/>
      <c r="AC850" s="74"/>
      <c r="AD850" s="74"/>
      <c r="AE850" s="5">
        <v>1088784</v>
      </c>
      <c r="AF850" s="5">
        <v>127485</v>
      </c>
      <c r="AG850" s="5">
        <v>961299</v>
      </c>
      <c r="AH850" s="5">
        <v>48065</v>
      </c>
      <c r="AI850" s="5">
        <v>86517</v>
      </c>
      <c r="AJ850" s="5">
        <v>269164</v>
      </c>
      <c r="AK850" s="5">
        <v>86516</v>
      </c>
      <c r="AL850" s="5"/>
      <c r="AM850" s="5"/>
      <c r="AN850" s="5"/>
      <c r="AO850" s="5"/>
      <c r="AP850" s="5"/>
      <c r="AQ850" s="5"/>
      <c r="AR850" s="5"/>
      <c r="AS850" s="5"/>
      <c r="AT850" s="40"/>
      <c r="AU850" s="5"/>
      <c r="AV850" s="5">
        <v>3772374</v>
      </c>
      <c r="AW850" s="5"/>
      <c r="AX850" s="5">
        <f t="shared" si="147"/>
        <v>3772374</v>
      </c>
      <c r="AY850" s="5">
        <v>188620</v>
      </c>
      <c r="AZ850" s="5">
        <v>339514</v>
      </c>
      <c r="BA850" s="5">
        <f t="shared" si="148"/>
        <v>339514</v>
      </c>
      <c r="BB850" s="5">
        <v>1056268</v>
      </c>
      <c r="BC850" s="75"/>
      <c r="BD850" s="5">
        <v>1056268</v>
      </c>
      <c r="BE850" s="5">
        <f t="shared" si="149"/>
        <v>339508</v>
      </c>
    </row>
    <row r="851" spans="1:57" ht="15">
      <c r="A851" s="42" t="s">
        <v>1974</v>
      </c>
      <c r="B851" s="42" t="s">
        <v>1991</v>
      </c>
      <c r="C851" s="42"/>
      <c r="D851" s="43"/>
      <c r="E851" s="42" t="s">
        <v>1992</v>
      </c>
      <c r="F851" s="5">
        <v>187184</v>
      </c>
      <c r="G851" s="5">
        <v>9359</v>
      </c>
      <c r="H851" s="5">
        <v>16847</v>
      </c>
      <c r="I851" s="5">
        <v>52412</v>
      </c>
      <c r="J851" s="5">
        <v>16843</v>
      </c>
      <c r="K851" s="5">
        <v>115764</v>
      </c>
      <c r="L851" s="5">
        <v>5788</v>
      </c>
      <c r="M851" s="5">
        <v>10419</v>
      </c>
      <c r="N851" s="5">
        <v>32414</v>
      </c>
      <c r="O851" s="5">
        <v>10417</v>
      </c>
      <c r="P851" s="5">
        <v>357080</v>
      </c>
      <c r="Q851" s="5">
        <v>17854</v>
      </c>
      <c r="R851" s="5">
        <v>32137</v>
      </c>
      <c r="S851" s="5">
        <v>99982</v>
      </c>
      <c r="T851" s="5">
        <v>32139</v>
      </c>
      <c r="U851" s="5"/>
      <c r="V851" s="5"/>
      <c r="W851" s="5"/>
      <c r="X851" s="5"/>
      <c r="Y851" s="5"/>
      <c r="Z851" s="74"/>
      <c r="AA851" s="74"/>
      <c r="AB851" s="74"/>
      <c r="AC851" s="74"/>
      <c r="AD851" s="74"/>
      <c r="AE851" s="5">
        <v>223524</v>
      </c>
      <c r="AF851" s="5">
        <v>26172</v>
      </c>
      <c r="AG851" s="5">
        <v>197352</v>
      </c>
      <c r="AH851" s="5">
        <v>9868</v>
      </c>
      <c r="AI851" s="5">
        <v>17762</v>
      </c>
      <c r="AJ851" s="5">
        <v>55260</v>
      </c>
      <c r="AK851" s="5">
        <v>17758</v>
      </c>
      <c r="AL851" s="5"/>
      <c r="AM851" s="5"/>
      <c r="AN851" s="5"/>
      <c r="AO851" s="5"/>
      <c r="AP851" s="5"/>
      <c r="AQ851" s="5"/>
      <c r="AR851" s="5"/>
      <c r="AS851" s="5"/>
      <c r="AT851" s="40"/>
      <c r="AU851" s="5"/>
      <c r="AV851" s="5">
        <v>857380</v>
      </c>
      <c r="AW851" s="5"/>
      <c r="AX851" s="5">
        <f t="shared" si="147"/>
        <v>857380</v>
      </c>
      <c r="AY851" s="5">
        <v>42869</v>
      </c>
      <c r="AZ851" s="5">
        <v>77165</v>
      </c>
      <c r="BA851" s="5">
        <f t="shared" si="148"/>
        <v>77165</v>
      </c>
      <c r="BB851" s="5">
        <v>240068</v>
      </c>
      <c r="BC851" s="75"/>
      <c r="BD851" s="5">
        <v>240068</v>
      </c>
      <c r="BE851" s="5">
        <f t="shared" si="149"/>
        <v>77157</v>
      </c>
    </row>
    <row r="852" spans="1:57" ht="15">
      <c r="A852" s="42" t="s">
        <v>1974</v>
      </c>
      <c r="B852" s="42" t="s">
        <v>1993</v>
      </c>
      <c r="C852" s="42"/>
      <c r="D852" s="43"/>
      <c r="E852" s="42" t="s">
        <v>1994</v>
      </c>
      <c r="F852" s="5">
        <v>117874</v>
      </c>
      <c r="G852" s="5">
        <v>5894</v>
      </c>
      <c r="H852" s="5">
        <v>10609</v>
      </c>
      <c r="I852" s="5">
        <v>33006</v>
      </c>
      <c r="J852" s="5">
        <v>10605</v>
      </c>
      <c r="K852" s="5"/>
      <c r="L852" s="5"/>
      <c r="M852" s="5"/>
      <c r="N852" s="5"/>
      <c r="O852" s="5"/>
      <c r="P852" s="5">
        <v>313488</v>
      </c>
      <c r="Q852" s="5">
        <v>15674</v>
      </c>
      <c r="R852" s="5">
        <v>28214</v>
      </c>
      <c r="S852" s="5">
        <v>87776</v>
      </c>
      <c r="T852" s="5">
        <v>28214</v>
      </c>
      <c r="U852" s="5"/>
      <c r="V852" s="5"/>
      <c r="W852" s="5"/>
      <c r="X852" s="5"/>
      <c r="Y852" s="5"/>
      <c r="Z852" s="74"/>
      <c r="AA852" s="74"/>
      <c r="AB852" s="74"/>
      <c r="AC852" s="74"/>
      <c r="AD852" s="74"/>
      <c r="AE852" s="5">
        <v>169896</v>
      </c>
      <c r="AF852" s="5">
        <v>19893</v>
      </c>
      <c r="AG852" s="5">
        <v>150003</v>
      </c>
      <c r="AH852" s="5">
        <v>7500</v>
      </c>
      <c r="AI852" s="5">
        <v>13500</v>
      </c>
      <c r="AJ852" s="5">
        <v>42000</v>
      </c>
      <c r="AK852" s="5">
        <v>13503</v>
      </c>
      <c r="AL852" s="5"/>
      <c r="AM852" s="5"/>
      <c r="AN852" s="5"/>
      <c r="AO852" s="5"/>
      <c r="AP852" s="5"/>
      <c r="AQ852" s="5"/>
      <c r="AR852" s="5"/>
      <c r="AS852" s="5"/>
      <c r="AT852" s="40"/>
      <c r="AU852" s="5"/>
      <c r="AV852" s="5">
        <v>581365</v>
      </c>
      <c r="AW852" s="5"/>
      <c r="AX852" s="5">
        <f t="shared" si="147"/>
        <v>581365</v>
      </c>
      <c r="AY852" s="5">
        <v>29068</v>
      </c>
      <c r="AZ852" s="5">
        <v>52323</v>
      </c>
      <c r="BA852" s="5">
        <f t="shared" si="148"/>
        <v>52323</v>
      </c>
      <c r="BB852" s="5">
        <v>162782</v>
      </c>
      <c r="BC852" s="75">
        <v>-45682</v>
      </c>
      <c r="BD852" s="5">
        <v>117100</v>
      </c>
      <c r="BE852" s="5">
        <f t="shared" si="149"/>
        <v>52322</v>
      </c>
    </row>
    <row r="853" spans="1:57" ht="15">
      <c r="A853" s="42" t="s">
        <v>1974</v>
      </c>
      <c r="B853" s="42" t="s">
        <v>965</v>
      </c>
      <c r="C853" s="42"/>
      <c r="D853" s="43"/>
      <c r="E853" s="42" t="s">
        <v>966</v>
      </c>
      <c r="F853" s="5">
        <v>216255</v>
      </c>
      <c r="G853" s="5">
        <v>10813</v>
      </c>
      <c r="H853" s="5">
        <v>19463</v>
      </c>
      <c r="I853" s="5">
        <v>60552</v>
      </c>
      <c r="J853" s="5">
        <v>19462</v>
      </c>
      <c r="K853" s="5">
        <v>33886</v>
      </c>
      <c r="L853" s="5">
        <v>1694</v>
      </c>
      <c r="M853" s="5">
        <v>3050</v>
      </c>
      <c r="N853" s="5">
        <v>9488</v>
      </c>
      <c r="O853" s="5">
        <v>3048</v>
      </c>
      <c r="P853" s="5">
        <v>221181</v>
      </c>
      <c r="Q853" s="5">
        <v>11059</v>
      </c>
      <c r="R853" s="5">
        <v>19906</v>
      </c>
      <c r="S853" s="5">
        <v>61930</v>
      </c>
      <c r="T853" s="5">
        <v>19909</v>
      </c>
      <c r="U853" s="5"/>
      <c r="V853" s="5"/>
      <c r="W853" s="5"/>
      <c r="X853" s="5"/>
      <c r="Y853" s="5"/>
      <c r="Z853" s="74"/>
      <c r="AA853" s="74"/>
      <c r="AB853" s="74"/>
      <c r="AC853" s="74"/>
      <c r="AD853" s="74"/>
      <c r="AE853" s="5">
        <v>295633</v>
      </c>
      <c r="AF853" s="5">
        <v>34615</v>
      </c>
      <c r="AG853" s="5">
        <v>261018</v>
      </c>
      <c r="AH853" s="5">
        <v>13051</v>
      </c>
      <c r="AI853" s="5">
        <v>23492</v>
      </c>
      <c r="AJ853" s="5">
        <v>73086</v>
      </c>
      <c r="AK853" s="5">
        <v>23488</v>
      </c>
      <c r="AL853" s="5"/>
      <c r="AM853" s="5"/>
      <c r="AN853" s="5"/>
      <c r="AO853" s="5"/>
      <c r="AP853" s="5"/>
      <c r="AQ853" s="5"/>
      <c r="AR853" s="5"/>
      <c r="AS853" s="5"/>
      <c r="AT853" s="40"/>
      <c r="AU853" s="5"/>
      <c r="AV853" s="5">
        <v>732340</v>
      </c>
      <c r="AW853" s="5"/>
      <c r="AX853" s="5">
        <f t="shared" si="147"/>
        <v>732340</v>
      </c>
      <c r="AY853" s="5">
        <v>36617</v>
      </c>
      <c r="AZ853" s="5">
        <v>65911</v>
      </c>
      <c r="BA853" s="5">
        <f t="shared" si="148"/>
        <v>65911</v>
      </c>
      <c r="BB853" s="5">
        <v>205056</v>
      </c>
      <c r="BC853" s="75"/>
      <c r="BD853" s="5">
        <v>205056</v>
      </c>
      <c r="BE853" s="5">
        <f t="shared" si="149"/>
        <v>65907</v>
      </c>
    </row>
    <row r="854" spans="1:57" ht="15">
      <c r="A854" s="42" t="s">
        <v>1974</v>
      </c>
      <c r="B854" s="42" t="s">
        <v>967</v>
      </c>
      <c r="C854" s="42"/>
      <c r="D854" s="43"/>
      <c r="E854" s="42" t="s">
        <v>968</v>
      </c>
      <c r="F854" s="5">
        <v>96250</v>
      </c>
      <c r="G854" s="5">
        <v>4813</v>
      </c>
      <c r="H854" s="5">
        <v>8663</v>
      </c>
      <c r="I854" s="5">
        <v>26952</v>
      </c>
      <c r="J854" s="5">
        <v>8657</v>
      </c>
      <c r="K854" s="5"/>
      <c r="L854" s="5"/>
      <c r="M854" s="5"/>
      <c r="N854" s="5"/>
      <c r="O854" s="5"/>
      <c r="P854" s="5">
        <v>237582</v>
      </c>
      <c r="Q854" s="5">
        <v>11879</v>
      </c>
      <c r="R854" s="5">
        <v>21382</v>
      </c>
      <c r="S854" s="5">
        <v>66522</v>
      </c>
      <c r="T854" s="5">
        <v>21386</v>
      </c>
      <c r="U854" s="5"/>
      <c r="V854" s="5"/>
      <c r="W854" s="5"/>
      <c r="X854" s="5"/>
      <c r="Y854" s="5"/>
      <c r="Z854" s="74"/>
      <c r="AA854" s="74"/>
      <c r="AB854" s="74"/>
      <c r="AC854" s="74"/>
      <c r="AD854" s="74"/>
      <c r="AE854" s="5">
        <v>58652</v>
      </c>
      <c r="AF854" s="5">
        <v>6867</v>
      </c>
      <c r="AG854" s="5">
        <v>51785</v>
      </c>
      <c r="AH854" s="5">
        <v>2589</v>
      </c>
      <c r="AI854" s="5">
        <v>4661</v>
      </c>
      <c r="AJ854" s="5">
        <v>14500</v>
      </c>
      <c r="AK854" s="5">
        <v>4658</v>
      </c>
      <c r="AL854" s="5"/>
      <c r="AM854" s="5"/>
      <c r="AN854" s="5"/>
      <c r="AO854" s="5"/>
      <c r="AP854" s="5"/>
      <c r="AQ854" s="5"/>
      <c r="AR854" s="5"/>
      <c r="AS854" s="5"/>
      <c r="AT854" s="40"/>
      <c r="AU854" s="5"/>
      <c r="AV854" s="5">
        <v>385617</v>
      </c>
      <c r="AW854" s="5"/>
      <c r="AX854" s="5">
        <f t="shared" si="147"/>
        <v>385617</v>
      </c>
      <c r="AY854" s="5">
        <v>19281</v>
      </c>
      <c r="AZ854" s="5">
        <v>34706</v>
      </c>
      <c r="BA854" s="5">
        <f t="shared" si="148"/>
        <v>34706</v>
      </c>
      <c r="BB854" s="5">
        <v>107974</v>
      </c>
      <c r="BC854" s="75"/>
      <c r="BD854" s="5">
        <v>107974</v>
      </c>
      <c r="BE854" s="5">
        <f t="shared" si="149"/>
        <v>34701</v>
      </c>
    </row>
    <row r="855" spans="1:57" ht="15">
      <c r="A855" s="42" t="s">
        <v>1974</v>
      </c>
      <c r="B855" s="42" t="s">
        <v>969</v>
      </c>
      <c r="C855" s="42"/>
      <c r="D855" s="43"/>
      <c r="E855" s="42" t="s">
        <v>970</v>
      </c>
      <c r="F855" s="5">
        <v>91973</v>
      </c>
      <c r="G855" s="5">
        <v>4599</v>
      </c>
      <c r="H855" s="5">
        <v>8278</v>
      </c>
      <c r="I855" s="5">
        <v>25754</v>
      </c>
      <c r="J855" s="5">
        <v>8273</v>
      </c>
      <c r="K855" s="5">
        <v>4795</v>
      </c>
      <c r="L855" s="5">
        <v>240</v>
      </c>
      <c r="M855" s="5">
        <v>432</v>
      </c>
      <c r="N855" s="5">
        <v>1344</v>
      </c>
      <c r="O855" s="5">
        <v>427</v>
      </c>
      <c r="P855" s="5">
        <v>154497</v>
      </c>
      <c r="Q855" s="5">
        <v>7725</v>
      </c>
      <c r="R855" s="5">
        <v>13905</v>
      </c>
      <c r="S855" s="5">
        <v>43260</v>
      </c>
      <c r="T855" s="5">
        <v>13902</v>
      </c>
      <c r="U855" s="5"/>
      <c r="V855" s="5"/>
      <c r="W855" s="5"/>
      <c r="X855" s="5"/>
      <c r="Y855" s="5"/>
      <c r="Z855" s="74"/>
      <c r="AA855" s="74"/>
      <c r="AB855" s="74"/>
      <c r="AC855" s="74"/>
      <c r="AD855" s="74"/>
      <c r="AE855" s="5">
        <v>109256</v>
      </c>
      <c r="AF855" s="5">
        <v>12793</v>
      </c>
      <c r="AG855" s="5">
        <v>96463</v>
      </c>
      <c r="AH855" s="5">
        <v>4823</v>
      </c>
      <c r="AI855" s="5">
        <v>8682</v>
      </c>
      <c r="AJ855" s="5">
        <v>27010</v>
      </c>
      <c r="AK855" s="5">
        <v>8679</v>
      </c>
      <c r="AL855" s="5"/>
      <c r="AM855" s="5"/>
      <c r="AN855" s="5"/>
      <c r="AO855" s="5"/>
      <c r="AP855" s="5"/>
      <c r="AQ855" s="5"/>
      <c r="AR855" s="5"/>
      <c r="AS855" s="5"/>
      <c r="AT855" s="40"/>
      <c r="AU855" s="5"/>
      <c r="AV855" s="5">
        <v>347728</v>
      </c>
      <c r="AW855" s="5"/>
      <c r="AX855" s="5">
        <f t="shared" si="147"/>
        <v>347728</v>
      </c>
      <c r="AY855" s="5">
        <v>17387</v>
      </c>
      <c r="AZ855" s="5">
        <v>31297</v>
      </c>
      <c r="BA855" s="5">
        <f t="shared" si="148"/>
        <v>31297</v>
      </c>
      <c r="BB855" s="5">
        <v>97368</v>
      </c>
      <c r="BC855" s="75"/>
      <c r="BD855" s="5">
        <v>97368</v>
      </c>
      <c r="BE855" s="5">
        <f t="shared" si="149"/>
        <v>31281</v>
      </c>
    </row>
    <row r="856" spans="1:57" ht="15">
      <c r="A856" s="52"/>
      <c r="B856" s="52"/>
      <c r="C856" s="52"/>
      <c r="D856" s="53"/>
      <c r="E856" s="54" t="s">
        <v>1353</v>
      </c>
      <c r="F856" s="55">
        <v>2088190</v>
      </c>
      <c r="G856" s="55">
        <v>104412</v>
      </c>
      <c r="H856" s="55">
        <v>187940</v>
      </c>
      <c r="I856" s="55">
        <v>584704</v>
      </c>
      <c r="J856" s="55">
        <v>187906</v>
      </c>
      <c r="K856" s="55">
        <v>343175</v>
      </c>
      <c r="L856" s="55">
        <v>17159</v>
      </c>
      <c r="M856" s="55">
        <v>30887</v>
      </c>
      <c r="N856" s="55">
        <v>96092</v>
      </c>
      <c r="O856" s="55">
        <v>30874</v>
      </c>
      <c r="P856" s="55">
        <v>3070832</v>
      </c>
      <c r="Q856" s="55">
        <v>153541</v>
      </c>
      <c r="R856" s="55">
        <v>276373</v>
      </c>
      <c r="S856" s="55">
        <v>859828</v>
      </c>
      <c r="T856" s="55">
        <v>276393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63">
        <v>0</v>
      </c>
      <c r="AA856" s="63">
        <v>0</v>
      </c>
      <c r="AB856" s="63">
        <v>0</v>
      </c>
      <c r="AC856" s="63">
        <v>0</v>
      </c>
      <c r="AD856" s="63">
        <v>0</v>
      </c>
      <c r="AE856" s="55">
        <v>2063996</v>
      </c>
      <c r="AF856" s="55">
        <v>241671</v>
      </c>
      <c r="AG856" s="55">
        <v>1822325</v>
      </c>
      <c r="AH856" s="55">
        <v>91117</v>
      </c>
      <c r="AI856" s="55">
        <v>164010</v>
      </c>
      <c r="AJ856" s="55">
        <v>510254</v>
      </c>
      <c r="AK856" s="55">
        <v>164001</v>
      </c>
      <c r="AL856" s="55">
        <v>0</v>
      </c>
      <c r="AM856" s="55">
        <v>0</v>
      </c>
      <c r="AN856" s="55">
        <v>0</v>
      </c>
      <c r="AO856" s="55">
        <v>0</v>
      </c>
      <c r="AP856" s="55">
        <v>0</v>
      </c>
      <c r="AQ856" s="55">
        <v>3492594</v>
      </c>
      <c r="AR856" s="55">
        <v>977926</v>
      </c>
      <c r="AS856" s="55">
        <v>314333</v>
      </c>
      <c r="AT856" s="56">
        <v>1606592</v>
      </c>
      <c r="AU856" s="55">
        <v>1886002</v>
      </c>
      <c r="AV856" s="55">
        <v>10817116</v>
      </c>
      <c r="AW856" s="55">
        <v>1886002</v>
      </c>
      <c r="AX856" s="55">
        <f>SUM(AX844:AX855)</f>
        <v>8931114</v>
      </c>
      <c r="AY856" s="55">
        <f aca="true" t="shared" si="150" ref="AY856:BE856">SUM(AY844:AY855)</f>
        <v>540859</v>
      </c>
      <c r="AZ856" s="55">
        <f t="shared" si="150"/>
        <v>973543</v>
      </c>
      <c r="BA856" s="55">
        <f t="shared" si="150"/>
        <v>659210</v>
      </c>
      <c r="BB856" s="55">
        <f t="shared" si="150"/>
        <v>3028804</v>
      </c>
      <c r="BC856" s="55">
        <f t="shared" si="150"/>
        <v>-45682</v>
      </c>
      <c r="BD856" s="55">
        <f t="shared" si="150"/>
        <v>2983122</v>
      </c>
      <c r="BE856" s="55">
        <f t="shared" si="150"/>
        <v>659174</v>
      </c>
    </row>
    <row r="857" spans="1:57" ht="15">
      <c r="A857" s="57" t="s">
        <v>1398</v>
      </c>
      <c r="B857" s="58"/>
      <c r="C857" s="58"/>
      <c r="D857" s="58"/>
      <c r="E857" s="42"/>
      <c r="F857" s="5"/>
      <c r="G857" s="5"/>
      <c r="H857" s="5"/>
      <c r="I857" s="5"/>
      <c r="J857" s="5"/>
      <c r="K857" s="5"/>
      <c r="L857" s="5"/>
      <c r="M857" s="5"/>
      <c r="N857" s="5"/>
      <c r="O857" s="5"/>
      <c r="Q857" s="5"/>
      <c r="R857" s="5"/>
      <c r="S857" s="5"/>
      <c r="U857" s="5"/>
      <c r="V857" s="5"/>
      <c r="W857" s="5"/>
      <c r="X857" s="5"/>
      <c r="Y857" s="5"/>
      <c r="Z857" s="74"/>
      <c r="AA857" s="74"/>
      <c r="AB857" s="74"/>
      <c r="AC857" s="74"/>
      <c r="AD857" s="74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40"/>
      <c r="AU857" s="5"/>
      <c r="AV857" s="5"/>
      <c r="AW857" s="5"/>
      <c r="AX857" s="5"/>
      <c r="AY857" s="5"/>
      <c r="AZ857" s="5"/>
      <c r="BA857" s="5"/>
      <c r="BB857" s="5"/>
      <c r="BC857" s="75"/>
      <c r="BD857" s="5"/>
      <c r="BE857" s="5"/>
    </row>
    <row r="858" spans="1:57" ht="15">
      <c r="A858" s="42" t="s">
        <v>528</v>
      </c>
      <c r="B858" s="42" t="s">
        <v>971</v>
      </c>
      <c r="C858" s="42"/>
      <c r="D858" s="43"/>
      <c r="E858" s="42" t="s">
        <v>972</v>
      </c>
      <c r="F858" s="5">
        <v>63613</v>
      </c>
      <c r="G858" s="5">
        <v>3181</v>
      </c>
      <c r="H858" s="5">
        <v>5725</v>
      </c>
      <c r="I858" s="5">
        <v>17812</v>
      </c>
      <c r="J858" s="5">
        <v>5726</v>
      </c>
      <c r="K858" s="5"/>
      <c r="L858" s="5"/>
      <c r="M858" s="5"/>
      <c r="N858" s="5"/>
      <c r="O858" s="5"/>
      <c r="P858" s="5">
        <v>513</v>
      </c>
      <c r="Q858" s="5">
        <v>26</v>
      </c>
      <c r="R858" s="5">
        <v>46</v>
      </c>
      <c r="S858" s="5">
        <v>144</v>
      </c>
      <c r="T858" s="5">
        <v>47</v>
      </c>
      <c r="U858" s="5"/>
      <c r="V858" s="5"/>
      <c r="W858" s="5"/>
      <c r="X858" s="5"/>
      <c r="Y858" s="5"/>
      <c r="Z858" s="74"/>
      <c r="AA858" s="74"/>
      <c r="AB858" s="74"/>
      <c r="AC858" s="74"/>
      <c r="AD858" s="74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40"/>
      <c r="AU858" s="5"/>
      <c r="AV858" s="5">
        <v>64126</v>
      </c>
      <c r="AW858" s="5"/>
      <c r="AX858" s="5">
        <f aca="true" t="shared" si="151" ref="AX858:AX883">AV858-AW858</f>
        <v>64126</v>
      </c>
      <c r="AY858" s="5">
        <v>3207</v>
      </c>
      <c r="AZ858" s="5">
        <v>5771</v>
      </c>
      <c r="BA858" s="5">
        <f aca="true" t="shared" si="152" ref="BA858:BA883">AZ858-AS858</f>
        <v>5771</v>
      </c>
      <c r="BB858" s="5">
        <v>17956</v>
      </c>
      <c r="BC858" s="75"/>
      <c r="BD858" s="5">
        <v>17956</v>
      </c>
      <c r="BE858" s="5">
        <f aca="true" t="shared" si="153" ref="BE858:BE883">J858+O858+T858+Y858+AD858+AK858+AP858</f>
        <v>5773</v>
      </c>
    </row>
    <row r="859" spans="1:57" ht="15">
      <c r="A859" s="42" t="s">
        <v>528</v>
      </c>
      <c r="B859" s="42" t="s">
        <v>973</v>
      </c>
      <c r="C859" s="42"/>
      <c r="D859" s="43"/>
      <c r="E859" s="42" t="s">
        <v>974</v>
      </c>
      <c r="F859" s="5">
        <v>97467</v>
      </c>
      <c r="G859" s="5">
        <v>4873</v>
      </c>
      <c r="H859" s="5">
        <v>8772</v>
      </c>
      <c r="I859" s="5">
        <v>27290</v>
      </c>
      <c r="J859" s="5">
        <v>8773</v>
      </c>
      <c r="K859" s="5">
        <v>19489</v>
      </c>
      <c r="L859" s="5">
        <v>974</v>
      </c>
      <c r="M859" s="5">
        <v>1754</v>
      </c>
      <c r="N859" s="5">
        <v>5456</v>
      </c>
      <c r="O859" s="5">
        <v>1755</v>
      </c>
      <c r="P859" s="5">
        <v>1503</v>
      </c>
      <c r="Q859" s="5">
        <v>75</v>
      </c>
      <c r="R859" s="5">
        <v>135</v>
      </c>
      <c r="S859" s="5">
        <v>420</v>
      </c>
      <c r="T859" s="5">
        <v>138</v>
      </c>
      <c r="U859" s="5"/>
      <c r="V859" s="5"/>
      <c r="W859" s="5"/>
      <c r="X859" s="5"/>
      <c r="Y859" s="5"/>
      <c r="Z859" s="74"/>
      <c r="AA859" s="74"/>
      <c r="AB859" s="74"/>
      <c r="AC859" s="74"/>
      <c r="AD859" s="74"/>
      <c r="AE859" s="5">
        <v>90858</v>
      </c>
      <c r="AF859" s="5">
        <v>10639</v>
      </c>
      <c r="AG859" s="5">
        <v>80219</v>
      </c>
      <c r="AH859" s="5">
        <v>4011</v>
      </c>
      <c r="AI859" s="5">
        <v>7220</v>
      </c>
      <c r="AJ859" s="5">
        <v>22462</v>
      </c>
      <c r="AK859" s="5">
        <v>7217</v>
      </c>
      <c r="AL859" s="5"/>
      <c r="AM859" s="5"/>
      <c r="AN859" s="5"/>
      <c r="AO859" s="5"/>
      <c r="AP859" s="5"/>
      <c r="AQ859" s="5"/>
      <c r="AR859" s="5"/>
      <c r="AS859" s="5"/>
      <c r="AT859" s="40"/>
      <c r="AU859" s="5"/>
      <c r="AV859" s="5">
        <v>198678</v>
      </c>
      <c r="AW859" s="5"/>
      <c r="AX859" s="5">
        <f t="shared" si="151"/>
        <v>198678</v>
      </c>
      <c r="AY859" s="5">
        <v>9933</v>
      </c>
      <c r="AZ859" s="5">
        <v>17881</v>
      </c>
      <c r="BA859" s="5">
        <f t="shared" si="152"/>
        <v>17881</v>
      </c>
      <c r="BB859" s="5">
        <v>55628</v>
      </c>
      <c r="BC859" s="75"/>
      <c r="BD859" s="5">
        <v>55628</v>
      </c>
      <c r="BE859" s="5">
        <f t="shared" si="153"/>
        <v>17883</v>
      </c>
    </row>
    <row r="860" spans="1:57" ht="15">
      <c r="A860" s="42" t="s">
        <v>528</v>
      </c>
      <c r="B860" s="42" t="s">
        <v>975</v>
      </c>
      <c r="C860" s="42"/>
      <c r="D860" s="43"/>
      <c r="E860" s="42" t="s">
        <v>976</v>
      </c>
      <c r="F860" s="5">
        <v>23149</v>
      </c>
      <c r="G860" s="5">
        <v>1157</v>
      </c>
      <c r="H860" s="5">
        <v>2083</v>
      </c>
      <c r="I860" s="5">
        <v>6480</v>
      </c>
      <c r="J860" s="5">
        <v>2088</v>
      </c>
      <c r="K860" s="5"/>
      <c r="L860" s="5"/>
      <c r="M860" s="5"/>
      <c r="N860" s="5"/>
      <c r="O860" s="5"/>
      <c r="P860" s="5">
        <v>51256</v>
      </c>
      <c r="Q860" s="5">
        <v>2563</v>
      </c>
      <c r="R860" s="5">
        <v>4613</v>
      </c>
      <c r="S860" s="5">
        <v>14352</v>
      </c>
      <c r="T860" s="5">
        <v>4613</v>
      </c>
      <c r="U860" s="5"/>
      <c r="V860" s="5"/>
      <c r="W860" s="5"/>
      <c r="X860" s="5"/>
      <c r="Y860" s="5"/>
      <c r="Z860" s="74"/>
      <c r="AA860" s="74"/>
      <c r="AB860" s="74"/>
      <c r="AC860" s="74"/>
      <c r="AD860" s="74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40"/>
      <c r="AU860" s="5"/>
      <c r="AV860" s="5">
        <v>74405</v>
      </c>
      <c r="AW860" s="5"/>
      <c r="AX860" s="5">
        <f t="shared" si="151"/>
        <v>74405</v>
      </c>
      <c r="AY860" s="5">
        <v>3720</v>
      </c>
      <c r="AZ860" s="5">
        <v>6696</v>
      </c>
      <c r="BA860" s="5">
        <f t="shared" si="152"/>
        <v>6696</v>
      </c>
      <c r="BB860" s="5">
        <v>20832</v>
      </c>
      <c r="BC860" s="75"/>
      <c r="BD860" s="5">
        <v>20832</v>
      </c>
      <c r="BE860" s="5">
        <f t="shared" si="153"/>
        <v>6701</v>
      </c>
    </row>
    <row r="861" spans="1:57" ht="15">
      <c r="A861" s="42" t="s">
        <v>528</v>
      </c>
      <c r="B861" s="42" t="s">
        <v>977</v>
      </c>
      <c r="C861" s="42"/>
      <c r="D861" s="43"/>
      <c r="E861" s="42" t="s">
        <v>978</v>
      </c>
      <c r="F861" s="5">
        <v>17225</v>
      </c>
      <c r="G861" s="5">
        <v>861</v>
      </c>
      <c r="H861" s="5">
        <v>1550</v>
      </c>
      <c r="I861" s="5">
        <v>4822</v>
      </c>
      <c r="J861" s="5">
        <v>1553</v>
      </c>
      <c r="K861" s="5"/>
      <c r="L861" s="5"/>
      <c r="M861" s="5"/>
      <c r="N861" s="5"/>
      <c r="O861" s="5"/>
      <c r="P861" s="5">
        <v>37492</v>
      </c>
      <c r="Q861" s="5">
        <v>1875</v>
      </c>
      <c r="R861" s="5">
        <v>3374</v>
      </c>
      <c r="S861" s="5">
        <v>10498</v>
      </c>
      <c r="T861" s="5">
        <v>3376</v>
      </c>
      <c r="U861" s="5"/>
      <c r="V861" s="5"/>
      <c r="W861" s="5"/>
      <c r="X861" s="5"/>
      <c r="Y861" s="5"/>
      <c r="Z861" s="74"/>
      <c r="AA861" s="74"/>
      <c r="AB861" s="74"/>
      <c r="AC861" s="74"/>
      <c r="AD861" s="74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40"/>
      <c r="AU861" s="5"/>
      <c r="AV861" s="5">
        <v>54717</v>
      </c>
      <c r="AW861" s="5"/>
      <c r="AX861" s="5">
        <f t="shared" si="151"/>
        <v>54717</v>
      </c>
      <c r="AY861" s="5">
        <v>2736</v>
      </c>
      <c r="AZ861" s="5">
        <v>4924</v>
      </c>
      <c r="BA861" s="5">
        <f t="shared" si="152"/>
        <v>4924</v>
      </c>
      <c r="BB861" s="5">
        <v>15320</v>
      </c>
      <c r="BC861" s="75"/>
      <c r="BD861" s="5">
        <v>15320</v>
      </c>
      <c r="BE861" s="5">
        <f t="shared" si="153"/>
        <v>4929</v>
      </c>
    </row>
    <row r="862" spans="1:57" s="49" customFormat="1" ht="15">
      <c r="A862" s="42" t="s">
        <v>528</v>
      </c>
      <c r="B862" s="42" t="s">
        <v>979</v>
      </c>
      <c r="C862" s="42"/>
      <c r="D862" s="43"/>
      <c r="E862" s="42" t="s">
        <v>980</v>
      </c>
      <c r="F862" s="5">
        <v>86389</v>
      </c>
      <c r="G862" s="5">
        <v>4319</v>
      </c>
      <c r="H862" s="5">
        <v>7775</v>
      </c>
      <c r="I862" s="5">
        <v>24188</v>
      </c>
      <c r="J862" s="5">
        <v>7776</v>
      </c>
      <c r="K862" s="5"/>
      <c r="L862" s="5"/>
      <c r="M862" s="5"/>
      <c r="N862" s="5"/>
      <c r="O862" s="5"/>
      <c r="P862" s="5">
        <v>147417</v>
      </c>
      <c r="Q862" s="5">
        <v>7371</v>
      </c>
      <c r="R862" s="5">
        <v>13268</v>
      </c>
      <c r="S862" s="5">
        <v>41278</v>
      </c>
      <c r="T862" s="5">
        <v>13263</v>
      </c>
      <c r="U862" s="5"/>
      <c r="V862" s="5"/>
      <c r="W862" s="5"/>
      <c r="X862" s="5"/>
      <c r="Y862" s="5"/>
      <c r="Z862" s="74"/>
      <c r="AA862" s="74"/>
      <c r="AB862" s="74"/>
      <c r="AC862" s="74"/>
      <c r="AD862" s="74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40"/>
      <c r="AU862" s="5"/>
      <c r="AV862" s="5">
        <v>233806</v>
      </c>
      <c r="AW862" s="5"/>
      <c r="AX862" s="5">
        <f t="shared" si="151"/>
        <v>233806</v>
      </c>
      <c r="AY862" s="5">
        <v>11690</v>
      </c>
      <c r="AZ862" s="5">
        <v>21043</v>
      </c>
      <c r="BA862" s="5">
        <f t="shared" si="152"/>
        <v>21043</v>
      </c>
      <c r="BB862" s="5">
        <v>65466</v>
      </c>
      <c r="BC862" s="75"/>
      <c r="BD862" s="5">
        <v>65466</v>
      </c>
      <c r="BE862" s="5">
        <f t="shared" si="153"/>
        <v>21039</v>
      </c>
    </row>
    <row r="863" spans="1:57" ht="15">
      <c r="A863" s="42" t="s">
        <v>528</v>
      </c>
      <c r="B863" s="47" t="s">
        <v>981</v>
      </c>
      <c r="C863" s="47"/>
      <c r="D863" s="48"/>
      <c r="E863" s="42" t="s">
        <v>982</v>
      </c>
      <c r="F863" s="5">
        <v>4885</v>
      </c>
      <c r="G863" s="5">
        <v>244</v>
      </c>
      <c r="H863" s="5">
        <v>440</v>
      </c>
      <c r="I863" s="5">
        <v>1368</v>
      </c>
      <c r="J863" s="5">
        <v>437</v>
      </c>
      <c r="K863" s="5"/>
      <c r="L863" s="5"/>
      <c r="M863" s="5"/>
      <c r="N863" s="5"/>
      <c r="O863" s="5"/>
      <c r="P863" s="5">
        <v>7334</v>
      </c>
      <c r="Q863" s="5">
        <v>367</v>
      </c>
      <c r="R863" s="5">
        <v>660</v>
      </c>
      <c r="S863" s="5">
        <v>2054</v>
      </c>
      <c r="T863" s="5">
        <v>660</v>
      </c>
      <c r="U863" s="5"/>
      <c r="V863" s="5"/>
      <c r="W863" s="5"/>
      <c r="X863" s="5"/>
      <c r="Y863" s="5"/>
      <c r="Z863" s="74"/>
      <c r="AA863" s="74"/>
      <c r="AB863" s="74"/>
      <c r="AC863" s="74"/>
      <c r="AD863" s="74"/>
      <c r="AE863" s="5">
        <v>2978</v>
      </c>
      <c r="AF863" s="5">
        <v>349</v>
      </c>
      <c r="AG863" s="5">
        <v>2629</v>
      </c>
      <c r="AH863" s="5">
        <v>131</v>
      </c>
      <c r="AI863" s="5">
        <v>237</v>
      </c>
      <c r="AJ863" s="5">
        <v>736</v>
      </c>
      <c r="AK863" s="5">
        <v>234</v>
      </c>
      <c r="AL863" s="5"/>
      <c r="AM863" s="5"/>
      <c r="AN863" s="5"/>
      <c r="AO863" s="5"/>
      <c r="AP863" s="5"/>
      <c r="AQ863" s="5"/>
      <c r="AR863" s="5"/>
      <c r="AS863" s="5"/>
      <c r="AT863" s="40"/>
      <c r="AU863" s="5"/>
      <c r="AV863" s="5">
        <v>14848</v>
      </c>
      <c r="AW863" s="5"/>
      <c r="AX863" s="5">
        <f t="shared" si="151"/>
        <v>14848</v>
      </c>
      <c r="AY863" s="5">
        <v>742</v>
      </c>
      <c r="AZ863" s="5">
        <v>1337</v>
      </c>
      <c r="BA863" s="5">
        <f t="shared" si="152"/>
        <v>1337</v>
      </c>
      <c r="BB863" s="5">
        <v>4158</v>
      </c>
      <c r="BC863" s="75"/>
      <c r="BD863" s="5">
        <v>4158</v>
      </c>
      <c r="BE863" s="5">
        <f t="shared" si="153"/>
        <v>1331</v>
      </c>
    </row>
    <row r="864" spans="1:57" ht="15">
      <c r="A864" s="42" t="s">
        <v>528</v>
      </c>
      <c r="B864" s="42" t="s">
        <v>983</v>
      </c>
      <c r="C864" s="42"/>
      <c r="D864" s="43"/>
      <c r="E864" s="42" t="s">
        <v>984</v>
      </c>
      <c r="F864" s="5">
        <v>48057</v>
      </c>
      <c r="G864" s="5">
        <v>2403</v>
      </c>
      <c r="H864" s="5">
        <v>4325</v>
      </c>
      <c r="I864" s="5">
        <v>13456</v>
      </c>
      <c r="J864" s="5">
        <v>4326</v>
      </c>
      <c r="K864" s="5"/>
      <c r="L864" s="5"/>
      <c r="M864" s="5"/>
      <c r="N864" s="5"/>
      <c r="O864" s="5"/>
      <c r="P864" s="5">
        <v>91483</v>
      </c>
      <c r="Q864" s="5">
        <v>4574</v>
      </c>
      <c r="R864" s="5">
        <v>8233</v>
      </c>
      <c r="S864" s="5">
        <v>25614</v>
      </c>
      <c r="T864" s="5">
        <v>8238</v>
      </c>
      <c r="U864" s="5"/>
      <c r="V864" s="5"/>
      <c r="W864" s="5"/>
      <c r="X864" s="5"/>
      <c r="Y864" s="5"/>
      <c r="Z864" s="74"/>
      <c r="AA864" s="74"/>
      <c r="AB864" s="74"/>
      <c r="AC864" s="74"/>
      <c r="AD864" s="74"/>
      <c r="AE864" s="5">
        <v>14423</v>
      </c>
      <c r="AF864" s="5">
        <v>1689</v>
      </c>
      <c r="AG864" s="5">
        <v>12734</v>
      </c>
      <c r="AH864" s="5">
        <v>637</v>
      </c>
      <c r="AI864" s="5">
        <v>1146</v>
      </c>
      <c r="AJ864" s="5">
        <v>3566</v>
      </c>
      <c r="AK864" s="5">
        <v>1146</v>
      </c>
      <c r="AL864" s="5"/>
      <c r="AM864" s="5"/>
      <c r="AN864" s="5"/>
      <c r="AO864" s="5"/>
      <c r="AP864" s="5"/>
      <c r="AQ864" s="5"/>
      <c r="AR864" s="5"/>
      <c r="AS864" s="5"/>
      <c r="AT864" s="40"/>
      <c r="AU864" s="5"/>
      <c r="AV864" s="5">
        <v>152274</v>
      </c>
      <c r="AW864" s="5"/>
      <c r="AX864" s="5">
        <f t="shared" si="151"/>
        <v>152274</v>
      </c>
      <c r="AY864" s="5">
        <v>7614</v>
      </c>
      <c r="AZ864" s="5">
        <v>13704</v>
      </c>
      <c r="BA864" s="5">
        <f t="shared" si="152"/>
        <v>13704</v>
      </c>
      <c r="BB864" s="5">
        <v>42636</v>
      </c>
      <c r="BC864" s="75"/>
      <c r="BD864" s="5">
        <v>42636</v>
      </c>
      <c r="BE864" s="5">
        <f t="shared" si="153"/>
        <v>13710</v>
      </c>
    </row>
    <row r="865" spans="1:57" ht="15">
      <c r="A865" s="42" t="s">
        <v>528</v>
      </c>
      <c r="B865" s="42" t="s">
        <v>985</v>
      </c>
      <c r="C865" s="42"/>
      <c r="D865" s="43"/>
      <c r="E865" s="42" t="s">
        <v>986</v>
      </c>
      <c r="F865" s="5">
        <v>56348</v>
      </c>
      <c r="G865" s="5">
        <v>2817</v>
      </c>
      <c r="H865" s="5">
        <v>5071</v>
      </c>
      <c r="I865" s="5">
        <v>15776</v>
      </c>
      <c r="J865" s="5">
        <v>5075</v>
      </c>
      <c r="K865" s="5"/>
      <c r="L865" s="5"/>
      <c r="M865" s="5"/>
      <c r="N865" s="5"/>
      <c r="O865" s="5"/>
      <c r="P865" s="5">
        <v>94635</v>
      </c>
      <c r="Q865" s="5">
        <v>4732</v>
      </c>
      <c r="R865" s="5">
        <v>8517</v>
      </c>
      <c r="S865" s="5">
        <v>26498</v>
      </c>
      <c r="T865" s="5">
        <v>8518</v>
      </c>
      <c r="U865" s="5"/>
      <c r="V865" s="5"/>
      <c r="W865" s="5"/>
      <c r="X865" s="5"/>
      <c r="Y865" s="5"/>
      <c r="Z865" s="74"/>
      <c r="AA865" s="74"/>
      <c r="AB865" s="74"/>
      <c r="AC865" s="74"/>
      <c r="AD865" s="74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40"/>
      <c r="AU865" s="5"/>
      <c r="AV865" s="5">
        <v>150983</v>
      </c>
      <c r="AW865" s="5"/>
      <c r="AX865" s="5">
        <f t="shared" si="151"/>
        <v>150983</v>
      </c>
      <c r="AY865" s="5">
        <v>7549</v>
      </c>
      <c r="AZ865" s="5">
        <v>13588</v>
      </c>
      <c r="BA865" s="5">
        <f t="shared" si="152"/>
        <v>13588</v>
      </c>
      <c r="BB865" s="5">
        <v>42274</v>
      </c>
      <c r="BC865" s="75"/>
      <c r="BD865" s="5">
        <v>42274</v>
      </c>
      <c r="BE865" s="5">
        <f t="shared" si="153"/>
        <v>13593</v>
      </c>
    </row>
    <row r="866" spans="1:57" ht="15">
      <c r="A866" s="42" t="s">
        <v>528</v>
      </c>
      <c r="B866" s="42" t="s">
        <v>987</v>
      </c>
      <c r="C866" s="42"/>
      <c r="D866" s="43"/>
      <c r="E866" s="42" t="s">
        <v>988</v>
      </c>
      <c r="F866" s="5">
        <v>166291</v>
      </c>
      <c r="G866" s="5">
        <v>8315</v>
      </c>
      <c r="H866" s="5">
        <v>14966</v>
      </c>
      <c r="I866" s="5">
        <v>46562</v>
      </c>
      <c r="J866" s="5">
        <v>14967</v>
      </c>
      <c r="K866" s="5"/>
      <c r="L866" s="5"/>
      <c r="M866" s="5"/>
      <c r="N866" s="5"/>
      <c r="O866" s="5"/>
      <c r="P866" s="5">
        <v>314050</v>
      </c>
      <c r="Q866" s="5">
        <v>15703</v>
      </c>
      <c r="R866" s="5">
        <v>28265</v>
      </c>
      <c r="S866" s="5">
        <v>87936</v>
      </c>
      <c r="T866" s="5">
        <v>28259</v>
      </c>
      <c r="U866" s="5"/>
      <c r="V866" s="5"/>
      <c r="W866" s="5"/>
      <c r="X866" s="5"/>
      <c r="Y866" s="5"/>
      <c r="Z866" s="74"/>
      <c r="AA866" s="74"/>
      <c r="AB866" s="74"/>
      <c r="AC866" s="74"/>
      <c r="AD866" s="74"/>
      <c r="AE866" s="5">
        <v>157878</v>
      </c>
      <c r="AF866" s="5">
        <v>18486</v>
      </c>
      <c r="AG866" s="5">
        <v>139392</v>
      </c>
      <c r="AH866" s="5">
        <v>6970</v>
      </c>
      <c r="AI866" s="5">
        <v>12545</v>
      </c>
      <c r="AJ866" s="5">
        <v>39030</v>
      </c>
      <c r="AK866" s="5">
        <v>12547</v>
      </c>
      <c r="AL866" s="5"/>
      <c r="AM866" s="5"/>
      <c r="AN866" s="5"/>
      <c r="AO866" s="5"/>
      <c r="AP866" s="5"/>
      <c r="AQ866" s="5"/>
      <c r="AR866" s="5"/>
      <c r="AS866" s="5"/>
      <c r="AT866" s="40"/>
      <c r="AU866" s="5"/>
      <c r="AV866" s="5">
        <v>619733</v>
      </c>
      <c r="AW866" s="5"/>
      <c r="AX866" s="5">
        <f t="shared" si="151"/>
        <v>619733</v>
      </c>
      <c r="AY866" s="5">
        <v>30988</v>
      </c>
      <c r="AZ866" s="5">
        <v>55776</v>
      </c>
      <c r="BA866" s="5">
        <f t="shared" si="152"/>
        <v>55776</v>
      </c>
      <c r="BB866" s="5">
        <v>173528</v>
      </c>
      <c r="BC866" s="75"/>
      <c r="BD866" s="5">
        <v>173528</v>
      </c>
      <c r="BE866" s="5">
        <f t="shared" si="153"/>
        <v>55773</v>
      </c>
    </row>
    <row r="867" spans="1:57" ht="15">
      <c r="A867" s="42" t="s">
        <v>528</v>
      </c>
      <c r="B867" s="42" t="s">
        <v>989</v>
      </c>
      <c r="C867" s="42"/>
      <c r="D867" s="43"/>
      <c r="E867" s="42" t="s">
        <v>990</v>
      </c>
      <c r="F867" s="5">
        <v>79847</v>
      </c>
      <c r="G867" s="5">
        <v>3992</v>
      </c>
      <c r="H867" s="5">
        <v>7186</v>
      </c>
      <c r="I867" s="5">
        <v>22356</v>
      </c>
      <c r="J867" s="5">
        <v>7189</v>
      </c>
      <c r="K867" s="5">
        <v>113195</v>
      </c>
      <c r="L867" s="5">
        <v>5660</v>
      </c>
      <c r="M867" s="5">
        <v>10188</v>
      </c>
      <c r="N867" s="5">
        <v>31696</v>
      </c>
      <c r="O867" s="5">
        <v>10183</v>
      </c>
      <c r="P867" s="5">
        <v>95874</v>
      </c>
      <c r="Q867" s="5">
        <v>4794</v>
      </c>
      <c r="R867" s="5">
        <v>8629</v>
      </c>
      <c r="S867" s="5">
        <v>26846</v>
      </c>
      <c r="T867" s="5">
        <v>8625</v>
      </c>
      <c r="U867" s="5"/>
      <c r="V867" s="5"/>
      <c r="W867" s="5"/>
      <c r="X867" s="5"/>
      <c r="Y867" s="5"/>
      <c r="Z867" s="74"/>
      <c r="AA867" s="74"/>
      <c r="AB867" s="74"/>
      <c r="AC867" s="74"/>
      <c r="AD867" s="74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40"/>
      <c r="AU867" s="5"/>
      <c r="AV867" s="5">
        <v>288916</v>
      </c>
      <c r="AW867" s="5"/>
      <c r="AX867" s="5">
        <f t="shared" si="151"/>
        <v>288916</v>
      </c>
      <c r="AY867" s="5">
        <v>14446</v>
      </c>
      <c r="AZ867" s="5">
        <v>26003</v>
      </c>
      <c r="BA867" s="5">
        <f t="shared" si="152"/>
        <v>26003</v>
      </c>
      <c r="BB867" s="5">
        <v>80898</v>
      </c>
      <c r="BC867" s="75"/>
      <c r="BD867" s="5">
        <v>80898</v>
      </c>
      <c r="BE867" s="5">
        <f t="shared" si="153"/>
        <v>25997</v>
      </c>
    </row>
    <row r="868" spans="1:57" ht="15">
      <c r="A868" s="42" t="s">
        <v>528</v>
      </c>
      <c r="B868" s="42" t="s">
        <v>991</v>
      </c>
      <c r="C868" s="42"/>
      <c r="D868" s="43"/>
      <c r="E868" s="42" t="s">
        <v>1435</v>
      </c>
      <c r="F868" s="5">
        <v>1827</v>
      </c>
      <c r="G868" s="5">
        <v>91</v>
      </c>
      <c r="H868" s="5">
        <v>164</v>
      </c>
      <c r="I868" s="5">
        <v>510</v>
      </c>
      <c r="J868" s="5">
        <v>169</v>
      </c>
      <c r="K868" s="5"/>
      <c r="L868" s="5"/>
      <c r="M868" s="5"/>
      <c r="N868" s="5"/>
      <c r="O868" s="5"/>
      <c r="P868" s="5">
        <v>5568</v>
      </c>
      <c r="Q868" s="5">
        <v>278</v>
      </c>
      <c r="R868" s="5">
        <v>501</v>
      </c>
      <c r="S868" s="5">
        <v>1558</v>
      </c>
      <c r="T868" s="5">
        <v>503</v>
      </c>
      <c r="U868" s="5"/>
      <c r="V868" s="5"/>
      <c r="W868" s="5"/>
      <c r="X868" s="5"/>
      <c r="Y868" s="5"/>
      <c r="Z868" s="74"/>
      <c r="AA868" s="74"/>
      <c r="AB868" s="74"/>
      <c r="AC868" s="74"/>
      <c r="AD868" s="74"/>
      <c r="AE868" s="5">
        <v>4083</v>
      </c>
      <c r="AF868" s="5">
        <v>478</v>
      </c>
      <c r="AG868" s="5">
        <v>3605</v>
      </c>
      <c r="AH868" s="5">
        <v>180</v>
      </c>
      <c r="AI868" s="5">
        <v>324</v>
      </c>
      <c r="AJ868" s="5">
        <v>1008</v>
      </c>
      <c r="AK868" s="5">
        <v>329</v>
      </c>
      <c r="AL868" s="5"/>
      <c r="AM868" s="5"/>
      <c r="AN868" s="5"/>
      <c r="AO868" s="5"/>
      <c r="AP868" s="5"/>
      <c r="AQ868" s="5"/>
      <c r="AR868" s="5"/>
      <c r="AS868" s="5"/>
      <c r="AT868" s="40"/>
      <c r="AU868" s="5"/>
      <c r="AV868" s="5">
        <v>11000</v>
      </c>
      <c r="AW868" s="5"/>
      <c r="AX868" s="5">
        <f t="shared" si="151"/>
        <v>11000</v>
      </c>
      <c r="AY868" s="5">
        <v>549</v>
      </c>
      <c r="AZ868" s="5">
        <v>989</v>
      </c>
      <c r="BA868" s="5">
        <f t="shared" si="152"/>
        <v>989</v>
      </c>
      <c r="BB868" s="5">
        <v>3076</v>
      </c>
      <c r="BC868" s="75"/>
      <c r="BD868" s="5">
        <v>3076</v>
      </c>
      <c r="BE868" s="5">
        <f t="shared" si="153"/>
        <v>1001</v>
      </c>
    </row>
    <row r="869" spans="1:57" ht="15">
      <c r="A869" s="42" t="s">
        <v>528</v>
      </c>
      <c r="B869" s="42" t="s">
        <v>992</v>
      </c>
      <c r="C869" s="42"/>
      <c r="D869" s="43"/>
      <c r="E869" s="42" t="s">
        <v>993</v>
      </c>
      <c r="F869" s="5">
        <v>29004</v>
      </c>
      <c r="G869" s="5">
        <v>1450</v>
      </c>
      <c r="H869" s="5">
        <v>2610</v>
      </c>
      <c r="I869" s="5">
        <v>8120</v>
      </c>
      <c r="J869" s="5">
        <v>2614</v>
      </c>
      <c r="K869" s="5"/>
      <c r="L869" s="5"/>
      <c r="M869" s="5"/>
      <c r="N869" s="5"/>
      <c r="O869" s="5"/>
      <c r="P869" s="5">
        <v>50784</v>
      </c>
      <c r="Q869" s="5">
        <v>2539</v>
      </c>
      <c r="R869" s="5">
        <v>4571</v>
      </c>
      <c r="S869" s="5">
        <v>14220</v>
      </c>
      <c r="T869" s="5">
        <v>4567</v>
      </c>
      <c r="U869" s="5"/>
      <c r="V869" s="5"/>
      <c r="W869" s="5"/>
      <c r="X869" s="5"/>
      <c r="Y869" s="5"/>
      <c r="Z869" s="74"/>
      <c r="AA869" s="74"/>
      <c r="AB869" s="74"/>
      <c r="AC869" s="74"/>
      <c r="AD869" s="74"/>
      <c r="AE869" s="5">
        <v>29705</v>
      </c>
      <c r="AF869" s="5">
        <v>3478</v>
      </c>
      <c r="AG869" s="5">
        <v>26227</v>
      </c>
      <c r="AH869" s="5">
        <v>1311</v>
      </c>
      <c r="AI869" s="5">
        <v>2360</v>
      </c>
      <c r="AJ869" s="5">
        <v>7342</v>
      </c>
      <c r="AK869" s="5">
        <v>2365</v>
      </c>
      <c r="AL869" s="5"/>
      <c r="AM869" s="5"/>
      <c r="AN869" s="5"/>
      <c r="AO869" s="5"/>
      <c r="AP869" s="5"/>
      <c r="AQ869" s="5"/>
      <c r="AR869" s="5"/>
      <c r="AS869" s="5"/>
      <c r="AT869" s="40"/>
      <c r="AU869" s="5"/>
      <c r="AV869" s="5">
        <v>106015</v>
      </c>
      <c r="AW869" s="5"/>
      <c r="AX869" s="5">
        <f t="shared" si="151"/>
        <v>106015</v>
      </c>
      <c r="AY869" s="5">
        <v>5300</v>
      </c>
      <c r="AZ869" s="5">
        <v>9541</v>
      </c>
      <c r="BA869" s="5">
        <f t="shared" si="152"/>
        <v>9541</v>
      </c>
      <c r="BB869" s="5">
        <v>29682</v>
      </c>
      <c r="BC869" s="75"/>
      <c r="BD869" s="5">
        <v>29682</v>
      </c>
      <c r="BE869" s="5">
        <f t="shared" si="153"/>
        <v>9546</v>
      </c>
    </row>
    <row r="870" spans="1:57" ht="15">
      <c r="A870" s="42" t="s">
        <v>528</v>
      </c>
      <c r="B870" s="42" t="s">
        <v>994</v>
      </c>
      <c r="C870" s="42"/>
      <c r="D870" s="43"/>
      <c r="E870" s="42" t="s">
        <v>995</v>
      </c>
      <c r="F870" s="5">
        <v>32285</v>
      </c>
      <c r="G870" s="5">
        <v>1614</v>
      </c>
      <c r="H870" s="5">
        <v>2906</v>
      </c>
      <c r="I870" s="5">
        <v>9040</v>
      </c>
      <c r="J870" s="5">
        <v>2903</v>
      </c>
      <c r="K870" s="5"/>
      <c r="L870" s="5"/>
      <c r="M870" s="5"/>
      <c r="N870" s="5"/>
      <c r="O870" s="5"/>
      <c r="P870" s="5">
        <v>78774</v>
      </c>
      <c r="Q870" s="5">
        <v>3939</v>
      </c>
      <c r="R870" s="5">
        <v>7090</v>
      </c>
      <c r="S870" s="5">
        <v>22058</v>
      </c>
      <c r="T870" s="5">
        <v>7086</v>
      </c>
      <c r="U870" s="5"/>
      <c r="V870" s="5"/>
      <c r="W870" s="5"/>
      <c r="X870" s="5"/>
      <c r="Y870" s="5"/>
      <c r="Z870" s="74"/>
      <c r="AA870" s="74"/>
      <c r="AB870" s="74"/>
      <c r="AC870" s="74"/>
      <c r="AD870" s="74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40"/>
      <c r="AU870" s="5"/>
      <c r="AV870" s="5">
        <v>111059</v>
      </c>
      <c r="AW870" s="5"/>
      <c r="AX870" s="5">
        <f t="shared" si="151"/>
        <v>111059</v>
      </c>
      <c r="AY870" s="5">
        <v>5553</v>
      </c>
      <c r="AZ870" s="5">
        <v>9996</v>
      </c>
      <c r="BA870" s="5">
        <f t="shared" si="152"/>
        <v>9996</v>
      </c>
      <c r="BB870" s="5">
        <v>31098</v>
      </c>
      <c r="BC870" s="75">
        <v>-1673</v>
      </c>
      <c r="BD870" s="5">
        <v>29425</v>
      </c>
      <c r="BE870" s="5">
        <f t="shared" si="153"/>
        <v>9989</v>
      </c>
    </row>
    <row r="871" spans="1:57" ht="15">
      <c r="A871" s="42" t="s">
        <v>528</v>
      </c>
      <c r="B871" s="42" t="s">
        <v>996</v>
      </c>
      <c r="C871" s="42"/>
      <c r="D871" s="43"/>
      <c r="E871" s="42" t="s">
        <v>997</v>
      </c>
      <c r="F871" s="5">
        <v>5786</v>
      </c>
      <c r="G871" s="5">
        <v>289</v>
      </c>
      <c r="H871" s="5">
        <v>521</v>
      </c>
      <c r="I871" s="5">
        <v>1620</v>
      </c>
      <c r="J871" s="5">
        <v>519</v>
      </c>
      <c r="K871" s="5"/>
      <c r="L871" s="5"/>
      <c r="M871" s="5"/>
      <c r="N871" s="5"/>
      <c r="O871" s="5"/>
      <c r="P871" s="5">
        <v>17390</v>
      </c>
      <c r="Q871" s="5">
        <v>870</v>
      </c>
      <c r="R871" s="5">
        <v>1565</v>
      </c>
      <c r="S871" s="5">
        <v>4870</v>
      </c>
      <c r="T871" s="5">
        <v>1565</v>
      </c>
      <c r="U871" s="5"/>
      <c r="V871" s="5"/>
      <c r="W871" s="5"/>
      <c r="X871" s="5"/>
      <c r="Y871" s="5"/>
      <c r="Z871" s="74"/>
      <c r="AA871" s="74"/>
      <c r="AB871" s="74"/>
      <c r="AC871" s="74"/>
      <c r="AD871" s="74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40"/>
      <c r="AU871" s="5"/>
      <c r="AV871" s="5">
        <v>23176</v>
      </c>
      <c r="AW871" s="5"/>
      <c r="AX871" s="5">
        <f t="shared" si="151"/>
        <v>23176</v>
      </c>
      <c r="AY871" s="5">
        <v>1159</v>
      </c>
      <c r="AZ871" s="5">
        <v>2086</v>
      </c>
      <c r="BA871" s="5">
        <f t="shared" si="152"/>
        <v>2086</v>
      </c>
      <c r="BB871" s="5">
        <v>6490</v>
      </c>
      <c r="BC871" s="75"/>
      <c r="BD871" s="5">
        <v>6490</v>
      </c>
      <c r="BE871" s="5">
        <f t="shared" si="153"/>
        <v>2084</v>
      </c>
    </row>
    <row r="872" spans="1:57" ht="15">
      <c r="A872" s="42" t="s">
        <v>528</v>
      </c>
      <c r="B872" s="42" t="s">
        <v>998</v>
      </c>
      <c r="C872" s="42"/>
      <c r="D872" s="43"/>
      <c r="E872" s="42" t="s">
        <v>999</v>
      </c>
      <c r="F872" s="5">
        <v>1985</v>
      </c>
      <c r="G872" s="5">
        <v>99</v>
      </c>
      <c r="H872" s="5">
        <v>179</v>
      </c>
      <c r="I872" s="5">
        <v>556</v>
      </c>
      <c r="J872" s="5">
        <v>176</v>
      </c>
      <c r="K872" s="5"/>
      <c r="L872" s="5"/>
      <c r="M872" s="5"/>
      <c r="N872" s="5"/>
      <c r="O872" s="5"/>
      <c r="P872" s="5">
        <v>4165</v>
      </c>
      <c r="Q872" s="5">
        <v>208</v>
      </c>
      <c r="R872" s="5">
        <v>375</v>
      </c>
      <c r="S872" s="5">
        <v>1166</v>
      </c>
      <c r="T872" s="5">
        <v>374</v>
      </c>
      <c r="U872" s="5"/>
      <c r="V872" s="5"/>
      <c r="W872" s="5"/>
      <c r="X872" s="5"/>
      <c r="Y872" s="5"/>
      <c r="Z872" s="74"/>
      <c r="AA872" s="74"/>
      <c r="AB872" s="74"/>
      <c r="AC872" s="74"/>
      <c r="AD872" s="74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40"/>
      <c r="AU872" s="5"/>
      <c r="AV872" s="5">
        <v>6150</v>
      </c>
      <c r="AW872" s="5"/>
      <c r="AX872" s="5">
        <f t="shared" si="151"/>
        <v>6150</v>
      </c>
      <c r="AY872" s="5">
        <v>307</v>
      </c>
      <c r="AZ872" s="5">
        <v>554</v>
      </c>
      <c r="BA872" s="5">
        <f t="shared" si="152"/>
        <v>554</v>
      </c>
      <c r="BB872" s="5">
        <v>1722</v>
      </c>
      <c r="BC872" s="75"/>
      <c r="BD872" s="5">
        <v>1722</v>
      </c>
      <c r="BE872" s="5">
        <f t="shared" si="153"/>
        <v>550</v>
      </c>
    </row>
    <row r="873" spans="1:57" ht="15">
      <c r="A873" s="42" t="s">
        <v>528</v>
      </c>
      <c r="B873" s="42" t="s">
        <v>1000</v>
      </c>
      <c r="C873" s="42"/>
      <c r="D873" s="43"/>
      <c r="E873" s="42" t="s">
        <v>1001</v>
      </c>
      <c r="F873" s="5">
        <v>25585</v>
      </c>
      <c r="G873" s="5">
        <v>1279</v>
      </c>
      <c r="H873" s="5">
        <v>2303</v>
      </c>
      <c r="I873" s="5">
        <v>7164</v>
      </c>
      <c r="J873" s="5">
        <v>2300</v>
      </c>
      <c r="K873" s="5">
        <v>4193</v>
      </c>
      <c r="L873" s="5">
        <v>210</v>
      </c>
      <c r="M873" s="5">
        <v>377</v>
      </c>
      <c r="N873" s="5">
        <v>1174</v>
      </c>
      <c r="O873" s="5">
        <v>380</v>
      </c>
      <c r="P873" s="5">
        <v>60131</v>
      </c>
      <c r="Q873" s="5">
        <v>3007</v>
      </c>
      <c r="R873" s="5">
        <v>5412</v>
      </c>
      <c r="S873" s="5">
        <v>16838</v>
      </c>
      <c r="T873" s="5">
        <v>5409</v>
      </c>
      <c r="U873" s="5"/>
      <c r="V873" s="5"/>
      <c r="W873" s="5"/>
      <c r="X873" s="5"/>
      <c r="Y873" s="5"/>
      <c r="Z873" s="74"/>
      <c r="AA873" s="74"/>
      <c r="AB873" s="74"/>
      <c r="AC873" s="74"/>
      <c r="AD873" s="74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40"/>
      <c r="AU873" s="5"/>
      <c r="AV873" s="5">
        <v>89909</v>
      </c>
      <c r="AW873" s="5"/>
      <c r="AX873" s="5">
        <f t="shared" si="151"/>
        <v>89909</v>
      </c>
      <c r="AY873" s="5">
        <v>4496</v>
      </c>
      <c r="AZ873" s="5">
        <v>8092</v>
      </c>
      <c r="BA873" s="5">
        <f t="shared" si="152"/>
        <v>8092</v>
      </c>
      <c r="BB873" s="5">
        <v>25176</v>
      </c>
      <c r="BC873" s="75"/>
      <c r="BD873" s="5">
        <v>25176</v>
      </c>
      <c r="BE873" s="5">
        <f t="shared" si="153"/>
        <v>8089</v>
      </c>
    </row>
    <row r="874" spans="1:57" ht="15">
      <c r="A874" s="42" t="s">
        <v>528</v>
      </c>
      <c r="B874" s="42" t="s">
        <v>1002</v>
      </c>
      <c r="C874" s="42"/>
      <c r="D874" s="43"/>
      <c r="E874" s="42" t="s">
        <v>1003</v>
      </c>
      <c r="F874" s="5">
        <v>9622</v>
      </c>
      <c r="G874" s="5">
        <v>481</v>
      </c>
      <c r="H874" s="5">
        <v>866</v>
      </c>
      <c r="I874" s="5">
        <v>2694</v>
      </c>
      <c r="J874" s="5">
        <v>866</v>
      </c>
      <c r="K874" s="5"/>
      <c r="L874" s="5"/>
      <c r="M874" s="5"/>
      <c r="N874" s="5"/>
      <c r="O874" s="5"/>
      <c r="P874" s="5">
        <v>16942</v>
      </c>
      <c r="Q874" s="5">
        <v>847</v>
      </c>
      <c r="R874" s="5">
        <v>1525</v>
      </c>
      <c r="S874" s="5">
        <v>4744</v>
      </c>
      <c r="T874" s="5">
        <v>1523</v>
      </c>
      <c r="U874" s="5"/>
      <c r="V874" s="5"/>
      <c r="W874" s="5"/>
      <c r="X874" s="5"/>
      <c r="Y874" s="5"/>
      <c r="Z874" s="74"/>
      <c r="AA874" s="74"/>
      <c r="AB874" s="74"/>
      <c r="AC874" s="74"/>
      <c r="AD874" s="74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40"/>
      <c r="AU874" s="5"/>
      <c r="AV874" s="5">
        <v>26564</v>
      </c>
      <c r="AW874" s="5"/>
      <c r="AX874" s="5">
        <f t="shared" si="151"/>
        <v>26564</v>
      </c>
      <c r="AY874" s="5">
        <v>1328</v>
      </c>
      <c r="AZ874" s="5">
        <v>2391</v>
      </c>
      <c r="BA874" s="5">
        <f t="shared" si="152"/>
        <v>2391</v>
      </c>
      <c r="BB874" s="5">
        <v>7438</v>
      </c>
      <c r="BC874" s="75"/>
      <c r="BD874" s="5">
        <v>7438</v>
      </c>
      <c r="BE874" s="5">
        <f t="shared" si="153"/>
        <v>2389</v>
      </c>
    </row>
    <row r="875" spans="1:57" ht="15">
      <c r="A875" s="42" t="s">
        <v>528</v>
      </c>
      <c r="B875" s="47" t="s">
        <v>1004</v>
      </c>
      <c r="C875" s="47"/>
      <c r="D875" s="48"/>
      <c r="E875" s="42" t="s">
        <v>1005</v>
      </c>
      <c r="F875" s="5">
        <v>16448</v>
      </c>
      <c r="G875" s="5">
        <v>822</v>
      </c>
      <c r="H875" s="5">
        <v>1480</v>
      </c>
      <c r="I875" s="5">
        <v>4604</v>
      </c>
      <c r="J875" s="5">
        <v>1484</v>
      </c>
      <c r="K875" s="5"/>
      <c r="L875" s="5"/>
      <c r="M875" s="5"/>
      <c r="N875" s="5"/>
      <c r="O875" s="5"/>
      <c r="P875" s="5">
        <v>32719</v>
      </c>
      <c r="Q875" s="5">
        <v>1636</v>
      </c>
      <c r="R875" s="5">
        <v>2945</v>
      </c>
      <c r="S875" s="5">
        <v>9162</v>
      </c>
      <c r="T875" s="5">
        <v>2942</v>
      </c>
      <c r="U875" s="5"/>
      <c r="V875" s="5"/>
      <c r="W875" s="5"/>
      <c r="X875" s="5"/>
      <c r="Y875" s="5"/>
      <c r="Z875" s="74"/>
      <c r="AA875" s="74"/>
      <c r="AB875" s="74"/>
      <c r="AC875" s="74"/>
      <c r="AD875" s="74"/>
      <c r="AE875" s="5">
        <v>17517</v>
      </c>
      <c r="AF875" s="5">
        <v>2051</v>
      </c>
      <c r="AG875" s="5">
        <v>15466</v>
      </c>
      <c r="AH875" s="5">
        <v>773</v>
      </c>
      <c r="AI875" s="5">
        <v>1392</v>
      </c>
      <c r="AJ875" s="5">
        <v>4330</v>
      </c>
      <c r="AK875" s="5">
        <v>1392</v>
      </c>
      <c r="AL875" s="5"/>
      <c r="AM875" s="5"/>
      <c r="AN875" s="5"/>
      <c r="AO875" s="5"/>
      <c r="AP875" s="5"/>
      <c r="AQ875" s="5"/>
      <c r="AR875" s="5"/>
      <c r="AS875" s="5"/>
      <c r="AT875" s="40"/>
      <c r="AU875" s="5"/>
      <c r="AV875" s="5">
        <v>64633</v>
      </c>
      <c r="AW875" s="5"/>
      <c r="AX875" s="5">
        <f t="shared" si="151"/>
        <v>64633</v>
      </c>
      <c r="AY875" s="5">
        <v>3231</v>
      </c>
      <c r="AZ875" s="5">
        <v>5817</v>
      </c>
      <c r="BA875" s="5">
        <f t="shared" si="152"/>
        <v>5817</v>
      </c>
      <c r="BB875" s="5">
        <v>18096</v>
      </c>
      <c r="BC875" s="75"/>
      <c r="BD875" s="5">
        <v>18096</v>
      </c>
      <c r="BE875" s="5">
        <f t="shared" si="153"/>
        <v>5818</v>
      </c>
    </row>
    <row r="876" spans="1:57" ht="15">
      <c r="A876" s="42" t="s">
        <v>528</v>
      </c>
      <c r="B876" s="42" t="s">
        <v>1006</v>
      </c>
      <c r="C876" s="42"/>
      <c r="D876" s="43"/>
      <c r="E876" s="42" t="s">
        <v>1007</v>
      </c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>
        <v>9955</v>
      </c>
      <c r="Q876" s="5">
        <v>498</v>
      </c>
      <c r="R876" s="5">
        <v>896</v>
      </c>
      <c r="S876" s="5">
        <v>2788</v>
      </c>
      <c r="T876" s="5">
        <v>895</v>
      </c>
      <c r="U876" s="5"/>
      <c r="V876" s="5"/>
      <c r="W876" s="5"/>
      <c r="X876" s="5"/>
      <c r="Y876" s="5"/>
      <c r="Z876" s="74"/>
      <c r="AA876" s="74"/>
      <c r="AB876" s="74"/>
      <c r="AC876" s="74"/>
      <c r="AD876" s="74"/>
      <c r="AE876" s="5">
        <v>6968</v>
      </c>
      <c r="AF876" s="5">
        <v>816</v>
      </c>
      <c r="AG876" s="5">
        <v>6152</v>
      </c>
      <c r="AH876" s="5">
        <v>308</v>
      </c>
      <c r="AI876" s="5">
        <v>554</v>
      </c>
      <c r="AJ876" s="5">
        <v>1724</v>
      </c>
      <c r="AK876" s="5">
        <v>550</v>
      </c>
      <c r="AL876" s="5"/>
      <c r="AM876" s="5"/>
      <c r="AN876" s="5"/>
      <c r="AO876" s="5"/>
      <c r="AP876" s="5"/>
      <c r="AQ876" s="5"/>
      <c r="AR876" s="5"/>
      <c r="AS876" s="5"/>
      <c r="AT876" s="40"/>
      <c r="AU876" s="5"/>
      <c r="AV876" s="5">
        <v>16107</v>
      </c>
      <c r="AW876" s="5"/>
      <c r="AX876" s="5">
        <f t="shared" si="151"/>
        <v>16107</v>
      </c>
      <c r="AY876" s="5">
        <v>806</v>
      </c>
      <c r="AZ876" s="5">
        <v>1450</v>
      </c>
      <c r="BA876" s="5">
        <f t="shared" si="152"/>
        <v>1450</v>
      </c>
      <c r="BB876" s="5">
        <v>4512</v>
      </c>
      <c r="BC876" s="75"/>
      <c r="BD876" s="5">
        <v>4512</v>
      </c>
      <c r="BE876" s="5">
        <f t="shared" si="153"/>
        <v>1445</v>
      </c>
    </row>
    <row r="877" spans="1:57" ht="15">
      <c r="A877" s="42" t="s">
        <v>528</v>
      </c>
      <c r="B877" s="42" t="s">
        <v>1008</v>
      </c>
      <c r="C877" s="42"/>
      <c r="D877" s="43"/>
      <c r="E877" s="42" t="s">
        <v>1009</v>
      </c>
      <c r="F877" s="5">
        <v>33041</v>
      </c>
      <c r="G877" s="5">
        <v>1652</v>
      </c>
      <c r="H877" s="5">
        <v>2974</v>
      </c>
      <c r="I877" s="5">
        <v>9252</v>
      </c>
      <c r="J877" s="5">
        <v>2971</v>
      </c>
      <c r="K877" s="5"/>
      <c r="L877" s="5"/>
      <c r="M877" s="5"/>
      <c r="N877" s="5"/>
      <c r="O877" s="5"/>
      <c r="P877" s="5">
        <v>71132</v>
      </c>
      <c r="Q877" s="5">
        <v>3557</v>
      </c>
      <c r="R877" s="5">
        <v>6402</v>
      </c>
      <c r="S877" s="5">
        <v>19918</v>
      </c>
      <c r="T877" s="5">
        <v>6400</v>
      </c>
      <c r="U877" s="5"/>
      <c r="V877" s="5"/>
      <c r="W877" s="5"/>
      <c r="X877" s="5"/>
      <c r="Y877" s="5"/>
      <c r="Z877" s="74"/>
      <c r="AA877" s="74"/>
      <c r="AB877" s="74"/>
      <c r="AC877" s="74"/>
      <c r="AD877" s="74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40"/>
      <c r="AU877" s="5"/>
      <c r="AV877" s="5">
        <v>104173</v>
      </c>
      <c r="AW877" s="5"/>
      <c r="AX877" s="5">
        <f t="shared" si="151"/>
        <v>104173</v>
      </c>
      <c r="AY877" s="5">
        <v>5209</v>
      </c>
      <c r="AZ877" s="5">
        <v>9376</v>
      </c>
      <c r="BA877" s="5">
        <f t="shared" si="152"/>
        <v>9376</v>
      </c>
      <c r="BB877" s="5">
        <v>29170</v>
      </c>
      <c r="BC877" s="75"/>
      <c r="BD877" s="5">
        <v>29170</v>
      </c>
      <c r="BE877" s="5">
        <f t="shared" si="153"/>
        <v>9371</v>
      </c>
    </row>
    <row r="878" spans="1:57" ht="15">
      <c r="A878" s="42" t="s">
        <v>528</v>
      </c>
      <c r="B878" s="42" t="s">
        <v>1010</v>
      </c>
      <c r="C878" s="42"/>
      <c r="D878" s="43"/>
      <c r="E878" s="42" t="s">
        <v>1011</v>
      </c>
      <c r="F878" s="5">
        <v>172090</v>
      </c>
      <c r="G878" s="5">
        <v>8605</v>
      </c>
      <c r="H878" s="5">
        <v>15488</v>
      </c>
      <c r="I878" s="5">
        <v>48186</v>
      </c>
      <c r="J878" s="5">
        <v>15488</v>
      </c>
      <c r="K878" s="5"/>
      <c r="L878" s="5"/>
      <c r="M878" s="5"/>
      <c r="N878" s="5"/>
      <c r="O878" s="5"/>
      <c r="P878" s="5">
        <v>313755</v>
      </c>
      <c r="Q878" s="5">
        <v>15688</v>
      </c>
      <c r="R878" s="5">
        <v>28238</v>
      </c>
      <c r="S878" s="5">
        <v>87852</v>
      </c>
      <c r="T878" s="5">
        <v>28237</v>
      </c>
      <c r="U878" s="5"/>
      <c r="V878" s="5"/>
      <c r="W878" s="5"/>
      <c r="X878" s="5"/>
      <c r="Y878" s="5"/>
      <c r="Z878" s="74"/>
      <c r="AA878" s="74"/>
      <c r="AB878" s="74"/>
      <c r="AC878" s="74"/>
      <c r="AD878" s="74"/>
      <c r="AE878" s="5">
        <v>108005</v>
      </c>
      <c r="AF878" s="5">
        <v>12646</v>
      </c>
      <c r="AG878" s="5">
        <v>95359</v>
      </c>
      <c r="AH878" s="5">
        <v>4768</v>
      </c>
      <c r="AI878" s="5">
        <v>8582</v>
      </c>
      <c r="AJ878" s="5">
        <v>26700</v>
      </c>
      <c r="AK878" s="5">
        <v>8585</v>
      </c>
      <c r="AL878" s="5"/>
      <c r="AM878" s="5"/>
      <c r="AN878" s="5"/>
      <c r="AO878" s="5"/>
      <c r="AP878" s="5"/>
      <c r="AQ878" s="5"/>
      <c r="AR878" s="5"/>
      <c r="AS878" s="5"/>
      <c r="AT878" s="40"/>
      <c r="AU878" s="5"/>
      <c r="AV878" s="5">
        <v>581204</v>
      </c>
      <c r="AW878" s="5"/>
      <c r="AX878" s="5">
        <f t="shared" si="151"/>
        <v>581204</v>
      </c>
      <c r="AY878" s="5">
        <v>29061</v>
      </c>
      <c r="AZ878" s="5">
        <v>52308</v>
      </c>
      <c r="BA878" s="5">
        <f t="shared" si="152"/>
        <v>52308</v>
      </c>
      <c r="BB878" s="5">
        <v>162738</v>
      </c>
      <c r="BC878" s="75"/>
      <c r="BD878" s="5">
        <v>162738</v>
      </c>
      <c r="BE878" s="5">
        <f t="shared" si="153"/>
        <v>52310</v>
      </c>
    </row>
    <row r="879" spans="1:57" ht="15">
      <c r="A879" s="42" t="s">
        <v>528</v>
      </c>
      <c r="B879" s="42" t="s">
        <v>1012</v>
      </c>
      <c r="C879" s="42"/>
      <c r="D879" s="43"/>
      <c r="E879" s="42" t="s">
        <v>1013</v>
      </c>
      <c r="F879" s="5">
        <v>10051</v>
      </c>
      <c r="G879" s="5">
        <v>503</v>
      </c>
      <c r="H879" s="5">
        <v>905</v>
      </c>
      <c r="I879" s="5">
        <v>2816</v>
      </c>
      <c r="J879" s="5">
        <v>900</v>
      </c>
      <c r="K879" s="5"/>
      <c r="L879" s="5"/>
      <c r="M879" s="5"/>
      <c r="N879" s="5"/>
      <c r="O879" s="5"/>
      <c r="P879" s="5">
        <v>20718</v>
      </c>
      <c r="Q879" s="5">
        <v>1036</v>
      </c>
      <c r="R879" s="5">
        <v>1865</v>
      </c>
      <c r="S879" s="5">
        <v>5802</v>
      </c>
      <c r="T879" s="5">
        <v>1861</v>
      </c>
      <c r="U879" s="5"/>
      <c r="V879" s="5"/>
      <c r="W879" s="5"/>
      <c r="X879" s="5"/>
      <c r="Y879" s="5"/>
      <c r="Z879" s="74"/>
      <c r="AA879" s="74"/>
      <c r="AB879" s="74"/>
      <c r="AC879" s="74"/>
      <c r="AD879" s="74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40"/>
      <c r="AU879" s="5"/>
      <c r="AV879" s="5">
        <v>30769</v>
      </c>
      <c r="AW879" s="5"/>
      <c r="AX879" s="5">
        <f t="shared" si="151"/>
        <v>30769</v>
      </c>
      <c r="AY879" s="5">
        <v>1539</v>
      </c>
      <c r="AZ879" s="5">
        <v>2770</v>
      </c>
      <c r="BA879" s="5">
        <f t="shared" si="152"/>
        <v>2770</v>
      </c>
      <c r="BB879" s="5">
        <v>8618</v>
      </c>
      <c r="BC879" s="75"/>
      <c r="BD879" s="5">
        <v>8618</v>
      </c>
      <c r="BE879" s="5">
        <f t="shared" si="153"/>
        <v>2761</v>
      </c>
    </row>
    <row r="880" spans="1:57" ht="15">
      <c r="A880" s="42" t="s">
        <v>528</v>
      </c>
      <c r="B880" s="42" t="s">
        <v>1014</v>
      </c>
      <c r="C880" s="42"/>
      <c r="D880" s="43"/>
      <c r="E880" s="42" t="s">
        <v>2133</v>
      </c>
      <c r="F880" s="5">
        <v>253988</v>
      </c>
      <c r="G880" s="5">
        <v>12699</v>
      </c>
      <c r="H880" s="5">
        <v>22859</v>
      </c>
      <c r="I880" s="5">
        <v>71116</v>
      </c>
      <c r="J880" s="5">
        <v>22859</v>
      </c>
      <c r="K880" s="5">
        <v>376219</v>
      </c>
      <c r="L880" s="5">
        <v>18811</v>
      </c>
      <c r="M880" s="5">
        <v>33860</v>
      </c>
      <c r="N880" s="5">
        <v>105342</v>
      </c>
      <c r="O880" s="5">
        <v>33857</v>
      </c>
      <c r="P880" s="5">
        <v>3437</v>
      </c>
      <c r="Q880" s="5">
        <v>172</v>
      </c>
      <c r="R880" s="5">
        <v>309</v>
      </c>
      <c r="S880" s="5">
        <v>962</v>
      </c>
      <c r="T880" s="5">
        <v>312</v>
      </c>
      <c r="U880" s="5"/>
      <c r="V880" s="5"/>
      <c r="W880" s="5"/>
      <c r="X880" s="5"/>
      <c r="Y880" s="5"/>
      <c r="Z880" s="74"/>
      <c r="AA880" s="74"/>
      <c r="AB880" s="74"/>
      <c r="AC880" s="74"/>
      <c r="AD880" s="74"/>
      <c r="AE880" s="5">
        <v>80260</v>
      </c>
      <c r="AF880" s="5">
        <v>9398</v>
      </c>
      <c r="AG880" s="5">
        <v>70862</v>
      </c>
      <c r="AH880" s="5">
        <v>3543</v>
      </c>
      <c r="AI880" s="5">
        <v>6378</v>
      </c>
      <c r="AJ880" s="5">
        <v>19842</v>
      </c>
      <c r="AK880" s="5">
        <v>6374</v>
      </c>
      <c r="AL880" s="5"/>
      <c r="AM880" s="5"/>
      <c r="AN880" s="5"/>
      <c r="AO880" s="5"/>
      <c r="AP880" s="5"/>
      <c r="AQ880" s="5"/>
      <c r="AR880" s="5"/>
      <c r="AS880" s="5"/>
      <c r="AT880" s="40"/>
      <c r="AU880" s="5"/>
      <c r="AV880" s="5">
        <v>704506</v>
      </c>
      <c r="AW880" s="5"/>
      <c r="AX880" s="5">
        <f t="shared" si="151"/>
        <v>704506</v>
      </c>
      <c r="AY880" s="5">
        <v>35225</v>
      </c>
      <c r="AZ880" s="5">
        <v>63406</v>
      </c>
      <c r="BA880" s="5">
        <f t="shared" si="152"/>
        <v>63406</v>
      </c>
      <c r="BB880" s="5">
        <v>197262</v>
      </c>
      <c r="BC880" s="75"/>
      <c r="BD880" s="5">
        <v>197262</v>
      </c>
      <c r="BE880" s="5">
        <f t="shared" si="153"/>
        <v>63402</v>
      </c>
    </row>
    <row r="881" spans="1:57" ht="15">
      <c r="A881" s="42" t="s">
        <v>528</v>
      </c>
      <c r="B881" s="42" t="s">
        <v>2134</v>
      </c>
      <c r="C881" s="42"/>
      <c r="D881" s="43"/>
      <c r="E881" s="42" t="s">
        <v>2135</v>
      </c>
      <c r="F881" s="5">
        <v>1985</v>
      </c>
      <c r="G881" s="5">
        <v>99</v>
      </c>
      <c r="H881" s="5">
        <v>179</v>
      </c>
      <c r="I881" s="5">
        <v>556</v>
      </c>
      <c r="J881" s="5">
        <v>176</v>
      </c>
      <c r="K881" s="5"/>
      <c r="L881" s="5"/>
      <c r="M881" s="5"/>
      <c r="N881" s="5"/>
      <c r="O881" s="5"/>
      <c r="P881" s="5">
        <v>7396</v>
      </c>
      <c r="Q881" s="5">
        <v>370</v>
      </c>
      <c r="R881" s="5">
        <v>666</v>
      </c>
      <c r="S881" s="5">
        <v>2072</v>
      </c>
      <c r="T881" s="5">
        <v>662</v>
      </c>
      <c r="U881" s="5"/>
      <c r="V881" s="5"/>
      <c r="W881" s="5"/>
      <c r="X881" s="5"/>
      <c r="Y881" s="5"/>
      <c r="Z881" s="74"/>
      <c r="AA881" s="74"/>
      <c r="AB881" s="74"/>
      <c r="AC881" s="74"/>
      <c r="AD881" s="74"/>
      <c r="AE881" s="5">
        <v>3395</v>
      </c>
      <c r="AF881" s="5">
        <v>397</v>
      </c>
      <c r="AG881" s="5">
        <v>2998</v>
      </c>
      <c r="AH881" s="5">
        <v>150</v>
      </c>
      <c r="AI881" s="5">
        <v>270</v>
      </c>
      <c r="AJ881" s="5">
        <v>840</v>
      </c>
      <c r="AK881" s="5">
        <v>268</v>
      </c>
      <c r="AL881" s="5"/>
      <c r="AM881" s="5"/>
      <c r="AN881" s="5"/>
      <c r="AO881" s="5"/>
      <c r="AP881" s="5"/>
      <c r="AQ881" s="5"/>
      <c r="AR881" s="5"/>
      <c r="AS881" s="5"/>
      <c r="AT881" s="40"/>
      <c r="AU881" s="5"/>
      <c r="AV881" s="5">
        <v>12379</v>
      </c>
      <c r="AW881" s="5"/>
      <c r="AX881" s="5">
        <f t="shared" si="151"/>
        <v>12379</v>
      </c>
      <c r="AY881" s="5">
        <v>619</v>
      </c>
      <c r="AZ881" s="5">
        <v>1115</v>
      </c>
      <c r="BA881" s="5">
        <f t="shared" si="152"/>
        <v>1115</v>
      </c>
      <c r="BB881" s="5">
        <v>3468</v>
      </c>
      <c r="BC881" s="75"/>
      <c r="BD881" s="5">
        <v>3468</v>
      </c>
      <c r="BE881" s="5">
        <f t="shared" si="153"/>
        <v>1106</v>
      </c>
    </row>
    <row r="882" spans="1:57" ht="15">
      <c r="A882" s="42" t="s">
        <v>528</v>
      </c>
      <c r="B882" s="42" t="s">
        <v>2136</v>
      </c>
      <c r="C882" s="42"/>
      <c r="D882" s="43"/>
      <c r="E882" s="42" t="s">
        <v>2137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>
        <v>13577</v>
      </c>
      <c r="Q882" s="5">
        <v>679</v>
      </c>
      <c r="R882" s="5">
        <v>1222</v>
      </c>
      <c r="S882" s="5">
        <v>3802</v>
      </c>
      <c r="T882" s="5">
        <v>1221</v>
      </c>
      <c r="U882" s="5"/>
      <c r="V882" s="5"/>
      <c r="W882" s="5"/>
      <c r="X882" s="5"/>
      <c r="Y882" s="5"/>
      <c r="Z882" s="74"/>
      <c r="AA882" s="74"/>
      <c r="AB882" s="74"/>
      <c r="AC882" s="74"/>
      <c r="AD882" s="74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40"/>
      <c r="AU882" s="5"/>
      <c r="AV882" s="5">
        <v>13577</v>
      </c>
      <c r="AW882" s="5"/>
      <c r="AX882" s="5">
        <f t="shared" si="151"/>
        <v>13577</v>
      </c>
      <c r="AY882" s="5">
        <v>679</v>
      </c>
      <c r="AZ882" s="5">
        <v>1222</v>
      </c>
      <c r="BA882" s="5">
        <f t="shared" si="152"/>
        <v>1222</v>
      </c>
      <c r="BB882" s="5">
        <v>3802</v>
      </c>
      <c r="BC882" s="75"/>
      <c r="BD882" s="5">
        <v>3802</v>
      </c>
      <c r="BE882" s="5">
        <f t="shared" si="153"/>
        <v>1221</v>
      </c>
    </row>
    <row r="883" spans="1:57" ht="15">
      <c r="A883" s="42" t="s">
        <v>528</v>
      </c>
      <c r="B883" s="42" t="s">
        <v>2138</v>
      </c>
      <c r="C883" s="42"/>
      <c r="D883" s="43"/>
      <c r="E883" s="42" t="s">
        <v>2139</v>
      </c>
      <c r="F883" s="5">
        <v>171560</v>
      </c>
      <c r="G883" s="5">
        <v>8578</v>
      </c>
      <c r="H883" s="5">
        <v>15440</v>
      </c>
      <c r="I883" s="5">
        <v>48036</v>
      </c>
      <c r="J883" s="5">
        <v>15444</v>
      </c>
      <c r="K883" s="5">
        <v>138470</v>
      </c>
      <c r="L883" s="5">
        <v>6924</v>
      </c>
      <c r="M883" s="5">
        <v>12462</v>
      </c>
      <c r="N883" s="5">
        <v>38772</v>
      </c>
      <c r="O883" s="5">
        <v>12464</v>
      </c>
      <c r="P883" s="5">
        <v>248049</v>
      </c>
      <c r="Q883" s="5">
        <v>12402</v>
      </c>
      <c r="R883" s="5">
        <v>22324</v>
      </c>
      <c r="S883" s="5">
        <v>69452</v>
      </c>
      <c r="T883" s="5">
        <v>22329</v>
      </c>
      <c r="U883" s="5"/>
      <c r="V883" s="5"/>
      <c r="W883" s="5"/>
      <c r="X883" s="5"/>
      <c r="Y883" s="5"/>
      <c r="Z883" s="74"/>
      <c r="AA883" s="74"/>
      <c r="AB883" s="74"/>
      <c r="AC883" s="74"/>
      <c r="AD883" s="74"/>
      <c r="AE883" s="5">
        <v>47836</v>
      </c>
      <c r="AF883" s="5">
        <v>5601</v>
      </c>
      <c r="AG883" s="5">
        <v>42235</v>
      </c>
      <c r="AH883" s="5">
        <v>2112</v>
      </c>
      <c r="AI883" s="5">
        <v>3801</v>
      </c>
      <c r="AJ883" s="5">
        <v>11826</v>
      </c>
      <c r="AK883" s="5">
        <v>3802</v>
      </c>
      <c r="AL883" s="5"/>
      <c r="AM883" s="5"/>
      <c r="AN883" s="5"/>
      <c r="AO883" s="5"/>
      <c r="AP883" s="5"/>
      <c r="AQ883" s="5"/>
      <c r="AR883" s="5"/>
      <c r="AS883" s="5"/>
      <c r="AT883" s="40"/>
      <c r="AU883" s="5"/>
      <c r="AV883" s="5">
        <v>600314</v>
      </c>
      <c r="AW883" s="5"/>
      <c r="AX883" s="5">
        <f t="shared" si="151"/>
        <v>600314</v>
      </c>
      <c r="AY883" s="5">
        <v>30016</v>
      </c>
      <c r="AZ883" s="5">
        <v>54027</v>
      </c>
      <c r="BA883" s="5">
        <f t="shared" si="152"/>
        <v>54027</v>
      </c>
      <c r="BB883" s="5">
        <v>168086</v>
      </c>
      <c r="BC883" s="75"/>
      <c r="BD883" s="5">
        <v>168086</v>
      </c>
      <c r="BE883" s="5">
        <f t="shared" si="153"/>
        <v>54039</v>
      </c>
    </row>
    <row r="884" spans="1:57" ht="15">
      <c r="A884" s="52"/>
      <c r="B884" s="52"/>
      <c r="C884" s="52"/>
      <c r="D884" s="53"/>
      <c r="E884" s="54" t="s">
        <v>1353</v>
      </c>
      <c r="F884" s="55">
        <v>1408528</v>
      </c>
      <c r="G884" s="55">
        <v>70423</v>
      </c>
      <c r="H884" s="55">
        <v>126767</v>
      </c>
      <c r="I884" s="55">
        <v>394380</v>
      </c>
      <c r="J884" s="55">
        <v>126779</v>
      </c>
      <c r="K884" s="55">
        <v>651566</v>
      </c>
      <c r="L884" s="55">
        <v>32579</v>
      </c>
      <c r="M884" s="55">
        <v>58641</v>
      </c>
      <c r="N884" s="55">
        <v>182440</v>
      </c>
      <c r="O884" s="55">
        <v>58639</v>
      </c>
      <c r="P884" s="55">
        <v>1796049</v>
      </c>
      <c r="Q884" s="55">
        <v>89806</v>
      </c>
      <c r="R884" s="55">
        <v>161646</v>
      </c>
      <c r="S884" s="55">
        <v>502904</v>
      </c>
      <c r="T884" s="55">
        <v>161623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563906</v>
      </c>
      <c r="AF884" s="55">
        <v>66028</v>
      </c>
      <c r="AG884" s="55">
        <v>497878</v>
      </c>
      <c r="AH884" s="55">
        <v>24894</v>
      </c>
      <c r="AI884" s="55">
        <v>44809</v>
      </c>
      <c r="AJ884" s="55">
        <v>139406</v>
      </c>
      <c r="AK884" s="55">
        <v>44809</v>
      </c>
      <c r="AL884" s="55">
        <v>0</v>
      </c>
      <c r="AM884" s="55">
        <v>0</v>
      </c>
      <c r="AN884" s="55">
        <v>0</v>
      </c>
      <c r="AO884" s="55">
        <v>0</v>
      </c>
      <c r="AP884" s="55">
        <v>0</v>
      </c>
      <c r="AQ884" s="55">
        <v>0</v>
      </c>
      <c r="AR884" s="55">
        <v>0</v>
      </c>
      <c r="AS884" s="55">
        <v>0</v>
      </c>
      <c r="AT884" s="55">
        <v>0</v>
      </c>
      <c r="AU884" s="55">
        <v>0</v>
      </c>
      <c r="AV884" s="55">
        <v>4354021</v>
      </c>
      <c r="AW884" s="55">
        <v>0</v>
      </c>
      <c r="AX884" s="55">
        <f>SUM(AX858:AX883)</f>
        <v>4354021</v>
      </c>
      <c r="AY884" s="55">
        <f aca="true" t="shared" si="154" ref="AY884:BE884">SUM(AY858:AY883)</f>
        <v>217702</v>
      </c>
      <c r="AZ884" s="55">
        <f t="shared" si="154"/>
        <v>391863</v>
      </c>
      <c r="BA884" s="55">
        <f t="shared" si="154"/>
        <v>391863</v>
      </c>
      <c r="BB884" s="55">
        <f t="shared" si="154"/>
        <v>1219130</v>
      </c>
      <c r="BC884" s="55">
        <f t="shared" si="154"/>
        <v>-1673</v>
      </c>
      <c r="BD884" s="55">
        <f t="shared" si="154"/>
        <v>1217457</v>
      </c>
      <c r="BE884" s="55">
        <f t="shared" si="154"/>
        <v>391850</v>
      </c>
    </row>
    <row r="885" spans="1:57" ht="15">
      <c r="A885" s="57" t="s">
        <v>1399</v>
      </c>
      <c r="B885" s="58"/>
      <c r="C885" s="58"/>
      <c r="D885" s="58"/>
      <c r="E885" s="42"/>
      <c r="F885" s="5"/>
      <c r="G885" s="5"/>
      <c r="H885" s="5"/>
      <c r="I885" s="5"/>
      <c r="J885" s="5"/>
      <c r="K885" s="5"/>
      <c r="L885" s="5"/>
      <c r="M885" s="5"/>
      <c r="N885" s="5"/>
      <c r="O885" s="5"/>
      <c r="Q885" s="5"/>
      <c r="R885" s="5"/>
      <c r="S885" s="5"/>
      <c r="U885" s="5"/>
      <c r="V885" s="5"/>
      <c r="W885" s="5"/>
      <c r="X885" s="5"/>
      <c r="Y885" s="5"/>
      <c r="Z885" s="74"/>
      <c r="AA885" s="74"/>
      <c r="AB885" s="74"/>
      <c r="AC885" s="74"/>
      <c r="AD885" s="74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40"/>
      <c r="AU885" s="5"/>
      <c r="AV885" s="5"/>
      <c r="AW885" s="5"/>
      <c r="AX885" s="5"/>
      <c r="AY885" s="5"/>
      <c r="AZ885" s="5"/>
      <c r="BA885" s="5"/>
      <c r="BB885" s="5"/>
      <c r="BC885" s="75"/>
      <c r="BD885" s="5"/>
      <c r="BE885" s="5"/>
    </row>
    <row r="886" spans="1:57" ht="15">
      <c r="A886" s="42" t="s">
        <v>806</v>
      </c>
      <c r="B886" s="42" t="s">
        <v>2140</v>
      </c>
      <c r="C886" s="42"/>
      <c r="D886" s="43"/>
      <c r="E886" s="42" t="s">
        <v>2141</v>
      </c>
      <c r="F886" s="5">
        <v>6453</v>
      </c>
      <c r="G886" s="5">
        <v>323</v>
      </c>
      <c r="H886" s="5">
        <v>581</v>
      </c>
      <c r="I886" s="5">
        <v>1808</v>
      </c>
      <c r="J886" s="5">
        <v>578</v>
      </c>
      <c r="K886" s="5"/>
      <c r="L886" s="5"/>
      <c r="M886" s="5"/>
      <c r="N886" s="5"/>
      <c r="O886" s="5"/>
      <c r="P886" s="5">
        <v>26</v>
      </c>
      <c r="Q886" s="5">
        <v>1</v>
      </c>
      <c r="R886" s="5">
        <v>2</v>
      </c>
      <c r="S886" s="5">
        <v>6</v>
      </c>
      <c r="T886" s="5">
        <v>6</v>
      </c>
      <c r="U886" s="5"/>
      <c r="V886" s="5"/>
      <c r="W886" s="5"/>
      <c r="X886" s="5"/>
      <c r="Y886" s="5"/>
      <c r="Z886" s="74"/>
      <c r="AA886" s="74"/>
      <c r="AB886" s="74"/>
      <c r="AC886" s="74"/>
      <c r="AD886" s="74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40"/>
      <c r="AU886" s="5"/>
      <c r="AV886" s="5">
        <v>6479</v>
      </c>
      <c r="AW886" s="5"/>
      <c r="AX886" s="5">
        <f>AV886-AW886</f>
        <v>6479</v>
      </c>
      <c r="AY886" s="5">
        <v>324</v>
      </c>
      <c r="AZ886" s="5">
        <v>583</v>
      </c>
      <c r="BA886" s="5">
        <f>AZ886-AS886</f>
        <v>583</v>
      </c>
      <c r="BB886" s="5">
        <v>1814</v>
      </c>
      <c r="BC886" s="75"/>
      <c r="BD886" s="5">
        <v>1814</v>
      </c>
      <c r="BE886" s="5">
        <f>J886+O886+T886+Y886+AD886+AK886+AP886</f>
        <v>584</v>
      </c>
    </row>
    <row r="887" spans="1:57" ht="15">
      <c r="A887" s="42" t="s">
        <v>806</v>
      </c>
      <c r="B887" s="47" t="s">
        <v>2142</v>
      </c>
      <c r="C887" s="47"/>
      <c r="D887" s="48"/>
      <c r="E887" s="42" t="s">
        <v>2143</v>
      </c>
      <c r="F887" s="5">
        <v>16650</v>
      </c>
      <c r="G887" s="5">
        <v>833</v>
      </c>
      <c r="H887" s="5">
        <v>1499</v>
      </c>
      <c r="I887" s="5">
        <v>4664</v>
      </c>
      <c r="J887" s="5">
        <v>1493</v>
      </c>
      <c r="K887" s="5">
        <v>113889</v>
      </c>
      <c r="L887" s="5">
        <v>5694</v>
      </c>
      <c r="M887" s="5">
        <v>10250</v>
      </c>
      <c r="N887" s="5">
        <v>31888</v>
      </c>
      <c r="O887" s="5">
        <v>10251</v>
      </c>
      <c r="P887" s="5">
        <v>148157</v>
      </c>
      <c r="Q887" s="5">
        <v>7408</v>
      </c>
      <c r="R887" s="5">
        <v>13334</v>
      </c>
      <c r="S887" s="5">
        <v>41484</v>
      </c>
      <c r="T887" s="5">
        <v>13335</v>
      </c>
      <c r="U887" s="5"/>
      <c r="V887" s="5"/>
      <c r="W887" s="5"/>
      <c r="X887" s="5"/>
      <c r="Y887" s="5"/>
      <c r="Z887" s="74"/>
      <c r="AA887" s="74"/>
      <c r="AB887" s="74"/>
      <c r="AC887" s="74"/>
      <c r="AD887" s="74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40"/>
      <c r="AU887" s="5"/>
      <c r="AV887" s="5">
        <v>278696</v>
      </c>
      <c r="AW887" s="5"/>
      <c r="AX887" s="5">
        <f>AV887-AW887</f>
        <v>278696</v>
      </c>
      <c r="AY887" s="5">
        <v>13935</v>
      </c>
      <c r="AZ887" s="5">
        <v>25083</v>
      </c>
      <c r="BA887" s="5">
        <f>AZ887-AS887</f>
        <v>25083</v>
      </c>
      <c r="BB887" s="5">
        <v>78036</v>
      </c>
      <c r="BC887" s="75"/>
      <c r="BD887" s="5">
        <v>78036</v>
      </c>
      <c r="BE887" s="5">
        <f>J887+O887+T887+Y887+AD887+AK887+AP887</f>
        <v>25079</v>
      </c>
    </row>
    <row r="888" spans="1:57" ht="15">
      <c r="A888" s="52"/>
      <c r="B888" s="52"/>
      <c r="C888" s="52"/>
      <c r="D888" s="53"/>
      <c r="E888" s="54" t="s">
        <v>1353</v>
      </c>
      <c r="F888" s="55">
        <v>23103</v>
      </c>
      <c r="G888" s="55">
        <v>1156</v>
      </c>
      <c r="H888" s="55">
        <v>2080</v>
      </c>
      <c r="I888" s="55">
        <v>6472</v>
      </c>
      <c r="J888" s="55">
        <v>2071</v>
      </c>
      <c r="K888" s="55">
        <v>113889</v>
      </c>
      <c r="L888" s="55">
        <v>5694</v>
      </c>
      <c r="M888" s="55">
        <v>10250</v>
      </c>
      <c r="N888" s="55">
        <v>31888</v>
      </c>
      <c r="O888" s="55">
        <v>10251</v>
      </c>
      <c r="P888" s="55">
        <v>148183</v>
      </c>
      <c r="Q888" s="55">
        <v>7409</v>
      </c>
      <c r="R888" s="55">
        <v>13336</v>
      </c>
      <c r="S888" s="55">
        <v>41490</v>
      </c>
      <c r="T888" s="55">
        <v>13341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5">
        <v>0</v>
      </c>
      <c r="AL888" s="55">
        <v>0</v>
      </c>
      <c r="AM888" s="55">
        <v>0</v>
      </c>
      <c r="AN888" s="55">
        <v>0</v>
      </c>
      <c r="AO888" s="55">
        <v>0</v>
      </c>
      <c r="AP888" s="55">
        <v>0</v>
      </c>
      <c r="AQ888" s="55">
        <v>0</v>
      </c>
      <c r="AR888" s="55">
        <v>0</v>
      </c>
      <c r="AS888" s="55">
        <v>0</v>
      </c>
      <c r="AT888" s="55">
        <v>0</v>
      </c>
      <c r="AU888" s="55">
        <v>0</v>
      </c>
      <c r="AV888" s="55">
        <v>285175</v>
      </c>
      <c r="AW888" s="55">
        <v>0</v>
      </c>
      <c r="AX888" s="55">
        <f>SUM(AX886:AX887)</f>
        <v>285175</v>
      </c>
      <c r="AY888" s="55">
        <f aca="true" t="shared" si="155" ref="AY888:BE888">SUM(AY886:AY887)</f>
        <v>14259</v>
      </c>
      <c r="AZ888" s="55">
        <f t="shared" si="155"/>
        <v>25666</v>
      </c>
      <c r="BA888" s="55">
        <f t="shared" si="155"/>
        <v>25666</v>
      </c>
      <c r="BB888" s="55">
        <f t="shared" si="155"/>
        <v>79850</v>
      </c>
      <c r="BC888" s="55">
        <f t="shared" si="155"/>
        <v>0</v>
      </c>
      <c r="BD888" s="55">
        <f t="shared" si="155"/>
        <v>79850</v>
      </c>
      <c r="BE888" s="55">
        <f t="shared" si="155"/>
        <v>25663</v>
      </c>
    </row>
    <row r="889" spans="1:57" ht="15">
      <c r="A889" s="57" t="s">
        <v>1400</v>
      </c>
      <c r="B889" s="58"/>
      <c r="C889" s="58"/>
      <c r="D889" s="58"/>
      <c r="E889" s="42"/>
      <c r="F889" s="5"/>
      <c r="G889" s="5"/>
      <c r="H889" s="5"/>
      <c r="I889" s="5"/>
      <c r="J889" s="5"/>
      <c r="K889" s="5"/>
      <c r="L889" s="5"/>
      <c r="M889" s="5"/>
      <c r="N889" s="5"/>
      <c r="O889" s="5"/>
      <c r="Q889" s="5"/>
      <c r="R889" s="5"/>
      <c r="S889" s="5"/>
      <c r="U889" s="5"/>
      <c r="V889" s="5"/>
      <c r="W889" s="5"/>
      <c r="X889" s="5"/>
      <c r="Y889" s="5"/>
      <c r="Z889" s="74"/>
      <c r="AA889" s="74"/>
      <c r="AB889" s="74"/>
      <c r="AC889" s="74"/>
      <c r="AD889" s="74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40"/>
      <c r="AU889" s="5"/>
      <c r="AV889" s="5"/>
      <c r="AW889" s="5"/>
      <c r="AX889" s="5"/>
      <c r="AY889" s="5"/>
      <c r="AZ889" s="5"/>
      <c r="BA889" s="5"/>
      <c r="BB889" s="5"/>
      <c r="BC889" s="75"/>
      <c r="BD889" s="5"/>
      <c r="BE889" s="5"/>
    </row>
    <row r="890" spans="1:57" ht="15">
      <c r="A890" s="42" t="s">
        <v>2144</v>
      </c>
      <c r="B890" s="42" t="s">
        <v>2145</v>
      </c>
      <c r="C890" s="42"/>
      <c r="D890" s="43"/>
      <c r="E890" s="42" t="s">
        <v>2146</v>
      </c>
      <c r="F890" s="5">
        <v>13797</v>
      </c>
      <c r="G890" s="5">
        <v>690</v>
      </c>
      <c r="H890" s="5">
        <v>1242</v>
      </c>
      <c r="I890" s="5">
        <v>3864</v>
      </c>
      <c r="J890" s="5">
        <v>1239</v>
      </c>
      <c r="K890" s="5"/>
      <c r="L890" s="5"/>
      <c r="M890" s="5"/>
      <c r="N890" s="5"/>
      <c r="O890" s="5"/>
      <c r="P890" s="5">
        <v>76</v>
      </c>
      <c r="Q890" s="5">
        <v>4</v>
      </c>
      <c r="R890" s="5">
        <v>7</v>
      </c>
      <c r="S890" s="5">
        <v>22</v>
      </c>
      <c r="T890" s="5">
        <v>5</v>
      </c>
      <c r="U890" s="5"/>
      <c r="V890" s="5"/>
      <c r="W890" s="5"/>
      <c r="X890" s="5"/>
      <c r="Y890" s="5"/>
      <c r="Z890" s="74"/>
      <c r="AA890" s="74"/>
      <c r="AB890" s="74"/>
      <c r="AC890" s="74"/>
      <c r="AD890" s="74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40"/>
      <c r="AU890" s="5"/>
      <c r="AV890" s="5">
        <v>13873</v>
      </c>
      <c r="AW890" s="5"/>
      <c r="AX890" s="5">
        <f aca="true" t="shared" si="156" ref="AX890:AX915">AV890-AW890</f>
        <v>13873</v>
      </c>
      <c r="AY890" s="5">
        <v>694</v>
      </c>
      <c r="AZ890" s="5">
        <v>1249</v>
      </c>
      <c r="BA890" s="5">
        <f aca="true" t="shared" si="157" ref="BA890:BA915">AZ890-AS890</f>
        <v>1249</v>
      </c>
      <c r="BB890" s="5">
        <v>3886</v>
      </c>
      <c r="BC890" s="75"/>
      <c r="BD890" s="5">
        <v>3886</v>
      </c>
      <c r="BE890" s="5">
        <f aca="true" t="shared" si="158" ref="BE890:BE915">J890+O890+T890+Y890+AD890+AK890+AP890</f>
        <v>1244</v>
      </c>
    </row>
    <row r="891" spans="1:57" ht="15">
      <c r="A891" s="42" t="s">
        <v>2144</v>
      </c>
      <c r="B891" s="42" t="s">
        <v>2147</v>
      </c>
      <c r="C891" s="42"/>
      <c r="D891" s="43"/>
      <c r="E891" s="42" t="s">
        <v>2148</v>
      </c>
      <c r="F891" s="5">
        <v>10660</v>
      </c>
      <c r="G891" s="5">
        <v>533</v>
      </c>
      <c r="H891" s="5">
        <v>959</v>
      </c>
      <c r="I891" s="5">
        <v>2984</v>
      </c>
      <c r="J891" s="5">
        <v>963</v>
      </c>
      <c r="K891" s="5"/>
      <c r="L891" s="5"/>
      <c r="M891" s="5"/>
      <c r="N891" s="5"/>
      <c r="O891" s="5"/>
      <c r="P891" s="5">
        <v>21392</v>
      </c>
      <c r="Q891" s="5">
        <v>1070</v>
      </c>
      <c r="R891" s="5">
        <v>1925</v>
      </c>
      <c r="S891" s="5">
        <v>5990</v>
      </c>
      <c r="T891" s="5">
        <v>1927</v>
      </c>
      <c r="U891" s="5"/>
      <c r="V891" s="5"/>
      <c r="W891" s="5"/>
      <c r="X891" s="5"/>
      <c r="Y891" s="5"/>
      <c r="Z891" s="74"/>
      <c r="AA891" s="74"/>
      <c r="AB891" s="74"/>
      <c r="AC891" s="74"/>
      <c r="AD891" s="74"/>
      <c r="AE891" s="5">
        <v>2860</v>
      </c>
      <c r="AF891" s="5">
        <v>335</v>
      </c>
      <c r="AG891" s="5">
        <v>2525</v>
      </c>
      <c r="AH891" s="5">
        <v>126</v>
      </c>
      <c r="AI891" s="5">
        <v>227</v>
      </c>
      <c r="AJ891" s="5">
        <v>706</v>
      </c>
      <c r="AK891" s="5">
        <v>230</v>
      </c>
      <c r="AL891" s="5"/>
      <c r="AM891" s="5"/>
      <c r="AN891" s="5"/>
      <c r="AO891" s="5"/>
      <c r="AP891" s="5"/>
      <c r="AQ891" s="5"/>
      <c r="AR891" s="5"/>
      <c r="AS891" s="5"/>
      <c r="AT891" s="40"/>
      <c r="AU891" s="5"/>
      <c r="AV891" s="5">
        <v>34577</v>
      </c>
      <c r="AW891" s="5"/>
      <c r="AX891" s="5">
        <f t="shared" si="156"/>
        <v>34577</v>
      </c>
      <c r="AY891" s="5">
        <v>1729</v>
      </c>
      <c r="AZ891" s="5">
        <v>3111</v>
      </c>
      <c r="BA891" s="5">
        <f t="shared" si="157"/>
        <v>3111</v>
      </c>
      <c r="BB891" s="5">
        <v>9680</v>
      </c>
      <c r="BC891" s="75"/>
      <c r="BD891" s="5">
        <v>9680</v>
      </c>
      <c r="BE891" s="5">
        <f t="shared" si="158"/>
        <v>3120</v>
      </c>
    </row>
    <row r="892" spans="1:57" ht="15">
      <c r="A892" s="42" t="s">
        <v>2144</v>
      </c>
      <c r="B892" s="42" t="s">
        <v>2149</v>
      </c>
      <c r="C892" s="42"/>
      <c r="D892" s="43"/>
      <c r="E892" s="42" t="s">
        <v>2150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>
        <v>2727</v>
      </c>
      <c r="Q892" s="5">
        <v>136</v>
      </c>
      <c r="R892" s="5">
        <v>245</v>
      </c>
      <c r="S892" s="5">
        <v>762</v>
      </c>
      <c r="T892" s="5">
        <v>250</v>
      </c>
      <c r="U892" s="5"/>
      <c r="V892" s="5"/>
      <c r="W892" s="5"/>
      <c r="X892" s="5"/>
      <c r="Y892" s="5"/>
      <c r="Z892" s="74"/>
      <c r="AA892" s="74"/>
      <c r="AB892" s="74"/>
      <c r="AC892" s="74"/>
      <c r="AD892" s="74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40"/>
      <c r="AU892" s="5"/>
      <c r="AV892" s="5">
        <v>2727</v>
      </c>
      <c r="AW892" s="5"/>
      <c r="AX892" s="5">
        <f t="shared" si="156"/>
        <v>2727</v>
      </c>
      <c r="AY892" s="5">
        <v>136</v>
      </c>
      <c r="AZ892" s="5">
        <v>245</v>
      </c>
      <c r="BA892" s="5">
        <f t="shared" si="157"/>
        <v>245</v>
      </c>
      <c r="BB892" s="5">
        <v>762</v>
      </c>
      <c r="BC892" s="75"/>
      <c r="BD892" s="5">
        <v>762</v>
      </c>
      <c r="BE892" s="5">
        <f t="shared" si="158"/>
        <v>250</v>
      </c>
    </row>
    <row r="893" spans="1:57" ht="15">
      <c r="A893" s="42" t="s">
        <v>2144</v>
      </c>
      <c r="B893" s="42" t="s">
        <v>2151</v>
      </c>
      <c r="C893" s="42"/>
      <c r="D893" s="43"/>
      <c r="E893" s="42" t="s">
        <v>2152</v>
      </c>
      <c r="F893" s="5">
        <v>8382</v>
      </c>
      <c r="G893" s="5">
        <v>419</v>
      </c>
      <c r="H893" s="5">
        <v>754</v>
      </c>
      <c r="I893" s="5">
        <v>2346</v>
      </c>
      <c r="J893" s="5">
        <v>758</v>
      </c>
      <c r="K893" s="5"/>
      <c r="L893" s="5"/>
      <c r="M893" s="5"/>
      <c r="N893" s="5"/>
      <c r="O893" s="5"/>
      <c r="P893" s="5">
        <v>10271</v>
      </c>
      <c r="Q893" s="5">
        <v>514</v>
      </c>
      <c r="R893" s="5">
        <v>924</v>
      </c>
      <c r="S893" s="5">
        <v>2876</v>
      </c>
      <c r="T893" s="5">
        <v>927</v>
      </c>
      <c r="U893" s="5"/>
      <c r="V893" s="5"/>
      <c r="W893" s="5"/>
      <c r="X893" s="5"/>
      <c r="Y893" s="5"/>
      <c r="Z893" s="74"/>
      <c r="AA893" s="74"/>
      <c r="AB893" s="74"/>
      <c r="AC893" s="74"/>
      <c r="AD893" s="74"/>
      <c r="AE893" s="5">
        <v>6139</v>
      </c>
      <c r="AF893" s="5">
        <v>719</v>
      </c>
      <c r="AG893" s="5">
        <v>5420</v>
      </c>
      <c r="AH893" s="5">
        <v>271</v>
      </c>
      <c r="AI893" s="5">
        <v>488</v>
      </c>
      <c r="AJ893" s="5">
        <v>1518</v>
      </c>
      <c r="AK893" s="5">
        <v>486</v>
      </c>
      <c r="AL893" s="5"/>
      <c r="AM893" s="5"/>
      <c r="AN893" s="5"/>
      <c r="AO893" s="5"/>
      <c r="AP893" s="5"/>
      <c r="AQ893" s="5"/>
      <c r="AR893" s="5"/>
      <c r="AS893" s="5"/>
      <c r="AT893" s="40"/>
      <c r="AU893" s="5"/>
      <c r="AV893" s="5">
        <v>24073</v>
      </c>
      <c r="AW893" s="5"/>
      <c r="AX893" s="5">
        <f t="shared" si="156"/>
        <v>24073</v>
      </c>
      <c r="AY893" s="5">
        <v>1204</v>
      </c>
      <c r="AZ893" s="5">
        <v>2166</v>
      </c>
      <c r="BA893" s="5">
        <f t="shared" si="157"/>
        <v>2166</v>
      </c>
      <c r="BB893" s="5">
        <v>6740</v>
      </c>
      <c r="BC893" s="75"/>
      <c r="BD893" s="5">
        <v>6740</v>
      </c>
      <c r="BE893" s="5">
        <f t="shared" si="158"/>
        <v>2171</v>
      </c>
    </row>
    <row r="894" spans="1:57" ht="15">
      <c r="A894" s="42" t="s">
        <v>2144</v>
      </c>
      <c r="B894" s="42" t="s">
        <v>2157</v>
      </c>
      <c r="C894" s="42"/>
      <c r="D894" s="43"/>
      <c r="E894" s="42" t="s">
        <v>2158</v>
      </c>
      <c r="F894" s="5">
        <v>305</v>
      </c>
      <c r="G894" s="5">
        <v>15</v>
      </c>
      <c r="H894" s="5">
        <v>27</v>
      </c>
      <c r="I894" s="5">
        <v>84</v>
      </c>
      <c r="J894" s="5">
        <v>32</v>
      </c>
      <c r="K894" s="5"/>
      <c r="L894" s="5"/>
      <c r="M894" s="5"/>
      <c r="N894" s="5"/>
      <c r="O894" s="5"/>
      <c r="P894" s="5">
        <v>3187</v>
      </c>
      <c r="Q894" s="5">
        <v>159</v>
      </c>
      <c r="R894" s="5">
        <v>287</v>
      </c>
      <c r="S894" s="5">
        <v>892</v>
      </c>
      <c r="T894" s="5">
        <v>286</v>
      </c>
      <c r="U894" s="5"/>
      <c r="V894" s="5"/>
      <c r="W894" s="5"/>
      <c r="X894" s="5"/>
      <c r="Y894" s="5"/>
      <c r="Z894" s="74"/>
      <c r="AA894" s="74"/>
      <c r="AB894" s="74"/>
      <c r="AC894" s="74"/>
      <c r="AD894" s="74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40"/>
      <c r="AU894" s="5"/>
      <c r="AV894" s="5">
        <v>3492</v>
      </c>
      <c r="AW894" s="5"/>
      <c r="AX894" s="5">
        <f t="shared" si="156"/>
        <v>3492</v>
      </c>
      <c r="AY894" s="5">
        <v>174</v>
      </c>
      <c r="AZ894" s="5">
        <v>314</v>
      </c>
      <c r="BA894" s="5">
        <f t="shared" si="157"/>
        <v>314</v>
      </c>
      <c r="BB894" s="5">
        <v>976</v>
      </c>
      <c r="BC894" s="75"/>
      <c r="BD894" s="5">
        <v>976</v>
      </c>
      <c r="BE894" s="5">
        <f t="shared" si="158"/>
        <v>318</v>
      </c>
    </row>
    <row r="895" spans="1:57" ht="15">
      <c r="A895" s="42" t="s">
        <v>2144</v>
      </c>
      <c r="B895" s="42" t="s">
        <v>2159</v>
      </c>
      <c r="C895" s="42"/>
      <c r="D895" s="43"/>
      <c r="E895" s="42" t="s">
        <v>1828</v>
      </c>
      <c r="F895" s="5">
        <v>5799</v>
      </c>
      <c r="G895" s="5">
        <v>290</v>
      </c>
      <c r="H895" s="5">
        <v>522</v>
      </c>
      <c r="I895" s="5">
        <v>1624</v>
      </c>
      <c r="J895" s="5">
        <v>521</v>
      </c>
      <c r="K895" s="5"/>
      <c r="L895" s="5"/>
      <c r="M895" s="5"/>
      <c r="N895" s="5"/>
      <c r="O895" s="5"/>
      <c r="P895" s="5">
        <v>35873</v>
      </c>
      <c r="Q895" s="5">
        <v>1794</v>
      </c>
      <c r="R895" s="5">
        <v>3229</v>
      </c>
      <c r="S895" s="5">
        <v>10046</v>
      </c>
      <c r="T895" s="5">
        <v>3224</v>
      </c>
      <c r="U895" s="5"/>
      <c r="V895" s="5"/>
      <c r="W895" s="5"/>
      <c r="X895" s="5"/>
      <c r="Y895" s="5"/>
      <c r="Z895" s="74"/>
      <c r="AA895" s="74"/>
      <c r="AB895" s="74"/>
      <c r="AC895" s="74"/>
      <c r="AD895" s="74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40"/>
      <c r="AU895" s="5"/>
      <c r="AV895" s="5">
        <v>41672</v>
      </c>
      <c r="AW895" s="5"/>
      <c r="AX895" s="5">
        <f t="shared" si="156"/>
        <v>41672</v>
      </c>
      <c r="AY895" s="5">
        <v>2084</v>
      </c>
      <c r="AZ895" s="5">
        <v>3751</v>
      </c>
      <c r="BA895" s="5">
        <f t="shared" si="157"/>
        <v>3751</v>
      </c>
      <c r="BB895" s="5">
        <v>11670</v>
      </c>
      <c r="BC895" s="75"/>
      <c r="BD895" s="5">
        <v>11670</v>
      </c>
      <c r="BE895" s="5">
        <f t="shared" si="158"/>
        <v>3745</v>
      </c>
    </row>
    <row r="896" spans="1:57" ht="15">
      <c r="A896" s="42" t="s">
        <v>2144</v>
      </c>
      <c r="B896" s="42" t="s">
        <v>1829</v>
      </c>
      <c r="C896" s="42"/>
      <c r="D896" s="43"/>
      <c r="E896" s="42" t="s">
        <v>1830</v>
      </c>
      <c r="F896" s="5">
        <v>11878</v>
      </c>
      <c r="G896" s="5">
        <v>594</v>
      </c>
      <c r="H896" s="5">
        <v>1069</v>
      </c>
      <c r="I896" s="5">
        <v>3326</v>
      </c>
      <c r="J896" s="5">
        <v>1069</v>
      </c>
      <c r="K896" s="5">
        <v>816</v>
      </c>
      <c r="L896" s="5">
        <v>41</v>
      </c>
      <c r="M896" s="5">
        <v>73</v>
      </c>
      <c r="N896" s="5">
        <v>228</v>
      </c>
      <c r="O896" s="5">
        <v>77</v>
      </c>
      <c r="P896" s="5">
        <v>9760</v>
      </c>
      <c r="Q896" s="5">
        <v>488</v>
      </c>
      <c r="R896" s="5">
        <v>878</v>
      </c>
      <c r="S896" s="5">
        <v>2732</v>
      </c>
      <c r="T896" s="5">
        <v>882</v>
      </c>
      <c r="U896" s="5"/>
      <c r="V896" s="5"/>
      <c r="W896" s="5"/>
      <c r="X896" s="5"/>
      <c r="Y896" s="5"/>
      <c r="Z896" s="74"/>
      <c r="AA896" s="74"/>
      <c r="AB896" s="74"/>
      <c r="AC896" s="74"/>
      <c r="AD896" s="74"/>
      <c r="AE896" s="5">
        <v>12323</v>
      </c>
      <c r="AF896" s="5">
        <v>1443</v>
      </c>
      <c r="AG896" s="5">
        <v>10880</v>
      </c>
      <c r="AH896" s="5">
        <v>544</v>
      </c>
      <c r="AI896" s="5">
        <v>979</v>
      </c>
      <c r="AJ896" s="5">
        <v>3046</v>
      </c>
      <c r="AK896" s="5">
        <v>981</v>
      </c>
      <c r="AL896" s="5"/>
      <c r="AM896" s="5"/>
      <c r="AN896" s="5"/>
      <c r="AO896" s="5"/>
      <c r="AP896" s="5"/>
      <c r="AQ896" s="5"/>
      <c r="AR896" s="5"/>
      <c r="AS896" s="5"/>
      <c r="AT896" s="40"/>
      <c r="AU896" s="5"/>
      <c r="AV896" s="5">
        <v>33334</v>
      </c>
      <c r="AW896" s="5"/>
      <c r="AX896" s="5">
        <f t="shared" si="156"/>
        <v>33334</v>
      </c>
      <c r="AY896" s="5">
        <v>1667</v>
      </c>
      <c r="AZ896" s="5">
        <v>2999</v>
      </c>
      <c r="BA896" s="5">
        <f t="shared" si="157"/>
        <v>2999</v>
      </c>
      <c r="BB896" s="5">
        <v>9332</v>
      </c>
      <c r="BC896" s="75"/>
      <c r="BD896" s="5">
        <v>9332</v>
      </c>
      <c r="BE896" s="5">
        <f t="shared" si="158"/>
        <v>3009</v>
      </c>
    </row>
    <row r="897" spans="1:57" ht="15">
      <c r="A897" s="42" t="s">
        <v>2144</v>
      </c>
      <c r="B897" s="42" t="s">
        <v>1831</v>
      </c>
      <c r="C897" s="42"/>
      <c r="D897" s="43"/>
      <c r="E897" s="42" t="s">
        <v>1832</v>
      </c>
      <c r="F897" s="5">
        <v>914</v>
      </c>
      <c r="G897" s="5">
        <v>46</v>
      </c>
      <c r="H897" s="5">
        <v>82</v>
      </c>
      <c r="I897" s="5">
        <v>256</v>
      </c>
      <c r="J897" s="5">
        <v>84</v>
      </c>
      <c r="K897" s="5"/>
      <c r="L897" s="5"/>
      <c r="M897" s="5"/>
      <c r="N897" s="5"/>
      <c r="O897" s="5"/>
      <c r="P897" s="5">
        <v>5956</v>
      </c>
      <c r="Q897" s="5">
        <v>298</v>
      </c>
      <c r="R897" s="5">
        <v>536</v>
      </c>
      <c r="S897" s="5">
        <v>1668</v>
      </c>
      <c r="T897" s="5">
        <v>536</v>
      </c>
      <c r="U897" s="5"/>
      <c r="V897" s="5"/>
      <c r="W897" s="5"/>
      <c r="X897" s="5"/>
      <c r="Y897" s="5"/>
      <c r="Z897" s="74"/>
      <c r="AA897" s="74"/>
      <c r="AB897" s="74"/>
      <c r="AC897" s="74"/>
      <c r="AD897" s="74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40"/>
      <c r="AU897" s="5"/>
      <c r="AV897" s="5">
        <v>6870</v>
      </c>
      <c r="AW897" s="5"/>
      <c r="AX897" s="5">
        <f t="shared" si="156"/>
        <v>6870</v>
      </c>
      <c r="AY897" s="5">
        <v>344</v>
      </c>
      <c r="AZ897" s="5">
        <v>618</v>
      </c>
      <c r="BA897" s="5">
        <f t="shared" si="157"/>
        <v>618</v>
      </c>
      <c r="BB897" s="5">
        <v>1924</v>
      </c>
      <c r="BC897" s="75"/>
      <c r="BD897" s="5">
        <v>1924</v>
      </c>
      <c r="BE897" s="5">
        <f t="shared" si="158"/>
        <v>620</v>
      </c>
    </row>
    <row r="898" spans="1:57" ht="15">
      <c r="A898" s="42" t="s">
        <v>2144</v>
      </c>
      <c r="B898" s="42" t="s">
        <v>1833</v>
      </c>
      <c r="C898" s="42"/>
      <c r="D898" s="43"/>
      <c r="E898" s="42" t="s">
        <v>1834</v>
      </c>
      <c r="F898" s="5">
        <v>914</v>
      </c>
      <c r="G898" s="5">
        <v>46</v>
      </c>
      <c r="H898" s="5">
        <v>82</v>
      </c>
      <c r="I898" s="5">
        <v>256</v>
      </c>
      <c r="J898" s="5">
        <v>84</v>
      </c>
      <c r="K898" s="5"/>
      <c r="L898" s="5"/>
      <c r="M898" s="5"/>
      <c r="N898" s="5"/>
      <c r="O898" s="5"/>
      <c r="P898" s="5">
        <v>4689</v>
      </c>
      <c r="Q898" s="5">
        <v>234</v>
      </c>
      <c r="R898" s="5">
        <v>422</v>
      </c>
      <c r="S898" s="5">
        <v>1312</v>
      </c>
      <c r="T898" s="5">
        <v>423</v>
      </c>
      <c r="U898" s="5"/>
      <c r="V898" s="5"/>
      <c r="W898" s="5"/>
      <c r="X898" s="5"/>
      <c r="Y898" s="5"/>
      <c r="Z898" s="74"/>
      <c r="AA898" s="74"/>
      <c r="AB898" s="74"/>
      <c r="AC898" s="74"/>
      <c r="AD898" s="74"/>
      <c r="AE898" s="5">
        <v>2978</v>
      </c>
      <c r="AF898" s="5">
        <v>349</v>
      </c>
      <c r="AG898" s="5">
        <v>2629</v>
      </c>
      <c r="AH898" s="5">
        <v>131</v>
      </c>
      <c r="AI898" s="5">
        <v>237</v>
      </c>
      <c r="AJ898" s="5">
        <v>736</v>
      </c>
      <c r="AK898" s="5">
        <v>234</v>
      </c>
      <c r="AL898" s="5"/>
      <c r="AM898" s="5"/>
      <c r="AN898" s="5"/>
      <c r="AO898" s="5"/>
      <c r="AP898" s="5"/>
      <c r="AQ898" s="5"/>
      <c r="AR898" s="5"/>
      <c r="AS898" s="5"/>
      <c r="AT898" s="40"/>
      <c r="AU898" s="5"/>
      <c r="AV898" s="5">
        <v>8232</v>
      </c>
      <c r="AW898" s="5"/>
      <c r="AX898" s="5">
        <f t="shared" si="156"/>
        <v>8232</v>
      </c>
      <c r="AY898" s="5">
        <v>411</v>
      </c>
      <c r="AZ898" s="5">
        <v>741</v>
      </c>
      <c r="BA898" s="5">
        <f t="shared" si="157"/>
        <v>741</v>
      </c>
      <c r="BB898" s="5">
        <v>2304</v>
      </c>
      <c r="BC898" s="75"/>
      <c r="BD898" s="5">
        <v>2304</v>
      </c>
      <c r="BE898" s="5">
        <f t="shared" si="158"/>
        <v>741</v>
      </c>
    </row>
    <row r="899" spans="1:57" ht="15">
      <c r="A899" s="42" t="s">
        <v>2144</v>
      </c>
      <c r="B899" s="42" t="s">
        <v>1835</v>
      </c>
      <c r="C899" s="42"/>
      <c r="D899" s="43"/>
      <c r="E899" s="42" t="s">
        <v>1836</v>
      </c>
      <c r="F899" s="5">
        <v>10683</v>
      </c>
      <c r="G899" s="5">
        <v>534</v>
      </c>
      <c r="H899" s="5">
        <v>961</v>
      </c>
      <c r="I899" s="5">
        <v>2990</v>
      </c>
      <c r="J899" s="5">
        <v>966</v>
      </c>
      <c r="K899" s="5"/>
      <c r="L899" s="5"/>
      <c r="M899" s="5"/>
      <c r="N899" s="5"/>
      <c r="O899" s="5"/>
      <c r="P899" s="5">
        <v>18132</v>
      </c>
      <c r="Q899" s="5">
        <v>907</v>
      </c>
      <c r="R899" s="5">
        <v>1632</v>
      </c>
      <c r="S899" s="5">
        <v>5078</v>
      </c>
      <c r="T899" s="5">
        <v>1630</v>
      </c>
      <c r="U899" s="5"/>
      <c r="V899" s="5"/>
      <c r="W899" s="5"/>
      <c r="X899" s="5"/>
      <c r="Y899" s="5"/>
      <c r="Z899" s="74"/>
      <c r="AA899" s="74"/>
      <c r="AB899" s="74"/>
      <c r="AC899" s="74"/>
      <c r="AD899" s="74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40"/>
      <c r="AU899" s="5"/>
      <c r="AV899" s="5">
        <v>28815</v>
      </c>
      <c r="AW899" s="5"/>
      <c r="AX899" s="5">
        <f t="shared" si="156"/>
        <v>28815</v>
      </c>
      <c r="AY899" s="5">
        <v>1441</v>
      </c>
      <c r="AZ899" s="5">
        <v>2593</v>
      </c>
      <c r="BA899" s="5">
        <f t="shared" si="157"/>
        <v>2593</v>
      </c>
      <c r="BB899" s="5">
        <v>8068</v>
      </c>
      <c r="BC899" s="75"/>
      <c r="BD899" s="5">
        <v>8068</v>
      </c>
      <c r="BE899" s="5">
        <f t="shared" si="158"/>
        <v>2596</v>
      </c>
    </row>
    <row r="900" spans="1:57" ht="15">
      <c r="A900" s="42" t="s">
        <v>2144</v>
      </c>
      <c r="B900" s="42" t="s">
        <v>1837</v>
      </c>
      <c r="C900" s="42"/>
      <c r="D900" s="43"/>
      <c r="E900" s="42" t="s">
        <v>1838</v>
      </c>
      <c r="F900" s="5">
        <v>8698</v>
      </c>
      <c r="G900" s="5">
        <v>435</v>
      </c>
      <c r="H900" s="5">
        <v>783</v>
      </c>
      <c r="I900" s="5">
        <v>2436</v>
      </c>
      <c r="J900" s="5">
        <v>781</v>
      </c>
      <c r="K900" s="5"/>
      <c r="L900" s="5"/>
      <c r="M900" s="5"/>
      <c r="N900" s="5"/>
      <c r="O900" s="5"/>
      <c r="P900" s="5">
        <v>27451</v>
      </c>
      <c r="Q900" s="5">
        <v>1373</v>
      </c>
      <c r="R900" s="5">
        <v>2471</v>
      </c>
      <c r="S900" s="5">
        <v>7688</v>
      </c>
      <c r="T900" s="5">
        <v>2466</v>
      </c>
      <c r="U900" s="5"/>
      <c r="V900" s="5"/>
      <c r="W900" s="5"/>
      <c r="X900" s="5"/>
      <c r="Y900" s="5"/>
      <c r="Z900" s="74"/>
      <c r="AA900" s="74"/>
      <c r="AB900" s="74"/>
      <c r="AC900" s="74"/>
      <c r="AD900" s="74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40"/>
      <c r="AU900" s="5"/>
      <c r="AV900" s="5">
        <v>36149</v>
      </c>
      <c r="AW900" s="5"/>
      <c r="AX900" s="5">
        <f t="shared" si="156"/>
        <v>36149</v>
      </c>
      <c r="AY900" s="5">
        <v>1808</v>
      </c>
      <c r="AZ900" s="5">
        <v>3254</v>
      </c>
      <c r="BA900" s="5">
        <f t="shared" si="157"/>
        <v>3254</v>
      </c>
      <c r="BB900" s="5">
        <v>10124</v>
      </c>
      <c r="BC900" s="75"/>
      <c r="BD900" s="5">
        <v>10124</v>
      </c>
      <c r="BE900" s="5">
        <f t="shared" si="158"/>
        <v>3247</v>
      </c>
    </row>
    <row r="901" spans="1:57" ht="15">
      <c r="A901" s="42" t="s">
        <v>2144</v>
      </c>
      <c r="B901" s="42" t="s">
        <v>1839</v>
      </c>
      <c r="C901" s="42"/>
      <c r="D901" s="43"/>
      <c r="E901" s="42" t="s">
        <v>1840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>
        <v>8703</v>
      </c>
      <c r="Q901" s="5">
        <v>435</v>
      </c>
      <c r="R901" s="5">
        <v>783</v>
      </c>
      <c r="S901" s="5">
        <v>2436</v>
      </c>
      <c r="T901" s="5">
        <v>786</v>
      </c>
      <c r="U901" s="5"/>
      <c r="V901" s="5"/>
      <c r="W901" s="5"/>
      <c r="X901" s="5"/>
      <c r="Y901" s="5"/>
      <c r="Z901" s="74"/>
      <c r="AA901" s="74"/>
      <c r="AB901" s="74"/>
      <c r="AC901" s="74"/>
      <c r="AD901" s="74"/>
      <c r="AE901" s="5">
        <v>5837</v>
      </c>
      <c r="AF901" s="5">
        <v>684</v>
      </c>
      <c r="AG901" s="5">
        <v>5153</v>
      </c>
      <c r="AH901" s="5">
        <v>258</v>
      </c>
      <c r="AI901" s="5">
        <v>464</v>
      </c>
      <c r="AJ901" s="5">
        <v>1444</v>
      </c>
      <c r="AK901" s="5">
        <v>461</v>
      </c>
      <c r="AL901" s="5"/>
      <c r="AM901" s="5"/>
      <c r="AN901" s="5"/>
      <c r="AO901" s="5"/>
      <c r="AP901" s="5"/>
      <c r="AQ901" s="5"/>
      <c r="AR901" s="5"/>
      <c r="AS901" s="5"/>
      <c r="AT901" s="40"/>
      <c r="AU901" s="5"/>
      <c r="AV901" s="5">
        <v>13856</v>
      </c>
      <c r="AW901" s="5"/>
      <c r="AX901" s="5">
        <f t="shared" si="156"/>
        <v>13856</v>
      </c>
      <c r="AY901" s="5">
        <v>693</v>
      </c>
      <c r="AZ901" s="5">
        <v>1247</v>
      </c>
      <c r="BA901" s="5">
        <f t="shared" si="157"/>
        <v>1247</v>
      </c>
      <c r="BB901" s="5">
        <v>3880</v>
      </c>
      <c r="BC901" s="75">
        <v>-1106</v>
      </c>
      <c r="BD901" s="5">
        <v>2774</v>
      </c>
      <c r="BE901" s="5">
        <f t="shared" si="158"/>
        <v>1247</v>
      </c>
    </row>
    <row r="902" spans="1:57" ht="15">
      <c r="A902" s="42" t="s">
        <v>2144</v>
      </c>
      <c r="B902" s="42" t="s">
        <v>14</v>
      </c>
      <c r="C902" s="42"/>
      <c r="D902" s="43"/>
      <c r="E902" s="42" t="s">
        <v>1001</v>
      </c>
      <c r="F902" s="5">
        <v>2300</v>
      </c>
      <c r="G902" s="5">
        <v>115</v>
      </c>
      <c r="H902" s="5">
        <v>207</v>
      </c>
      <c r="I902" s="5">
        <v>644</v>
      </c>
      <c r="J902" s="5">
        <v>207</v>
      </c>
      <c r="K902" s="5"/>
      <c r="L902" s="5"/>
      <c r="M902" s="5"/>
      <c r="N902" s="5"/>
      <c r="O902" s="5"/>
      <c r="P902" s="5">
        <v>4535</v>
      </c>
      <c r="Q902" s="5">
        <v>227</v>
      </c>
      <c r="R902" s="5">
        <v>408</v>
      </c>
      <c r="S902" s="5">
        <v>1270</v>
      </c>
      <c r="T902" s="5">
        <v>409</v>
      </c>
      <c r="U902" s="5"/>
      <c r="V902" s="5"/>
      <c r="W902" s="5"/>
      <c r="X902" s="5"/>
      <c r="Y902" s="5"/>
      <c r="Z902" s="74"/>
      <c r="AA902" s="74"/>
      <c r="AB902" s="74"/>
      <c r="AC902" s="74"/>
      <c r="AD902" s="74"/>
      <c r="AE902" s="5">
        <v>3463</v>
      </c>
      <c r="AF902" s="5">
        <v>405</v>
      </c>
      <c r="AG902" s="5">
        <v>3058</v>
      </c>
      <c r="AH902" s="5">
        <v>153</v>
      </c>
      <c r="AI902" s="5">
        <v>275</v>
      </c>
      <c r="AJ902" s="5">
        <v>856</v>
      </c>
      <c r="AK902" s="5">
        <v>277</v>
      </c>
      <c r="AL902" s="5"/>
      <c r="AM902" s="5"/>
      <c r="AN902" s="5"/>
      <c r="AO902" s="5"/>
      <c r="AP902" s="5"/>
      <c r="AQ902" s="5"/>
      <c r="AR902" s="5"/>
      <c r="AS902" s="5"/>
      <c r="AT902" s="40"/>
      <c r="AU902" s="5"/>
      <c r="AV902" s="5">
        <v>9893</v>
      </c>
      <c r="AW902" s="5"/>
      <c r="AX902" s="5">
        <f t="shared" si="156"/>
        <v>9893</v>
      </c>
      <c r="AY902" s="5">
        <v>495</v>
      </c>
      <c r="AZ902" s="5">
        <v>890</v>
      </c>
      <c r="BA902" s="5">
        <f t="shared" si="157"/>
        <v>890</v>
      </c>
      <c r="BB902" s="5">
        <v>2770</v>
      </c>
      <c r="BC902" s="75"/>
      <c r="BD902" s="5">
        <v>2770</v>
      </c>
      <c r="BE902" s="5">
        <f t="shared" si="158"/>
        <v>893</v>
      </c>
    </row>
    <row r="903" spans="1:57" ht="15">
      <c r="A903" s="42" t="s">
        <v>2144</v>
      </c>
      <c r="B903" s="42" t="s">
        <v>15</v>
      </c>
      <c r="C903" s="42"/>
      <c r="D903" s="43"/>
      <c r="E903" s="42" t="s">
        <v>16</v>
      </c>
      <c r="F903" s="5">
        <v>1827</v>
      </c>
      <c r="G903" s="5">
        <v>91</v>
      </c>
      <c r="H903" s="5">
        <v>164</v>
      </c>
      <c r="I903" s="5">
        <v>510</v>
      </c>
      <c r="J903" s="5">
        <v>169</v>
      </c>
      <c r="K903" s="5"/>
      <c r="L903" s="5"/>
      <c r="M903" s="5"/>
      <c r="N903" s="5"/>
      <c r="O903" s="5"/>
      <c r="P903" s="5">
        <v>6966</v>
      </c>
      <c r="Q903" s="5">
        <v>348</v>
      </c>
      <c r="R903" s="5">
        <v>627</v>
      </c>
      <c r="S903" s="5">
        <v>1950</v>
      </c>
      <c r="T903" s="5">
        <v>627</v>
      </c>
      <c r="U903" s="5"/>
      <c r="V903" s="5"/>
      <c r="W903" s="5"/>
      <c r="X903" s="5"/>
      <c r="Y903" s="5"/>
      <c r="Z903" s="74"/>
      <c r="AA903" s="74"/>
      <c r="AB903" s="74"/>
      <c r="AC903" s="74"/>
      <c r="AD903" s="74"/>
      <c r="AE903" s="5">
        <v>2180</v>
      </c>
      <c r="AF903" s="5">
        <v>255</v>
      </c>
      <c r="AG903" s="5">
        <v>1925</v>
      </c>
      <c r="AH903" s="5">
        <v>96</v>
      </c>
      <c r="AI903" s="5">
        <v>173</v>
      </c>
      <c r="AJ903" s="5">
        <v>538</v>
      </c>
      <c r="AK903" s="5">
        <v>176</v>
      </c>
      <c r="AL903" s="5"/>
      <c r="AM903" s="5"/>
      <c r="AN903" s="5"/>
      <c r="AO903" s="5"/>
      <c r="AP903" s="5"/>
      <c r="AQ903" s="5"/>
      <c r="AR903" s="5"/>
      <c r="AS903" s="5"/>
      <c r="AT903" s="40"/>
      <c r="AU903" s="5"/>
      <c r="AV903" s="5">
        <v>10718</v>
      </c>
      <c r="AW903" s="5"/>
      <c r="AX903" s="5">
        <f t="shared" si="156"/>
        <v>10718</v>
      </c>
      <c r="AY903" s="5">
        <v>535</v>
      </c>
      <c r="AZ903" s="5">
        <v>964</v>
      </c>
      <c r="BA903" s="5">
        <f t="shared" si="157"/>
        <v>964</v>
      </c>
      <c r="BB903" s="5">
        <v>2998</v>
      </c>
      <c r="BC903" s="75"/>
      <c r="BD903" s="5">
        <v>2998</v>
      </c>
      <c r="BE903" s="5">
        <f t="shared" si="158"/>
        <v>972</v>
      </c>
    </row>
    <row r="904" spans="1:57" ht="15">
      <c r="A904" s="42" t="s">
        <v>2144</v>
      </c>
      <c r="B904" s="42" t="s">
        <v>17</v>
      </c>
      <c r="C904" s="42"/>
      <c r="D904" s="43"/>
      <c r="E904" s="42" t="s">
        <v>18</v>
      </c>
      <c r="F904" s="5">
        <v>1985</v>
      </c>
      <c r="G904" s="5">
        <v>99</v>
      </c>
      <c r="H904" s="5">
        <v>179</v>
      </c>
      <c r="I904" s="5">
        <v>556</v>
      </c>
      <c r="J904" s="5">
        <v>176</v>
      </c>
      <c r="K904" s="5"/>
      <c r="L904" s="5"/>
      <c r="M904" s="5"/>
      <c r="N904" s="5"/>
      <c r="O904" s="5"/>
      <c r="P904" s="5">
        <v>2379</v>
      </c>
      <c r="Q904" s="5">
        <v>119</v>
      </c>
      <c r="R904" s="5">
        <v>214</v>
      </c>
      <c r="S904" s="5">
        <v>666</v>
      </c>
      <c r="T904" s="5">
        <v>215</v>
      </c>
      <c r="U904" s="5"/>
      <c r="V904" s="5"/>
      <c r="W904" s="5"/>
      <c r="X904" s="5"/>
      <c r="Y904" s="5"/>
      <c r="Z904" s="74"/>
      <c r="AA904" s="74"/>
      <c r="AB904" s="74"/>
      <c r="AC904" s="74"/>
      <c r="AD904" s="74"/>
      <c r="AE904" s="5">
        <v>1385</v>
      </c>
      <c r="AF904" s="5">
        <v>162</v>
      </c>
      <c r="AG904" s="5">
        <v>1223</v>
      </c>
      <c r="AH904" s="5">
        <v>61</v>
      </c>
      <c r="AI904" s="5">
        <v>110</v>
      </c>
      <c r="AJ904" s="5">
        <v>342</v>
      </c>
      <c r="AK904" s="5">
        <v>111</v>
      </c>
      <c r="AL904" s="5"/>
      <c r="AM904" s="5"/>
      <c r="AN904" s="5"/>
      <c r="AO904" s="5"/>
      <c r="AP904" s="5"/>
      <c r="AQ904" s="5"/>
      <c r="AR904" s="5"/>
      <c r="AS904" s="5"/>
      <c r="AT904" s="40"/>
      <c r="AU904" s="5"/>
      <c r="AV904" s="5">
        <v>5587</v>
      </c>
      <c r="AW904" s="5"/>
      <c r="AX904" s="5">
        <f t="shared" si="156"/>
        <v>5587</v>
      </c>
      <c r="AY904" s="5">
        <v>279</v>
      </c>
      <c r="AZ904" s="5">
        <v>503</v>
      </c>
      <c r="BA904" s="5">
        <f t="shared" si="157"/>
        <v>503</v>
      </c>
      <c r="BB904" s="5">
        <v>1564</v>
      </c>
      <c r="BC904" s="75"/>
      <c r="BD904" s="5">
        <v>1564</v>
      </c>
      <c r="BE904" s="5">
        <f t="shared" si="158"/>
        <v>502</v>
      </c>
    </row>
    <row r="905" spans="1:57" ht="15">
      <c r="A905" s="42" t="s">
        <v>2144</v>
      </c>
      <c r="B905" s="42" t="s">
        <v>19</v>
      </c>
      <c r="C905" s="42"/>
      <c r="D905" s="43"/>
      <c r="E905" s="42" t="s">
        <v>20</v>
      </c>
      <c r="F905" s="5">
        <v>9928</v>
      </c>
      <c r="G905" s="5">
        <v>496</v>
      </c>
      <c r="H905" s="5">
        <v>894</v>
      </c>
      <c r="I905" s="5">
        <v>2780</v>
      </c>
      <c r="J905" s="5">
        <v>890</v>
      </c>
      <c r="K905" s="5"/>
      <c r="L905" s="5"/>
      <c r="M905" s="5"/>
      <c r="N905" s="5"/>
      <c r="O905" s="5"/>
      <c r="P905" s="5">
        <v>24641</v>
      </c>
      <c r="Q905" s="5">
        <v>1232</v>
      </c>
      <c r="R905" s="5">
        <v>2218</v>
      </c>
      <c r="S905" s="5">
        <v>6900</v>
      </c>
      <c r="T905" s="5">
        <v>2215</v>
      </c>
      <c r="U905" s="5"/>
      <c r="V905" s="5"/>
      <c r="W905" s="5"/>
      <c r="X905" s="5"/>
      <c r="Y905" s="5"/>
      <c r="Z905" s="74"/>
      <c r="AA905" s="74"/>
      <c r="AB905" s="74"/>
      <c r="AC905" s="74"/>
      <c r="AD905" s="74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40"/>
      <c r="AU905" s="5"/>
      <c r="AV905" s="5">
        <v>34569</v>
      </c>
      <c r="AW905" s="5"/>
      <c r="AX905" s="5">
        <f t="shared" si="156"/>
        <v>34569</v>
      </c>
      <c r="AY905" s="5">
        <v>1728</v>
      </c>
      <c r="AZ905" s="5">
        <v>3112</v>
      </c>
      <c r="BA905" s="5">
        <f t="shared" si="157"/>
        <v>3112</v>
      </c>
      <c r="BB905" s="5">
        <v>9680</v>
      </c>
      <c r="BC905" s="75"/>
      <c r="BD905" s="5">
        <v>9680</v>
      </c>
      <c r="BE905" s="5">
        <f t="shared" si="158"/>
        <v>3105</v>
      </c>
    </row>
    <row r="906" spans="1:57" ht="15">
      <c r="A906" s="42" t="s">
        <v>2144</v>
      </c>
      <c r="B906" s="42" t="s">
        <v>21</v>
      </c>
      <c r="C906" s="42"/>
      <c r="D906" s="43"/>
      <c r="E906" s="42" t="s">
        <v>22</v>
      </c>
      <c r="F906" s="5">
        <v>8832</v>
      </c>
      <c r="G906" s="5">
        <v>442</v>
      </c>
      <c r="H906" s="5">
        <v>795</v>
      </c>
      <c r="I906" s="5">
        <v>2474</v>
      </c>
      <c r="J906" s="5">
        <v>793</v>
      </c>
      <c r="K906" s="5"/>
      <c r="L906" s="5"/>
      <c r="M906" s="5"/>
      <c r="N906" s="5"/>
      <c r="O906" s="5"/>
      <c r="P906" s="5">
        <v>30834</v>
      </c>
      <c r="Q906" s="5">
        <v>1542</v>
      </c>
      <c r="R906" s="5">
        <v>2775</v>
      </c>
      <c r="S906" s="5">
        <v>8634</v>
      </c>
      <c r="T906" s="5">
        <v>2775</v>
      </c>
      <c r="U906" s="5"/>
      <c r="V906" s="5"/>
      <c r="W906" s="5"/>
      <c r="X906" s="5"/>
      <c r="Y906" s="5"/>
      <c r="Z906" s="74"/>
      <c r="AA906" s="74"/>
      <c r="AB906" s="74"/>
      <c r="AC906" s="74"/>
      <c r="AD906" s="74"/>
      <c r="AE906" s="5">
        <v>1556</v>
      </c>
      <c r="AF906" s="5">
        <v>182</v>
      </c>
      <c r="AG906" s="5">
        <v>1374</v>
      </c>
      <c r="AH906" s="5">
        <v>69</v>
      </c>
      <c r="AI906" s="5">
        <v>124</v>
      </c>
      <c r="AJ906" s="5">
        <v>386</v>
      </c>
      <c r="AK906" s="5">
        <v>120</v>
      </c>
      <c r="AL906" s="5"/>
      <c r="AM906" s="5"/>
      <c r="AN906" s="5"/>
      <c r="AO906" s="5"/>
      <c r="AP906" s="5"/>
      <c r="AQ906" s="5"/>
      <c r="AR906" s="5"/>
      <c r="AS906" s="5"/>
      <c r="AT906" s="40"/>
      <c r="AU906" s="5"/>
      <c r="AV906" s="5">
        <v>41040</v>
      </c>
      <c r="AW906" s="5"/>
      <c r="AX906" s="5">
        <f t="shared" si="156"/>
        <v>41040</v>
      </c>
      <c r="AY906" s="5">
        <v>2053</v>
      </c>
      <c r="AZ906" s="5">
        <v>3694</v>
      </c>
      <c r="BA906" s="5">
        <f t="shared" si="157"/>
        <v>3694</v>
      </c>
      <c r="BB906" s="5">
        <v>11494</v>
      </c>
      <c r="BC906" s="75"/>
      <c r="BD906" s="5">
        <v>11494</v>
      </c>
      <c r="BE906" s="5">
        <f t="shared" si="158"/>
        <v>3688</v>
      </c>
    </row>
    <row r="907" spans="1:57" ht="15">
      <c r="A907" s="42" t="s">
        <v>2144</v>
      </c>
      <c r="B907" s="42" t="s">
        <v>23</v>
      </c>
      <c r="C907" s="42"/>
      <c r="D907" s="43"/>
      <c r="E907" s="42" t="s">
        <v>24</v>
      </c>
      <c r="F907" s="5">
        <v>26804</v>
      </c>
      <c r="G907" s="5">
        <v>1340</v>
      </c>
      <c r="H907" s="5">
        <v>2412</v>
      </c>
      <c r="I907" s="5">
        <v>7504</v>
      </c>
      <c r="J907" s="5">
        <v>2416</v>
      </c>
      <c r="K907" s="5"/>
      <c r="L907" s="5"/>
      <c r="M907" s="5"/>
      <c r="N907" s="5"/>
      <c r="O907" s="5"/>
      <c r="P907" s="5">
        <v>88720</v>
      </c>
      <c r="Q907" s="5">
        <v>4436</v>
      </c>
      <c r="R907" s="5">
        <v>7985</v>
      </c>
      <c r="S907" s="5">
        <v>24842</v>
      </c>
      <c r="T907" s="5">
        <v>7983</v>
      </c>
      <c r="U907" s="5"/>
      <c r="V907" s="5"/>
      <c r="W907" s="5"/>
      <c r="X907" s="5"/>
      <c r="Y907" s="5"/>
      <c r="Z907" s="74"/>
      <c r="AA907" s="74"/>
      <c r="AB907" s="74"/>
      <c r="AC907" s="74"/>
      <c r="AD907" s="74"/>
      <c r="AE907" s="5">
        <v>65957</v>
      </c>
      <c r="AF907" s="5">
        <v>7723</v>
      </c>
      <c r="AG907" s="5">
        <v>58234</v>
      </c>
      <c r="AH907" s="5">
        <v>2912</v>
      </c>
      <c r="AI907" s="5">
        <v>5241</v>
      </c>
      <c r="AJ907" s="5">
        <v>16306</v>
      </c>
      <c r="AK907" s="5">
        <v>5241</v>
      </c>
      <c r="AL907" s="5"/>
      <c r="AM907" s="5"/>
      <c r="AN907" s="5"/>
      <c r="AO907" s="5"/>
      <c r="AP907" s="5"/>
      <c r="AQ907" s="5"/>
      <c r="AR907" s="5"/>
      <c r="AS907" s="5"/>
      <c r="AT907" s="40"/>
      <c r="AU907" s="5"/>
      <c r="AV907" s="5">
        <v>173758</v>
      </c>
      <c r="AW907" s="5"/>
      <c r="AX907" s="5">
        <f t="shared" si="156"/>
        <v>173758</v>
      </c>
      <c r="AY907" s="5">
        <v>8688</v>
      </c>
      <c r="AZ907" s="5">
        <v>15638</v>
      </c>
      <c r="BA907" s="5">
        <f t="shared" si="157"/>
        <v>15638</v>
      </c>
      <c r="BB907" s="5">
        <v>48652</v>
      </c>
      <c r="BC907" s="75"/>
      <c r="BD907" s="5">
        <v>48652</v>
      </c>
      <c r="BE907" s="5">
        <f t="shared" si="158"/>
        <v>15640</v>
      </c>
    </row>
    <row r="908" spans="1:57" ht="15">
      <c r="A908" s="42" t="s">
        <v>2144</v>
      </c>
      <c r="B908" s="47" t="s">
        <v>25</v>
      </c>
      <c r="C908" s="47"/>
      <c r="D908" s="48"/>
      <c r="E908" s="42" t="s">
        <v>26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>
        <v>7600</v>
      </c>
      <c r="Q908" s="5">
        <v>380</v>
      </c>
      <c r="R908" s="5">
        <v>684</v>
      </c>
      <c r="S908" s="5">
        <v>2128</v>
      </c>
      <c r="T908" s="5">
        <v>684</v>
      </c>
      <c r="U908" s="5"/>
      <c r="V908" s="5"/>
      <c r="W908" s="5"/>
      <c r="X908" s="5"/>
      <c r="Y908" s="5"/>
      <c r="Z908" s="74"/>
      <c r="AA908" s="74"/>
      <c r="AB908" s="74"/>
      <c r="AC908" s="74"/>
      <c r="AD908" s="74"/>
      <c r="AE908" s="5">
        <v>4715</v>
      </c>
      <c r="AF908" s="5">
        <v>552</v>
      </c>
      <c r="AG908" s="5">
        <v>4163</v>
      </c>
      <c r="AH908" s="5">
        <v>208</v>
      </c>
      <c r="AI908" s="5">
        <v>375</v>
      </c>
      <c r="AJ908" s="5">
        <v>1166</v>
      </c>
      <c r="AK908" s="5">
        <v>372</v>
      </c>
      <c r="AL908" s="5"/>
      <c r="AM908" s="5"/>
      <c r="AN908" s="5"/>
      <c r="AO908" s="5"/>
      <c r="AP908" s="5"/>
      <c r="AQ908" s="5"/>
      <c r="AR908" s="5"/>
      <c r="AS908" s="5"/>
      <c r="AT908" s="40"/>
      <c r="AU908" s="5"/>
      <c r="AV908" s="5">
        <v>11763</v>
      </c>
      <c r="AW908" s="5"/>
      <c r="AX908" s="5">
        <f t="shared" si="156"/>
        <v>11763</v>
      </c>
      <c r="AY908" s="5">
        <v>588</v>
      </c>
      <c r="AZ908" s="5">
        <v>1059</v>
      </c>
      <c r="BA908" s="5">
        <f t="shared" si="157"/>
        <v>1059</v>
      </c>
      <c r="BB908" s="5">
        <v>3294</v>
      </c>
      <c r="BC908" s="75"/>
      <c r="BD908" s="5">
        <v>3294</v>
      </c>
      <c r="BE908" s="5">
        <f t="shared" si="158"/>
        <v>1056</v>
      </c>
    </row>
    <row r="909" spans="1:57" ht="15">
      <c r="A909" s="42" t="s">
        <v>2144</v>
      </c>
      <c r="B909" s="42" t="s">
        <v>27</v>
      </c>
      <c r="C909" s="42"/>
      <c r="D909" s="43"/>
      <c r="E909" s="42" t="s">
        <v>28</v>
      </c>
      <c r="F909" s="5">
        <v>57307</v>
      </c>
      <c r="G909" s="5">
        <v>2865</v>
      </c>
      <c r="H909" s="5">
        <v>5158</v>
      </c>
      <c r="I909" s="5">
        <v>16046</v>
      </c>
      <c r="J909" s="5">
        <v>5155</v>
      </c>
      <c r="K909" s="5">
        <v>121604</v>
      </c>
      <c r="L909" s="5">
        <v>6080</v>
      </c>
      <c r="M909" s="5">
        <v>10944</v>
      </c>
      <c r="N909" s="5">
        <v>34048</v>
      </c>
      <c r="O909" s="5">
        <v>10948</v>
      </c>
      <c r="P909" s="5">
        <v>556</v>
      </c>
      <c r="Q909" s="5">
        <v>28</v>
      </c>
      <c r="R909" s="5">
        <v>50</v>
      </c>
      <c r="S909" s="5">
        <v>156</v>
      </c>
      <c r="T909" s="5">
        <v>50</v>
      </c>
      <c r="U909" s="5"/>
      <c r="V909" s="5"/>
      <c r="W909" s="5"/>
      <c r="X909" s="5"/>
      <c r="Y909" s="5"/>
      <c r="Z909" s="74"/>
      <c r="AA909" s="74"/>
      <c r="AB909" s="74"/>
      <c r="AC909" s="74"/>
      <c r="AD909" s="74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40"/>
      <c r="AU909" s="5"/>
      <c r="AV909" s="5">
        <v>179467</v>
      </c>
      <c r="AW909" s="5"/>
      <c r="AX909" s="5">
        <f t="shared" si="156"/>
        <v>179467</v>
      </c>
      <c r="AY909" s="5">
        <v>8973</v>
      </c>
      <c r="AZ909" s="5">
        <v>16152</v>
      </c>
      <c r="BA909" s="5">
        <f t="shared" si="157"/>
        <v>16152</v>
      </c>
      <c r="BB909" s="5">
        <v>50250</v>
      </c>
      <c r="BC909" s="75"/>
      <c r="BD909" s="5">
        <v>50250</v>
      </c>
      <c r="BE909" s="5">
        <f t="shared" si="158"/>
        <v>16153</v>
      </c>
    </row>
    <row r="910" spans="1:57" ht="15">
      <c r="A910" s="42" t="s">
        <v>2144</v>
      </c>
      <c r="B910" s="42" t="s">
        <v>29</v>
      </c>
      <c r="C910" s="42"/>
      <c r="D910" s="43"/>
      <c r="E910" s="42" t="s">
        <v>30</v>
      </c>
      <c r="F910" s="5">
        <v>24140</v>
      </c>
      <c r="G910" s="5">
        <v>1207</v>
      </c>
      <c r="H910" s="5">
        <v>2173</v>
      </c>
      <c r="I910" s="5">
        <v>6760</v>
      </c>
      <c r="J910" s="5">
        <v>2169</v>
      </c>
      <c r="K910" s="5"/>
      <c r="L910" s="5"/>
      <c r="M910" s="5"/>
      <c r="N910" s="5"/>
      <c r="O910" s="5"/>
      <c r="P910" s="5">
        <v>51979</v>
      </c>
      <c r="Q910" s="5">
        <v>2599</v>
      </c>
      <c r="R910" s="5">
        <v>4678</v>
      </c>
      <c r="S910" s="5">
        <v>14554</v>
      </c>
      <c r="T910" s="5">
        <v>4679</v>
      </c>
      <c r="U910" s="5"/>
      <c r="V910" s="5"/>
      <c r="W910" s="5"/>
      <c r="X910" s="5"/>
      <c r="Y910" s="5"/>
      <c r="Z910" s="74"/>
      <c r="AA910" s="74"/>
      <c r="AB910" s="74"/>
      <c r="AC910" s="74"/>
      <c r="AD910" s="74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40"/>
      <c r="AU910" s="5"/>
      <c r="AV910" s="5">
        <v>76119</v>
      </c>
      <c r="AW910" s="5"/>
      <c r="AX910" s="5">
        <f t="shared" si="156"/>
        <v>76119</v>
      </c>
      <c r="AY910" s="5">
        <v>3806</v>
      </c>
      <c r="AZ910" s="5">
        <v>6851</v>
      </c>
      <c r="BA910" s="5">
        <f t="shared" si="157"/>
        <v>6851</v>
      </c>
      <c r="BB910" s="5">
        <v>21314</v>
      </c>
      <c r="BC910" s="75"/>
      <c r="BD910" s="5">
        <v>21314</v>
      </c>
      <c r="BE910" s="5">
        <f t="shared" si="158"/>
        <v>6848</v>
      </c>
    </row>
    <row r="911" spans="1:57" ht="15">
      <c r="A911" s="42" t="s">
        <v>2144</v>
      </c>
      <c r="B911" s="42" t="s">
        <v>31</v>
      </c>
      <c r="C911" s="42"/>
      <c r="D911" s="43"/>
      <c r="E911" s="42" t="s">
        <v>32</v>
      </c>
      <c r="F911" s="5">
        <v>4276</v>
      </c>
      <c r="G911" s="5">
        <v>214</v>
      </c>
      <c r="H911" s="5">
        <v>385</v>
      </c>
      <c r="I911" s="5">
        <v>1198</v>
      </c>
      <c r="J911" s="5">
        <v>383</v>
      </c>
      <c r="K911" s="5"/>
      <c r="L911" s="5"/>
      <c r="M911" s="5"/>
      <c r="N911" s="5"/>
      <c r="O911" s="5"/>
      <c r="P911" s="5">
        <v>6319</v>
      </c>
      <c r="Q911" s="5">
        <v>316</v>
      </c>
      <c r="R911" s="5">
        <v>569</v>
      </c>
      <c r="S911" s="5">
        <v>1770</v>
      </c>
      <c r="T911" s="5">
        <v>566</v>
      </c>
      <c r="U911" s="5"/>
      <c r="V911" s="5"/>
      <c r="W911" s="5"/>
      <c r="X911" s="5"/>
      <c r="Y911" s="5"/>
      <c r="Z911" s="74"/>
      <c r="AA911" s="74"/>
      <c r="AB911" s="74"/>
      <c r="AC911" s="74"/>
      <c r="AD911" s="74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40"/>
      <c r="AU911" s="5"/>
      <c r="AV911" s="5">
        <v>10595</v>
      </c>
      <c r="AW911" s="5"/>
      <c r="AX911" s="5">
        <f t="shared" si="156"/>
        <v>10595</v>
      </c>
      <c r="AY911" s="5">
        <v>530</v>
      </c>
      <c r="AZ911" s="5">
        <v>954</v>
      </c>
      <c r="BA911" s="5">
        <f t="shared" si="157"/>
        <v>954</v>
      </c>
      <c r="BB911" s="5">
        <v>2968</v>
      </c>
      <c r="BC911" s="75"/>
      <c r="BD911" s="5">
        <v>2968</v>
      </c>
      <c r="BE911" s="5">
        <f t="shared" si="158"/>
        <v>949</v>
      </c>
    </row>
    <row r="912" spans="1:57" ht="15">
      <c r="A912" s="42" t="s">
        <v>2144</v>
      </c>
      <c r="B912" s="42" t="s">
        <v>33</v>
      </c>
      <c r="C912" s="42"/>
      <c r="D912" s="43"/>
      <c r="E912" s="42" t="s">
        <v>34</v>
      </c>
      <c r="F912" s="5">
        <v>11574</v>
      </c>
      <c r="G912" s="5">
        <v>579</v>
      </c>
      <c r="H912" s="5">
        <v>1042</v>
      </c>
      <c r="I912" s="5">
        <v>3242</v>
      </c>
      <c r="J912" s="5">
        <v>1038</v>
      </c>
      <c r="K912" s="5"/>
      <c r="L912" s="5"/>
      <c r="M912" s="5"/>
      <c r="N912" s="5"/>
      <c r="O912" s="5"/>
      <c r="P912" s="5">
        <v>129959</v>
      </c>
      <c r="Q912" s="5">
        <v>6498</v>
      </c>
      <c r="R912" s="5">
        <v>11696</v>
      </c>
      <c r="S912" s="5">
        <v>36388</v>
      </c>
      <c r="T912" s="5">
        <v>11699</v>
      </c>
      <c r="U912" s="5"/>
      <c r="V912" s="5"/>
      <c r="W912" s="5"/>
      <c r="X912" s="5"/>
      <c r="Y912" s="5"/>
      <c r="Z912" s="74"/>
      <c r="AA912" s="74"/>
      <c r="AB912" s="74"/>
      <c r="AC912" s="74"/>
      <c r="AD912" s="74"/>
      <c r="AE912" s="5">
        <v>54459</v>
      </c>
      <c r="AF912" s="5">
        <v>6377</v>
      </c>
      <c r="AG912" s="5">
        <v>48082</v>
      </c>
      <c r="AH912" s="5">
        <v>2404</v>
      </c>
      <c r="AI912" s="5">
        <v>4327</v>
      </c>
      <c r="AJ912" s="5">
        <v>13462</v>
      </c>
      <c r="AK912" s="5">
        <v>4331</v>
      </c>
      <c r="AL912" s="5"/>
      <c r="AM912" s="5"/>
      <c r="AN912" s="5"/>
      <c r="AO912" s="5"/>
      <c r="AP912" s="5"/>
      <c r="AQ912" s="5"/>
      <c r="AR912" s="5"/>
      <c r="AS912" s="5"/>
      <c r="AT912" s="40"/>
      <c r="AU912" s="5"/>
      <c r="AV912" s="5">
        <v>189615</v>
      </c>
      <c r="AW912" s="5"/>
      <c r="AX912" s="5">
        <f t="shared" si="156"/>
        <v>189615</v>
      </c>
      <c r="AY912" s="5">
        <v>9481</v>
      </c>
      <c r="AZ912" s="5">
        <v>17065</v>
      </c>
      <c r="BA912" s="5">
        <f t="shared" si="157"/>
        <v>17065</v>
      </c>
      <c r="BB912" s="5">
        <v>53092</v>
      </c>
      <c r="BC912" s="75"/>
      <c r="BD912" s="5">
        <v>53092</v>
      </c>
      <c r="BE912" s="5">
        <f t="shared" si="158"/>
        <v>17068</v>
      </c>
    </row>
    <row r="913" spans="1:57" ht="15">
      <c r="A913" s="42" t="s">
        <v>2144</v>
      </c>
      <c r="B913" s="42" t="s">
        <v>35</v>
      </c>
      <c r="C913" s="42"/>
      <c r="D913" s="43"/>
      <c r="E913" s="42" t="s">
        <v>36</v>
      </c>
      <c r="F913" s="5">
        <v>39313</v>
      </c>
      <c r="G913" s="5">
        <v>1966</v>
      </c>
      <c r="H913" s="5">
        <v>3538</v>
      </c>
      <c r="I913" s="5">
        <v>11008</v>
      </c>
      <c r="J913" s="5">
        <v>3539</v>
      </c>
      <c r="K913" s="5">
        <v>124051</v>
      </c>
      <c r="L913" s="5">
        <v>6203</v>
      </c>
      <c r="M913" s="5">
        <v>11165</v>
      </c>
      <c r="N913" s="5">
        <v>34736</v>
      </c>
      <c r="O913" s="5">
        <v>11160</v>
      </c>
      <c r="P913" s="5">
        <v>574</v>
      </c>
      <c r="Q913" s="5">
        <v>29</v>
      </c>
      <c r="R913" s="5">
        <v>52</v>
      </c>
      <c r="S913" s="5">
        <v>162</v>
      </c>
      <c r="T913" s="5">
        <v>48</v>
      </c>
      <c r="U913" s="5"/>
      <c r="V913" s="5"/>
      <c r="W913" s="5"/>
      <c r="X913" s="5"/>
      <c r="Y913" s="5"/>
      <c r="Z913" s="74"/>
      <c r="AA913" s="74"/>
      <c r="AB913" s="74"/>
      <c r="AC913" s="74"/>
      <c r="AD913" s="74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40"/>
      <c r="AU913" s="5"/>
      <c r="AV913" s="5">
        <v>163938</v>
      </c>
      <c r="AW913" s="5"/>
      <c r="AX913" s="5">
        <f t="shared" si="156"/>
        <v>163938</v>
      </c>
      <c r="AY913" s="5">
        <v>8198</v>
      </c>
      <c r="AZ913" s="5">
        <v>14755</v>
      </c>
      <c r="BA913" s="5">
        <f t="shared" si="157"/>
        <v>14755</v>
      </c>
      <c r="BB913" s="5">
        <v>45906</v>
      </c>
      <c r="BC913" s="75"/>
      <c r="BD913" s="5">
        <v>45906</v>
      </c>
      <c r="BE913" s="5">
        <f t="shared" si="158"/>
        <v>14747</v>
      </c>
    </row>
    <row r="914" spans="1:57" ht="15">
      <c r="A914" s="42" t="s">
        <v>2144</v>
      </c>
      <c r="B914" s="47" t="s">
        <v>37</v>
      </c>
      <c r="C914" s="47"/>
      <c r="D914" s="48"/>
      <c r="E914" s="42" t="s">
        <v>38</v>
      </c>
      <c r="F914" s="5">
        <v>25304</v>
      </c>
      <c r="G914" s="5">
        <v>1265</v>
      </c>
      <c r="H914" s="5">
        <v>2277</v>
      </c>
      <c r="I914" s="5">
        <v>7084</v>
      </c>
      <c r="J914" s="5">
        <v>2281</v>
      </c>
      <c r="K914" s="5">
        <v>104460</v>
      </c>
      <c r="L914" s="5">
        <v>5223</v>
      </c>
      <c r="M914" s="5">
        <v>9401</v>
      </c>
      <c r="N914" s="5">
        <v>29248</v>
      </c>
      <c r="O914" s="5">
        <v>9405</v>
      </c>
      <c r="P914" s="5">
        <v>25594</v>
      </c>
      <c r="Q914" s="5">
        <v>1280</v>
      </c>
      <c r="R914" s="5">
        <v>2303</v>
      </c>
      <c r="S914" s="5">
        <v>7166</v>
      </c>
      <c r="T914" s="5">
        <v>2307</v>
      </c>
      <c r="U914" s="5"/>
      <c r="V914" s="5"/>
      <c r="W914" s="5"/>
      <c r="X914" s="5"/>
      <c r="Y914" s="5"/>
      <c r="Z914" s="74"/>
      <c r="AA914" s="74"/>
      <c r="AB914" s="74"/>
      <c r="AC914" s="74"/>
      <c r="AD914" s="74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40"/>
      <c r="AU914" s="5"/>
      <c r="AV914" s="5">
        <v>155358</v>
      </c>
      <c r="AW914" s="5"/>
      <c r="AX914" s="5">
        <f t="shared" si="156"/>
        <v>155358</v>
      </c>
      <c r="AY914" s="5">
        <v>7768</v>
      </c>
      <c r="AZ914" s="5">
        <v>13981</v>
      </c>
      <c r="BA914" s="5">
        <f t="shared" si="157"/>
        <v>13981</v>
      </c>
      <c r="BB914" s="5">
        <v>43498</v>
      </c>
      <c r="BC914" s="75"/>
      <c r="BD914" s="5">
        <v>43498</v>
      </c>
      <c r="BE914" s="5">
        <f t="shared" si="158"/>
        <v>13993</v>
      </c>
    </row>
    <row r="915" spans="1:57" ht="15">
      <c r="A915" s="42" t="s">
        <v>2144</v>
      </c>
      <c r="B915" s="42" t="s">
        <v>39</v>
      </c>
      <c r="C915" s="42"/>
      <c r="D915" s="43"/>
      <c r="E915" s="42" t="s">
        <v>40</v>
      </c>
      <c r="F915" s="5">
        <v>46296</v>
      </c>
      <c r="G915" s="5">
        <v>2315</v>
      </c>
      <c r="H915" s="5">
        <v>4167</v>
      </c>
      <c r="I915" s="5">
        <v>12964</v>
      </c>
      <c r="J915" s="5">
        <v>4163</v>
      </c>
      <c r="K915" s="5">
        <v>124851</v>
      </c>
      <c r="L915" s="5">
        <v>6243</v>
      </c>
      <c r="M915" s="5">
        <v>11237</v>
      </c>
      <c r="N915" s="5">
        <v>34960</v>
      </c>
      <c r="O915" s="5">
        <v>11232</v>
      </c>
      <c r="P915" s="5">
        <v>64029</v>
      </c>
      <c r="Q915" s="5">
        <v>3201</v>
      </c>
      <c r="R915" s="5">
        <v>5763</v>
      </c>
      <c r="S915" s="5">
        <v>17928</v>
      </c>
      <c r="T915" s="5">
        <v>5760</v>
      </c>
      <c r="U915" s="5"/>
      <c r="V915" s="5"/>
      <c r="W915" s="5"/>
      <c r="X915" s="5"/>
      <c r="Y915" s="5"/>
      <c r="Z915" s="74"/>
      <c r="AA915" s="74"/>
      <c r="AB915" s="74"/>
      <c r="AC915" s="74"/>
      <c r="AD915" s="74"/>
      <c r="AE915" s="5">
        <v>4917</v>
      </c>
      <c r="AF915" s="5">
        <v>576</v>
      </c>
      <c r="AG915" s="5">
        <v>4341</v>
      </c>
      <c r="AH915" s="5">
        <v>217</v>
      </c>
      <c r="AI915" s="5">
        <v>391</v>
      </c>
      <c r="AJ915" s="5">
        <v>1216</v>
      </c>
      <c r="AK915" s="5">
        <v>388</v>
      </c>
      <c r="AL915" s="5"/>
      <c r="AM915" s="5"/>
      <c r="AN915" s="5"/>
      <c r="AO915" s="5"/>
      <c r="AP915" s="5"/>
      <c r="AQ915" s="5"/>
      <c r="AR915" s="5"/>
      <c r="AS915" s="5"/>
      <c r="AT915" s="40"/>
      <c r="AU915" s="5"/>
      <c r="AV915" s="5">
        <v>239517</v>
      </c>
      <c r="AW915" s="5"/>
      <c r="AX915" s="5">
        <f t="shared" si="156"/>
        <v>239517</v>
      </c>
      <c r="AY915" s="5">
        <v>11976</v>
      </c>
      <c r="AZ915" s="5">
        <v>21558</v>
      </c>
      <c r="BA915" s="5">
        <f t="shared" si="157"/>
        <v>21558</v>
      </c>
      <c r="BB915" s="5">
        <v>67068</v>
      </c>
      <c r="BC915" s="75"/>
      <c r="BD915" s="5">
        <v>67068</v>
      </c>
      <c r="BE915" s="5">
        <f t="shared" si="158"/>
        <v>21543</v>
      </c>
    </row>
    <row r="916" spans="1:57" ht="15">
      <c r="A916" s="52"/>
      <c r="B916" s="52"/>
      <c r="C916" s="52"/>
      <c r="D916" s="53"/>
      <c r="E916" s="54" t="s">
        <v>1353</v>
      </c>
      <c r="F916" s="55">
        <v>331916</v>
      </c>
      <c r="G916" s="55">
        <v>16596</v>
      </c>
      <c r="H916" s="55">
        <v>29872</v>
      </c>
      <c r="I916" s="55">
        <v>92936</v>
      </c>
      <c r="J916" s="55">
        <v>29876</v>
      </c>
      <c r="K916" s="55">
        <v>475782</v>
      </c>
      <c r="L916" s="55">
        <v>23790</v>
      </c>
      <c r="M916" s="55">
        <v>42820</v>
      </c>
      <c r="N916" s="55">
        <v>133220</v>
      </c>
      <c r="O916" s="55">
        <v>42822</v>
      </c>
      <c r="P916" s="55">
        <v>592902</v>
      </c>
      <c r="Q916" s="55">
        <v>29647</v>
      </c>
      <c r="R916" s="55">
        <v>53361</v>
      </c>
      <c r="S916" s="55">
        <v>166016</v>
      </c>
      <c r="T916" s="55">
        <v>53359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63">
        <v>0</v>
      </c>
      <c r="AA916" s="63">
        <v>0</v>
      </c>
      <c r="AB916" s="63">
        <v>0</v>
      </c>
      <c r="AC916" s="63">
        <v>0</v>
      </c>
      <c r="AD916" s="63">
        <v>0</v>
      </c>
      <c r="AE916" s="55">
        <v>168769</v>
      </c>
      <c r="AF916" s="55">
        <v>19762</v>
      </c>
      <c r="AG916" s="55">
        <v>149007</v>
      </c>
      <c r="AH916" s="55">
        <v>7450</v>
      </c>
      <c r="AI916" s="55">
        <v>13411</v>
      </c>
      <c r="AJ916" s="55">
        <v>41722</v>
      </c>
      <c r="AK916" s="55">
        <v>13408</v>
      </c>
      <c r="AL916" s="55">
        <v>0</v>
      </c>
      <c r="AM916" s="55">
        <v>0</v>
      </c>
      <c r="AN916" s="55">
        <v>0</v>
      </c>
      <c r="AO916" s="55">
        <v>0</v>
      </c>
      <c r="AP916" s="55">
        <v>0</v>
      </c>
      <c r="AQ916" s="55">
        <v>0</v>
      </c>
      <c r="AR916" s="55">
        <v>0</v>
      </c>
      <c r="AS916" s="55">
        <v>0</v>
      </c>
      <c r="AT916" s="55">
        <v>0</v>
      </c>
      <c r="AU916" s="55">
        <v>0</v>
      </c>
      <c r="AV916" s="55">
        <v>1549607</v>
      </c>
      <c r="AW916" s="55">
        <v>0</v>
      </c>
      <c r="AX916" s="55">
        <f>SUM(AX890:AX915)</f>
        <v>1549607</v>
      </c>
      <c r="AY916" s="55">
        <f aca="true" t="shared" si="159" ref="AY916:BE916">SUM(AY890:AY915)</f>
        <v>77483</v>
      </c>
      <c r="AZ916" s="55">
        <f t="shared" si="159"/>
        <v>139464</v>
      </c>
      <c r="BA916" s="55">
        <f t="shared" si="159"/>
        <v>139464</v>
      </c>
      <c r="BB916" s="55">
        <f t="shared" si="159"/>
        <v>433894</v>
      </c>
      <c r="BC916" s="55">
        <f t="shared" si="159"/>
        <v>-1106</v>
      </c>
      <c r="BD916" s="55">
        <f t="shared" si="159"/>
        <v>432788</v>
      </c>
      <c r="BE916" s="55">
        <f t="shared" si="159"/>
        <v>139465</v>
      </c>
    </row>
    <row r="917" spans="1:57" ht="15">
      <c r="A917" s="57" t="s">
        <v>1401</v>
      </c>
      <c r="B917" s="58"/>
      <c r="C917" s="58"/>
      <c r="D917" s="58"/>
      <c r="E917" s="42"/>
      <c r="F917" s="5"/>
      <c r="G917" s="5"/>
      <c r="H917" s="5"/>
      <c r="I917" s="5"/>
      <c r="J917" s="5"/>
      <c r="K917" s="5"/>
      <c r="L917" s="5"/>
      <c r="M917" s="5"/>
      <c r="N917" s="5"/>
      <c r="O917" s="5"/>
      <c r="Q917" s="5"/>
      <c r="R917" s="5"/>
      <c r="S917" s="5"/>
      <c r="U917" s="5"/>
      <c r="V917" s="5"/>
      <c r="W917" s="5"/>
      <c r="X917" s="5"/>
      <c r="Y917" s="5"/>
      <c r="Z917" s="74"/>
      <c r="AA917" s="74"/>
      <c r="AB917" s="74"/>
      <c r="AC917" s="74"/>
      <c r="AD917" s="74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40"/>
      <c r="AU917" s="5"/>
      <c r="AV917" s="5"/>
      <c r="AW917" s="5"/>
      <c r="AX917" s="5"/>
      <c r="AY917" s="5"/>
      <c r="AZ917" s="5"/>
      <c r="BA917" s="5"/>
      <c r="BB917" s="5"/>
      <c r="BC917" s="75"/>
      <c r="BD917" s="5"/>
      <c r="BE917" s="5"/>
    </row>
    <row r="918" spans="1:57" ht="15">
      <c r="A918" s="42" t="s">
        <v>654</v>
      </c>
      <c r="B918" s="42" t="s">
        <v>41</v>
      </c>
      <c r="C918" s="42"/>
      <c r="D918" s="43"/>
      <c r="E918" s="42" t="s">
        <v>42</v>
      </c>
      <c r="F918" s="5">
        <v>75625</v>
      </c>
      <c r="G918" s="5">
        <v>3781</v>
      </c>
      <c r="H918" s="5">
        <v>6806</v>
      </c>
      <c r="I918" s="5">
        <v>21174</v>
      </c>
      <c r="J918" s="5">
        <v>6809</v>
      </c>
      <c r="K918" s="5"/>
      <c r="L918" s="5"/>
      <c r="M918" s="5"/>
      <c r="N918" s="5"/>
      <c r="O918" s="5"/>
      <c r="P918" s="5">
        <v>420</v>
      </c>
      <c r="Q918" s="5">
        <v>21</v>
      </c>
      <c r="R918" s="5">
        <v>38</v>
      </c>
      <c r="S918" s="5">
        <v>118</v>
      </c>
      <c r="T918" s="5">
        <v>36</v>
      </c>
      <c r="U918" s="5"/>
      <c r="V918" s="5"/>
      <c r="W918" s="5"/>
      <c r="X918" s="5"/>
      <c r="Y918" s="5"/>
      <c r="Z918" s="74"/>
      <c r="AA918" s="74"/>
      <c r="AB918" s="74"/>
      <c r="AC918" s="74"/>
      <c r="AD918" s="74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40"/>
      <c r="AU918" s="5"/>
      <c r="AV918" s="5">
        <v>76045</v>
      </c>
      <c r="AW918" s="5"/>
      <c r="AX918" s="5">
        <f aca="true" t="shared" si="160" ref="AX918:AX924">AV918-AW918</f>
        <v>76045</v>
      </c>
      <c r="AY918" s="5">
        <v>3802</v>
      </c>
      <c r="AZ918" s="5">
        <v>6844</v>
      </c>
      <c r="BA918" s="5">
        <f aca="true" t="shared" si="161" ref="BA918:BA924">AZ918-AS918</f>
        <v>6844</v>
      </c>
      <c r="BB918" s="5">
        <v>21292</v>
      </c>
      <c r="BC918" s="75"/>
      <c r="BD918" s="5">
        <v>21292</v>
      </c>
      <c r="BE918" s="5">
        <f aca="true" t="shared" si="162" ref="BE918:BE924">J918+O918+T918+Y918+AD918+AK918+AP918</f>
        <v>6845</v>
      </c>
    </row>
    <row r="919" spans="1:57" ht="15">
      <c r="A919" s="42" t="s">
        <v>654</v>
      </c>
      <c r="B919" s="42" t="s">
        <v>43</v>
      </c>
      <c r="C919" s="42"/>
      <c r="D919" s="43"/>
      <c r="E919" s="42" t="s">
        <v>44</v>
      </c>
      <c r="F919" s="5">
        <v>179401</v>
      </c>
      <c r="G919" s="5">
        <v>8970</v>
      </c>
      <c r="H919" s="5">
        <v>16146</v>
      </c>
      <c r="I919" s="5">
        <v>50232</v>
      </c>
      <c r="J919" s="5">
        <v>16147</v>
      </c>
      <c r="K919" s="5">
        <v>127493</v>
      </c>
      <c r="L919" s="5">
        <v>6375</v>
      </c>
      <c r="M919" s="5">
        <v>11474</v>
      </c>
      <c r="N919" s="5">
        <v>35698</v>
      </c>
      <c r="O919" s="5">
        <v>11477</v>
      </c>
      <c r="P919" s="5">
        <v>411295</v>
      </c>
      <c r="Q919" s="5">
        <v>20565</v>
      </c>
      <c r="R919" s="5">
        <v>37017</v>
      </c>
      <c r="S919" s="5">
        <v>115164</v>
      </c>
      <c r="T919" s="5">
        <v>37012</v>
      </c>
      <c r="U919" s="5"/>
      <c r="V919" s="5"/>
      <c r="W919" s="5"/>
      <c r="X919" s="5"/>
      <c r="Y919" s="5"/>
      <c r="Z919" s="74"/>
      <c r="AA919" s="74"/>
      <c r="AB919" s="74"/>
      <c r="AC919" s="74"/>
      <c r="AD919" s="74"/>
      <c r="AE919" s="5">
        <v>134668</v>
      </c>
      <c r="AF919" s="5">
        <v>15768</v>
      </c>
      <c r="AG919" s="5">
        <v>118900</v>
      </c>
      <c r="AH919" s="5">
        <v>5945</v>
      </c>
      <c r="AI919" s="5">
        <v>10701</v>
      </c>
      <c r="AJ919" s="5">
        <v>33292</v>
      </c>
      <c r="AK919" s="5">
        <v>10701</v>
      </c>
      <c r="AL919" s="5"/>
      <c r="AM919" s="5"/>
      <c r="AN919" s="5"/>
      <c r="AO919" s="5"/>
      <c r="AP919" s="5"/>
      <c r="AQ919" s="5"/>
      <c r="AR919" s="5"/>
      <c r="AS919" s="5"/>
      <c r="AT919" s="40"/>
      <c r="AU919" s="5"/>
      <c r="AV919" s="5">
        <v>837089</v>
      </c>
      <c r="AW919" s="5"/>
      <c r="AX919" s="5">
        <f t="shared" si="160"/>
        <v>837089</v>
      </c>
      <c r="AY919" s="5">
        <v>41855</v>
      </c>
      <c r="AZ919" s="5">
        <v>75338</v>
      </c>
      <c r="BA919" s="5">
        <f t="shared" si="161"/>
        <v>75338</v>
      </c>
      <c r="BB919" s="5">
        <v>234386</v>
      </c>
      <c r="BC919" s="75"/>
      <c r="BD919" s="5">
        <v>234386</v>
      </c>
      <c r="BE919" s="5">
        <f t="shared" si="162"/>
        <v>75337</v>
      </c>
    </row>
    <row r="920" spans="1:57" ht="15">
      <c r="A920" s="42" t="s">
        <v>654</v>
      </c>
      <c r="B920" s="42" t="s">
        <v>45</v>
      </c>
      <c r="C920" s="42"/>
      <c r="D920" s="43"/>
      <c r="E920" s="42" t="s">
        <v>46</v>
      </c>
      <c r="F920" s="5">
        <v>91533</v>
      </c>
      <c r="G920" s="5">
        <v>4577</v>
      </c>
      <c r="H920" s="5">
        <v>8238</v>
      </c>
      <c r="I920" s="5">
        <v>25630</v>
      </c>
      <c r="J920" s="5">
        <v>8237</v>
      </c>
      <c r="K920" s="5">
        <v>11653</v>
      </c>
      <c r="L920" s="5">
        <v>583</v>
      </c>
      <c r="M920" s="5">
        <v>1049</v>
      </c>
      <c r="N920" s="5">
        <v>3264</v>
      </c>
      <c r="O920" s="5">
        <v>1046</v>
      </c>
      <c r="P920" s="5">
        <v>198211</v>
      </c>
      <c r="Q920" s="5">
        <v>9911</v>
      </c>
      <c r="R920" s="5">
        <v>17839</v>
      </c>
      <c r="S920" s="5">
        <v>55500</v>
      </c>
      <c r="T920" s="5">
        <v>17838</v>
      </c>
      <c r="U920" s="5"/>
      <c r="V920" s="5"/>
      <c r="W920" s="5"/>
      <c r="X920" s="5"/>
      <c r="Y920" s="5"/>
      <c r="Z920" s="74"/>
      <c r="AA920" s="74"/>
      <c r="AB920" s="74"/>
      <c r="AC920" s="74"/>
      <c r="AD920" s="74"/>
      <c r="AE920" s="5">
        <v>110446</v>
      </c>
      <c r="AF920" s="5">
        <v>12932</v>
      </c>
      <c r="AG920" s="5">
        <v>97514</v>
      </c>
      <c r="AH920" s="5">
        <v>4876</v>
      </c>
      <c r="AI920" s="5">
        <v>8776</v>
      </c>
      <c r="AJ920" s="5">
        <v>27304</v>
      </c>
      <c r="AK920" s="5">
        <v>8778</v>
      </c>
      <c r="AL920" s="5"/>
      <c r="AM920" s="5"/>
      <c r="AN920" s="5"/>
      <c r="AO920" s="5"/>
      <c r="AP920" s="5"/>
      <c r="AQ920" s="5"/>
      <c r="AR920" s="5"/>
      <c r="AS920" s="5"/>
      <c r="AT920" s="40"/>
      <c r="AU920" s="5"/>
      <c r="AV920" s="5">
        <v>398911</v>
      </c>
      <c r="AW920" s="5"/>
      <c r="AX920" s="5">
        <f t="shared" si="160"/>
        <v>398911</v>
      </c>
      <c r="AY920" s="5">
        <v>19947</v>
      </c>
      <c r="AZ920" s="5">
        <v>35902</v>
      </c>
      <c r="BA920" s="5">
        <f t="shared" si="161"/>
        <v>35902</v>
      </c>
      <c r="BB920" s="5">
        <v>111698</v>
      </c>
      <c r="BC920" s="75"/>
      <c r="BD920" s="5">
        <v>111698</v>
      </c>
      <c r="BE920" s="5">
        <f t="shared" si="162"/>
        <v>35899</v>
      </c>
    </row>
    <row r="921" spans="1:57" s="49" customFormat="1" ht="15">
      <c r="A921" s="42" t="s">
        <v>654</v>
      </c>
      <c r="B921" s="42" t="s">
        <v>47</v>
      </c>
      <c r="C921" s="42"/>
      <c r="D921" s="43"/>
      <c r="E921" s="42" t="s">
        <v>48</v>
      </c>
      <c r="F921" s="5">
        <v>672589</v>
      </c>
      <c r="G921" s="5">
        <v>33629</v>
      </c>
      <c r="H921" s="5">
        <v>60533</v>
      </c>
      <c r="I921" s="5">
        <v>188324</v>
      </c>
      <c r="J921" s="5">
        <v>60534</v>
      </c>
      <c r="K921" s="5">
        <v>58653</v>
      </c>
      <c r="L921" s="5">
        <v>2933</v>
      </c>
      <c r="M921" s="5">
        <v>5279</v>
      </c>
      <c r="N921" s="5">
        <v>16424</v>
      </c>
      <c r="O921" s="5">
        <v>5276</v>
      </c>
      <c r="P921" s="5">
        <v>1908328</v>
      </c>
      <c r="Q921" s="5">
        <v>95416</v>
      </c>
      <c r="R921" s="5">
        <v>171750</v>
      </c>
      <c r="S921" s="5">
        <v>534332</v>
      </c>
      <c r="T921" s="5">
        <v>171746</v>
      </c>
      <c r="U921" s="5"/>
      <c r="V921" s="5"/>
      <c r="W921" s="5"/>
      <c r="X921" s="5"/>
      <c r="Y921" s="5"/>
      <c r="Z921" s="74"/>
      <c r="AA921" s="74"/>
      <c r="AB921" s="74"/>
      <c r="AC921" s="74"/>
      <c r="AD921" s="74"/>
      <c r="AE921" s="5">
        <v>1195151</v>
      </c>
      <c r="AF921" s="5">
        <v>139939</v>
      </c>
      <c r="AG921" s="5">
        <v>1055212</v>
      </c>
      <c r="AH921" s="5">
        <v>52761</v>
      </c>
      <c r="AI921" s="5">
        <v>94969</v>
      </c>
      <c r="AJ921" s="5">
        <v>295460</v>
      </c>
      <c r="AK921" s="5">
        <v>94969</v>
      </c>
      <c r="AL921" s="5"/>
      <c r="AM921" s="5"/>
      <c r="AN921" s="5"/>
      <c r="AO921" s="5"/>
      <c r="AP921" s="5"/>
      <c r="AQ921" s="5">
        <v>469593</v>
      </c>
      <c r="AR921" s="5">
        <v>131486</v>
      </c>
      <c r="AS921" s="5">
        <v>42263</v>
      </c>
      <c r="AT921" s="40">
        <v>216012</v>
      </c>
      <c r="AU921" s="5">
        <v>253581</v>
      </c>
      <c r="AV921" s="5">
        <v>4164375</v>
      </c>
      <c r="AW921" s="5">
        <v>253581</v>
      </c>
      <c r="AX921" s="5">
        <f t="shared" si="160"/>
        <v>3910794</v>
      </c>
      <c r="AY921" s="5">
        <v>208219</v>
      </c>
      <c r="AZ921" s="5">
        <v>374794</v>
      </c>
      <c r="BA921" s="5">
        <f t="shared" si="161"/>
        <v>332531</v>
      </c>
      <c r="BB921" s="5">
        <v>1166026</v>
      </c>
      <c r="BC921" s="75"/>
      <c r="BD921" s="5">
        <v>1166026</v>
      </c>
      <c r="BE921" s="5">
        <f t="shared" si="162"/>
        <v>332525</v>
      </c>
    </row>
    <row r="922" spans="1:57" ht="15">
      <c r="A922" s="42" t="s">
        <v>654</v>
      </c>
      <c r="B922" s="47" t="s">
        <v>49</v>
      </c>
      <c r="C922" s="47"/>
      <c r="D922" s="48"/>
      <c r="E922" s="42" t="s">
        <v>50</v>
      </c>
      <c r="F922" s="5">
        <v>196580</v>
      </c>
      <c r="G922" s="5">
        <v>9829</v>
      </c>
      <c r="H922" s="5">
        <v>17692</v>
      </c>
      <c r="I922" s="5">
        <v>55042</v>
      </c>
      <c r="J922" s="5">
        <v>17694</v>
      </c>
      <c r="K922" s="5">
        <v>12182</v>
      </c>
      <c r="L922" s="5">
        <v>609</v>
      </c>
      <c r="M922" s="5">
        <v>1096</v>
      </c>
      <c r="N922" s="5">
        <v>3410</v>
      </c>
      <c r="O922" s="5">
        <v>1100</v>
      </c>
      <c r="P922" s="5">
        <v>260916</v>
      </c>
      <c r="Q922" s="5">
        <v>13046</v>
      </c>
      <c r="R922" s="5">
        <v>23482</v>
      </c>
      <c r="S922" s="5">
        <v>73056</v>
      </c>
      <c r="T922" s="5">
        <v>23486</v>
      </c>
      <c r="U922" s="5"/>
      <c r="V922" s="5"/>
      <c r="W922" s="5"/>
      <c r="X922" s="5"/>
      <c r="Y922" s="5"/>
      <c r="Z922" s="74"/>
      <c r="AA922" s="74"/>
      <c r="AB922" s="74"/>
      <c r="AC922" s="74"/>
      <c r="AD922" s="74"/>
      <c r="AE922" s="5">
        <v>272150</v>
      </c>
      <c r="AF922" s="5">
        <v>31866</v>
      </c>
      <c r="AG922" s="5">
        <v>240284</v>
      </c>
      <c r="AH922" s="5">
        <v>12014</v>
      </c>
      <c r="AI922" s="5">
        <v>21626</v>
      </c>
      <c r="AJ922" s="5">
        <v>67280</v>
      </c>
      <c r="AK922" s="5">
        <v>21622</v>
      </c>
      <c r="AL922" s="5"/>
      <c r="AM922" s="5"/>
      <c r="AN922" s="5"/>
      <c r="AO922" s="5"/>
      <c r="AP922" s="5"/>
      <c r="AQ922" s="5"/>
      <c r="AR922" s="5"/>
      <c r="AS922" s="5"/>
      <c r="AT922" s="40"/>
      <c r="AU922" s="5"/>
      <c r="AV922" s="5">
        <v>709962</v>
      </c>
      <c r="AW922" s="5"/>
      <c r="AX922" s="5">
        <f t="shared" si="160"/>
        <v>709962</v>
      </c>
      <c r="AY922" s="5">
        <v>35498</v>
      </c>
      <c r="AZ922" s="5">
        <v>63896</v>
      </c>
      <c r="BA922" s="5">
        <f t="shared" si="161"/>
        <v>63896</v>
      </c>
      <c r="BB922" s="5">
        <v>198788</v>
      </c>
      <c r="BC922" s="75"/>
      <c r="BD922" s="5">
        <v>198788</v>
      </c>
      <c r="BE922" s="5">
        <f t="shared" si="162"/>
        <v>63902</v>
      </c>
    </row>
    <row r="923" spans="1:57" ht="15">
      <c r="A923" s="42" t="s">
        <v>654</v>
      </c>
      <c r="B923" s="42" t="s">
        <v>51</v>
      </c>
      <c r="C923" s="42"/>
      <c r="D923" s="43"/>
      <c r="E923" s="42" t="s">
        <v>52</v>
      </c>
      <c r="F923" s="5">
        <v>228743</v>
      </c>
      <c r="G923" s="5">
        <v>11437</v>
      </c>
      <c r="H923" s="5">
        <v>20587</v>
      </c>
      <c r="I923" s="5">
        <v>64048</v>
      </c>
      <c r="J923" s="5">
        <v>20586</v>
      </c>
      <c r="K923" s="5">
        <v>39497</v>
      </c>
      <c r="L923" s="5">
        <v>1975</v>
      </c>
      <c r="M923" s="5">
        <v>3555</v>
      </c>
      <c r="N923" s="5">
        <v>11060</v>
      </c>
      <c r="O923" s="5">
        <v>3552</v>
      </c>
      <c r="P923" s="5">
        <v>883167</v>
      </c>
      <c r="Q923" s="5">
        <v>44158</v>
      </c>
      <c r="R923" s="5">
        <v>79485</v>
      </c>
      <c r="S923" s="5">
        <v>247286</v>
      </c>
      <c r="T923" s="5">
        <v>79486</v>
      </c>
      <c r="U923" s="5"/>
      <c r="V923" s="5"/>
      <c r="W923" s="5"/>
      <c r="X923" s="5"/>
      <c r="Y923" s="5"/>
      <c r="Z923" s="74"/>
      <c r="AA923" s="74"/>
      <c r="AB923" s="74"/>
      <c r="AC923" s="74"/>
      <c r="AD923" s="74"/>
      <c r="AE923" s="5">
        <v>846480</v>
      </c>
      <c r="AF923" s="5">
        <v>99114</v>
      </c>
      <c r="AG923" s="5">
        <v>747366</v>
      </c>
      <c r="AH923" s="5">
        <v>37368</v>
      </c>
      <c r="AI923" s="5">
        <v>67263</v>
      </c>
      <c r="AJ923" s="5">
        <v>209262</v>
      </c>
      <c r="AK923" s="5">
        <v>67263</v>
      </c>
      <c r="AL923" s="5"/>
      <c r="AM923" s="5"/>
      <c r="AN923" s="5"/>
      <c r="AO923" s="5"/>
      <c r="AP923" s="5"/>
      <c r="AQ923" s="5"/>
      <c r="AR923" s="5"/>
      <c r="AS923" s="5"/>
      <c r="AT923" s="40"/>
      <c r="AU923" s="5"/>
      <c r="AV923" s="5">
        <v>1898773</v>
      </c>
      <c r="AW923" s="5"/>
      <c r="AX923" s="5">
        <f t="shared" si="160"/>
        <v>1898773</v>
      </c>
      <c r="AY923" s="5">
        <v>94938</v>
      </c>
      <c r="AZ923" s="5">
        <v>170890</v>
      </c>
      <c r="BA923" s="5">
        <f t="shared" si="161"/>
        <v>170890</v>
      </c>
      <c r="BB923" s="5">
        <v>531656</v>
      </c>
      <c r="BC923" s="75"/>
      <c r="BD923" s="5">
        <v>531656</v>
      </c>
      <c r="BE923" s="5">
        <f t="shared" si="162"/>
        <v>170887</v>
      </c>
    </row>
    <row r="924" spans="1:57" ht="15">
      <c r="A924" s="42" t="s">
        <v>654</v>
      </c>
      <c r="B924" s="42" t="s">
        <v>53</v>
      </c>
      <c r="C924" s="42"/>
      <c r="D924" s="43"/>
      <c r="E924" s="42" t="s">
        <v>54</v>
      </c>
      <c r="F924" s="5">
        <v>676786</v>
      </c>
      <c r="G924" s="5">
        <v>33839</v>
      </c>
      <c r="H924" s="5">
        <v>60911</v>
      </c>
      <c r="I924" s="5">
        <v>189500</v>
      </c>
      <c r="J924" s="5">
        <v>60909</v>
      </c>
      <c r="K924" s="5">
        <v>98133</v>
      </c>
      <c r="L924" s="5">
        <v>4907</v>
      </c>
      <c r="M924" s="5">
        <v>8832</v>
      </c>
      <c r="N924" s="5">
        <v>27478</v>
      </c>
      <c r="O924" s="5">
        <v>8831</v>
      </c>
      <c r="P924" s="5">
        <v>1287738</v>
      </c>
      <c r="Q924" s="5">
        <v>64387</v>
      </c>
      <c r="R924" s="5">
        <v>115896</v>
      </c>
      <c r="S924" s="5">
        <v>360566</v>
      </c>
      <c r="T924" s="5">
        <v>115900</v>
      </c>
      <c r="U924" s="5"/>
      <c r="V924" s="5"/>
      <c r="W924" s="5"/>
      <c r="X924" s="5"/>
      <c r="Y924" s="5"/>
      <c r="Z924" s="74"/>
      <c r="AA924" s="74"/>
      <c r="AB924" s="74"/>
      <c r="AC924" s="74"/>
      <c r="AD924" s="74"/>
      <c r="AE924" s="5">
        <v>1360116</v>
      </c>
      <c r="AF924" s="5">
        <v>159255</v>
      </c>
      <c r="AG924" s="5">
        <v>1200861</v>
      </c>
      <c r="AH924" s="5">
        <v>60043</v>
      </c>
      <c r="AI924" s="5">
        <v>108077</v>
      </c>
      <c r="AJ924" s="5">
        <v>336240</v>
      </c>
      <c r="AK924" s="5">
        <v>108082</v>
      </c>
      <c r="AL924" s="5"/>
      <c r="AM924" s="5"/>
      <c r="AN924" s="5"/>
      <c r="AO924" s="5"/>
      <c r="AP924" s="5"/>
      <c r="AQ924" s="5">
        <v>270668</v>
      </c>
      <c r="AR924" s="5">
        <v>75786</v>
      </c>
      <c r="AS924" s="5">
        <v>24360</v>
      </c>
      <c r="AT924" s="40">
        <v>124506</v>
      </c>
      <c r="AU924" s="5">
        <v>146162</v>
      </c>
      <c r="AV924" s="5">
        <v>3534186</v>
      </c>
      <c r="AW924" s="5">
        <v>146162</v>
      </c>
      <c r="AX924" s="5">
        <f t="shared" si="160"/>
        <v>3388024</v>
      </c>
      <c r="AY924" s="5">
        <v>176709</v>
      </c>
      <c r="AZ924" s="5">
        <v>318076</v>
      </c>
      <c r="BA924" s="5">
        <f t="shared" si="161"/>
        <v>293716</v>
      </c>
      <c r="BB924" s="5">
        <v>989570</v>
      </c>
      <c r="BC924" s="75"/>
      <c r="BD924" s="5">
        <v>989570</v>
      </c>
      <c r="BE924" s="5">
        <f t="shared" si="162"/>
        <v>293722</v>
      </c>
    </row>
    <row r="925" spans="1:57" ht="15">
      <c r="A925" s="52"/>
      <c r="B925" s="52"/>
      <c r="C925" s="52"/>
      <c r="D925" s="53"/>
      <c r="E925" s="54" t="s">
        <v>1353</v>
      </c>
      <c r="F925" s="55">
        <v>2121257</v>
      </c>
      <c r="G925" s="55">
        <v>106062</v>
      </c>
      <c r="H925" s="55">
        <v>190913</v>
      </c>
      <c r="I925" s="55">
        <v>593950</v>
      </c>
      <c r="J925" s="55">
        <v>190916</v>
      </c>
      <c r="K925" s="55">
        <v>347611</v>
      </c>
      <c r="L925" s="55">
        <v>17382</v>
      </c>
      <c r="M925" s="55">
        <v>31285</v>
      </c>
      <c r="N925" s="55">
        <v>97334</v>
      </c>
      <c r="O925" s="55">
        <v>31282</v>
      </c>
      <c r="P925" s="55">
        <v>4950075</v>
      </c>
      <c r="Q925" s="55">
        <v>247504</v>
      </c>
      <c r="R925" s="55">
        <v>445507</v>
      </c>
      <c r="S925" s="55">
        <v>1386022</v>
      </c>
      <c r="T925" s="55">
        <v>445504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3919011</v>
      </c>
      <c r="AF925" s="55">
        <v>458874</v>
      </c>
      <c r="AG925" s="55">
        <v>3460137</v>
      </c>
      <c r="AH925" s="55">
        <v>173007</v>
      </c>
      <c r="AI925" s="55">
        <v>311412</v>
      </c>
      <c r="AJ925" s="55">
        <v>968838</v>
      </c>
      <c r="AK925" s="55">
        <v>311415</v>
      </c>
      <c r="AL925" s="55">
        <v>0</v>
      </c>
      <c r="AM925" s="55">
        <v>0</v>
      </c>
      <c r="AN925" s="55">
        <v>0</v>
      </c>
      <c r="AO925" s="55">
        <v>0</v>
      </c>
      <c r="AP925" s="55">
        <v>0</v>
      </c>
      <c r="AQ925" s="55">
        <v>740261</v>
      </c>
      <c r="AR925" s="55">
        <v>207272</v>
      </c>
      <c r="AS925" s="55">
        <v>66623</v>
      </c>
      <c r="AT925" s="56">
        <v>340518</v>
      </c>
      <c r="AU925" s="55">
        <v>399743</v>
      </c>
      <c r="AV925" s="55">
        <v>11619341</v>
      </c>
      <c r="AW925" s="55">
        <v>399743</v>
      </c>
      <c r="AX925" s="55">
        <f>SUM(AX918:AX924)</f>
        <v>11219598</v>
      </c>
      <c r="AY925" s="55">
        <f aca="true" t="shared" si="163" ref="AY925:BE925">SUM(AY918:AY924)</f>
        <v>580968</v>
      </c>
      <c r="AZ925" s="55">
        <f t="shared" si="163"/>
        <v>1045740</v>
      </c>
      <c r="BA925" s="55">
        <f t="shared" si="163"/>
        <v>979117</v>
      </c>
      <c r="BB925" s="55">
        <f t="shared" si="163"/>
        <v>3253416</v>
      </c>
      <c r="BC925" s="55">
        <f t="shared" si="163"/>
        <v>0</v>
      </c>
      <c r="BD925" s="55">
        <f t="shared" si="163"/>
        <v>3253416</v>
      </c>
      <c r="BE925" s="55">
        <f t="shared" si="163"/>
        <v>979117</v>
      </c>
    </row>
    <row r="926" spans="1:57" ht="15">
      <c r="A926" s="57" t="s">
        <v>1402</v>
      </c>
      <c r="B926" s="58"/>
      <c r="C926" s="58"/>
      <c r="D926" s="58"/>
      <c r="E926" s="42"/>
      <c r="F926" s="5"/>
      <c r="G926" s="5"/>
      <c r="H926" s="5"/>
      <c r="I926" s="5"/>
      <c r="J926" s="5"/>
      <c r="K926" s="5"/>
      <c r="L926" s="5"/>
      <c r="M926" s="5"/>
      <c r="N926" s="5"/>
      <c r="O926" s="5"/>
      <c r="Q926" s="5"/>
      <c r="R926" s="5"/>
      <c r="S926" s="5"/>
      <c r="U926" s="5"/>
      <c r="V926" s="5"/>
      <c r="W926" s="5"/>
      <c r="X926" s="5"/>
      <c r="Y926" s="5"/>
      <c r="Z926" s="74"/>
      <c r="AA926" s="74"/>
      <c r="AB926" s="74"/>
      <c r="AC926" s="74"/>
      <c r="AD926" s="74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40"/>
      <c r="AU926" s="5"/>
      <c r="AV926" s="5"/>
      <c r="AW926" s="5"/>
      <c r="AX926" s="5"/>
      <c r="AY926" s="5"/>
      <c r="AZ926" s="5"/>
      <c r="BA926" s="5"/>
      <c r="BB926" s="5"/>
      <c r="BC926" s="75"/>
      <c r="BD926" s="5"/>
      <c r="BE926" s="5"/>
    </row>
    <row r="927" spans="1:57" ht="15">
      <c r="A927" s="42" t="s">
        <v>1252</v>
      </c>
      <c r="B927" s="42" t="s">
        <v>1253</v>
      </c>
      <c r="C927" s="42"/>
      <c r="D927" s="43"/>
      <c r="E927" s="42" t="s">
        <v>1254</v>
      </c>
      <c r="F927" s="5">
        <v>45857</v>
      </c>
      <c r="G927" s="5">
        <v>2293</v>
      </c>
      <c r="H927" s="5">
        <v>4127</v>
      </c>
      <c r="I927" s="5">
        <v>12840</v>
      </c>
      <c r="J927" s="5">
        <v>4128</v>
      </c>
      <c r="K927" s="5">
        <v>32771</v>
      </c>
      <c r="L927" s="5">
        <v>1639</v>
      </c>
      <c r="M927" s="5">
        <v>2949</v>
      </c>
      <c r="N927" s="5">
        <v>9176</v>
      </c>
      <c r="O927" s="5">
        <v>2952</v>
      </c>
      <c r="P927" s="5">
        <v>784</v>
      </c>
      <c r="Q927" s="5">
        <v>39</v>
      </c>
      <c r="R927" s="5">
        <v>71</v>
      </c>
      <c r="S927" s="5">
        <v>220</v>
      </c>
      <c r="T927" s="5">
        <v>67</v>
      </c>
      <c r="U927" s="5"/>
      <c r="V927" s="5"/>
      <c r="W927" s="5"/>
      <c r="X927" s="5"/>
      <c r="Y927" s="5"/>
      <c r="Z927" s="74"/>
      <c r="AA927" s="74"/>
      <c r="AB927" s="74"/>
      <c r="AC927" s="74"/>
      <c r="AD927" s="74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>
        <v>1751188</v>
      </c>
      <c r="AR927" s="5">
        <v>490332</v>
      </c>
      <c r="AS927" s="5">
        <v>157607</v>
      </c>
      <c r="AT927" s="40">
        <v>805546</v>
      </c>
      <c r="AU927" s="5">
        <v>945642</v>
      </c>
      <c r="AV927" s="5">
        <v>1830600</v>
      </c>
      <c r="AW927" s="5">
        <v>945642</v>
      </c>
      <c r="AX927" s="5">
        <f aca="true" t="shared" si="164" ref="AX927:AX967">AV927-AW927</f>
        <v>884958</v>
      </c>
      <c r="AY927" s="5">
        <v>91530</v>
      </c>
      <c r="AZ927" s="5">
        <v>164754</v>
      </c>
      <c r="BA927" s="5">
        <f aca="true" t="shared" si="165" ref="BA927:BA967">AZ927-AS927</f>
        <v>7147</v>
      </c>
      <c r="BB927" s="5">
        <v>512568</v>
      </c>
      <c r="BC927" s="75"/>
      <c r="BD927" s="5">
        <v>512568</v>
      </c>
      <c r="BE927" s="5">
        <f aca="true" t="shared" si="166" ref="BE927:BE967">J927+O927+T927+Y927+AD927+AK927+AP927</f>
        <v>7147</v>
      </c>
    </row>
    <row r="928" spans="1:57" ht="15">
      <c r="A928" s="42" t="s">
        <v>1252</v>
      </c>
      <c r="B928" s="42" t="s">
        <v>1255</v>
      </c>
      <c r="C928" s="42"/>
      <c r="D928" s="43"/>
      <c r="E928" s="42" t="s">
        <v>1256</v>
      </c>
      <c r="F928" s="5">
        <v>7186</v>
      </c>
      <c r="G928" s="5">
        <v>359</v>
      </c>
      <c r="H928" s="5">
        <v>647</v>
      </c>
      <c r="I928" s="5">
        <v>2012</v>
      </c>
      <c r="J928" s="5">
        <v>645</v>
      </c>
      <c r="K928" s="5"/>
      <c r="L928" s="5"/>
      <c r="M928" s="5"/>
      <c r="N928" s="5"/>
      <c r="O928" s="5"/>
      <c r="P928" s="5">
        <v>12637</v>
      </c>
      <c r="Q928" s="5">
        <v>632</v>
      </c>
      <c r="R928" s="5">
        <v>1137</v>
      </c>
      <c r="S928" s="5">
        <v>3538</v>
      </c>
      <c r="T928" s="5">
        <v>1140</v>
      </c>
      <c r="U928" s="5"/>
      <c r="V928" s="5"/>
      <c r="W928" s="5"/>
      <c r="X928" s="5"/>
      <c r="Y928" s="5"/>
      <c r="Z928" s="74"/>
      <c r="AA928" s="74"/>
      <c r="AB928" s="74"/>
      <c r="AC928" s="74"/>
      <c r="AD928" s="74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40"/>
      <c r="AU928" s="5"/>
      <c r="AV928" s="5">
        <v>19823</v>
      </c>
      <c r="AW928" s="5"/>
      <c r="AX928" s="5">
        <f t="shared" si="164"/>
        <v>19823</v>
      </c>
      <c r="AY928" s="5">
        <v>991</v>
      </c>
      <c r="AZ928" s="5">
        <v>1784</v>
      </c>
      <c r="BA928" s="5">
        <f t="shared" si="165"/>
        <v>1784</v>
      </c>
      <c r="BB928" s="5">
        <v>5550</v>
      </c>
      <c r="BC928" s="75"/>
      <c r="BD928" s="5">
        <v>5550</v>
      </c>
      <c r="BE928" s="5">
        <f t="shared" si="166"/>
        <v>1785</v>
      </c>
    </row>
    <row r="929" spans="1:57" ht="15">
      <c r="A929" s="42" t="s">
        <v>1252</v>
      </c>
      <c r="B929" s="42" t="s">
        <v>1257</v>
      </c>
      <c r="C929" s="42"/>
      <c r="D929" s="43"/>
      <c r="E929" s="42" t="s">
        <v>1258</v>
      </c>
      <c r="F929" s="5">
        <v>135134</v>
      </c>
      <c r="G929" s="5">
        <v>6757</v>
      </c>
      <c r="H929" s="5">
        <v>12162</v>
      </c>
      <c r="I929" s="5">
        <v>37838</v>
      </c>
      <c r="J929" s="5">
        <v>12162</v>
      </c>
      <c r="K929" s="5">
        <v>76067</v>
      </c>
      <c r="L929" s="5">
        <v>3803</v>
      </c>
      <c r="M929" s="5">
        <v>6846</v>
      </c>
      <c r="N929" s="5">
        <v>21298</v>
      </c>
      <c r="O929" s="5">
        <v>6847</v>
      </c>
      <c r="P929" s="5">
        <v>101413</v>
      </c>
      <c r="Q929" s="5">
        <v>5071</v>
      </c>
      <c r="R929" s="5">
        <v>9127</v>
      </c>
      <c r="S929" s="5">
        <v>28396</v>
      </c>
      <c r="T929" s="5">
        <v>9128</v>
      </c>
      <c r="U929" s="5"/>
      <c r="V929" s="5"/>
      <c r="W929" s="5"/>
      <c r="X929" s="5"/>
      <c r="Y929" s="5"/>
      <c r="Z929" s="74"/>
      <c r="AA929" s="74"/>
      <c r="AB929" s="74"/>
      <c r="AC929" s="74"/>
      <c r="AD929" s="74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40"/>
      <c r="AU929" s="5"/>
      <c r="AV929" s="5">
        <v>312614</v>
      </c>
      <c r="AW929" s="5"/>
      <c r="AX929" s="5">
        <f t="shared" si="164"/>
        <v>312614</v>
      </c>
      <c r="AY929" s="5">
        <v>15631</v>
      </c>
      <c r="AZ929" s="5">
        <v>28135</v>
      </c>
      <c r="BA929" s="5">
        <f t="shared" si="165"/>
        <v>28135</v>
      </c>
      <c r="BB929" s="5">
        <v>87532</v>
      </c>
      <c r="BC929" s="75"/>
      <c r="BD929" s="5">
        <v>87532</v>
      </c>
      <c r="BE929" s="5">
        <f t="shared" si="166"/>
        <v>28137</v>
      </c>
    </row>
    <row r="930" spans="1:57" ht="15">
      <c r="A930" s="42" t="s">
        <v>1252</v>
      </c>
      <c r="B930" s="42" t="s">
        <v>1259</v>
      </c>
      <c r="C930" s="42"/>
      <c r="D930" s="43"/>
      <c r="E930" s="42" t="s">
        <v>1260</v>
      </c>
      <c r="F930" s="5">
        <v>44932</v>
      </c>
      <c r="G930" s="5">
        <v>2247</v>
      </c>
      <c r="H930" s="5">
        <v>4044</v>
      </c>
      <c r="I930" s="5">
        <v>12582</v>
      </c>
      <c r="J930" s="5">
        <v>4042</v>
      </c>
      <c r="K930" s="5"/>
      <c r="L930" s="5"/>
      <c r="M930" s="5"/>
      <c r="N930" s="5"/>
      <c r="O930" s="5"/>
      <c r="P930" s="5">
        <v>144136</v>
      </c>
      <c r="Q930" s="5">
        <v>7207</v>
      </c>
      <c r="R930" s="5">
        <v>12972</v>
      </c>
      <c r="S930" s="5">
        <v>40358</v>
      </c>
      <c r="T930" s="5">
        <v>12974</v>
      </c>
      <c r="U930" s="5"/>
      <c r="V930" s="5"/>
      <c r="W930" s="5"/>
      <c r="X930" s="5"/>
      <c r="Y930" s="5"/>
      <c r="Z930" s="74"/>
      <c r="AA930" s="74"/>
      <c r="AB930" s="74"/>
      <c r="AC930" s="74"/>
      <c r="AD930" s="74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40"/>
      <c r="AU930" s="5"/>
      <c r="AV930" s="5">
        <v>189068</v>
      </c>
      <c r="AW930" s="5"/>
      <c r="AX930" s="5">
        <f t="shared" si="164"/>
        <v>189068</v>
      </c>
      <c r="AY930" s="5">
        <v>9454</v>
      </c>
      <c r="AZ930" s="5">
        <v>17016</v>
      </c>
      <c r="BA930" s="5">
        <f t="shared" si="165"/>
        <v>17016</v>
      </c>
      <c r="BB930" s="5">
        <v>52940</v>
      </c>
      <c r="BC930" s="75"/>
      <c r="BD930" s="5">
        <v>52940</v>
      </c>
      <c r="BE930" s="5">
        <f t="shared" si="166"/>
        <v>17016</v>
      </c>
    </row>
    <row r="931" spans="1:57" ht="15">
      <c r="A931" s="42" t="s">
        <v>1252</v>
      </c>
      <c r="B931" s="42" t="s">
        <v>1261</v>
      </c>
      <c r="C931" s="42"/>
      <c r="D931" s="43"/>
      <c r="E931" s="42" t="s">
        <v>1262</v>
      </c>
      <c r="F931" s="5">
        <v>41053</v>
      </c>
      <c r="G931" s="5">
        <v>2053</v>
      </c>
      <c r="H931" s="5">
        <v>3695</v>
      </c>
      <c r="I931" s="5">
        <v>11496</v>
      </c>
      <c r="J931" s="5">
        <v>3692</v>
      </c>
      <c r="K931" s="5"/>
      <c r="L931" s="5"/>
      <c r="M931" s="5"/>
      <c r="N931" s="5"/>
      <c r="O931" s="5"/>
      <c r="P931" s="5">
        <v>99315</v>
      </c>
      <c r="Q931" s="5">
        <v>4966</v>
      </c>
      <c r="R931" s="5">
        <v>8938</v>
      </c>
      <c r="S931" s="5">
        <v>27808</v>
      </c>
      <c r="T931" s="5">
        <v>8941</v>
      </c>
      <c r="U931" s="5"/>
      <c r="V931" s="5"/>
      <c r="W931" s="5"/>
      <c r="X931" s="5"/>
      <c r="Y931" s="5"/>
      <c r="Z931" s="74"/>
      <c r="AA931" s="74"/>
      <c r="AB931" s="74"/>
      <c r="AC931" s="74"/>
      <c r="AD931" s="74"/>
      <c r="AE931" s="5">
        <v>23148</v>
      </c>
      <c r="AF931" s="5">
        <v>2710</v>
      </c>
      <c r="AG931" s="5">
        <v>20438</v>
      </c>
      <c r="AH931" s="5">
        <v>1022</v>
      </c>
      <c r="AI931" s="5">
        <v>1839</v>
      </c>
      <c r="AJ931" s="5">
        <v>5722</v>
      </c>
      <c r="AK931" s="5">
        <v>1843</v>
      </c>
      <c r="AL931" s="5"/>
      <c r="AM931" s="5"/>
      <c r="AN931" s="5"/>
      <c r="AO931" s="5"/>
      <c r="AP931" s="5"/>
      <c r="AQ931" s="5"/>
      <c r="AR931" s="5"/>
      <c r="AS931" s="5"/>
      <c r="AT931" s="40"/>
      <c r="AU931" s="5"/>
      <c r="AV931" s="5">
        <v>160806</v>
      </c>
      <c r="AW931" s="5"/>
      <c r="AX931" s="5">
        <f t="shared" si="164"/>
        <v>160806</v>
      </c>
      <c r="AY931" s="5">
        <v>8041</v>
      </c>
      <c r="AZ931" s="5">
        <v>14472</v>
      </c>
      <c r="BA931" s="5">
        <f t="shared" si="165"/>
        <v>14472</v>
      </c>
      <c r="BB931" s="5">
        <v>45026</v>
      </c>
      <c r="BC931" s="75"/>
      <c r="BD931" s="5">
        <v>45026</v>
      </c>
      <c r="BE931" s="5">
        <f t="shared" si="166"/>
        <v>14476</v>
      </c>
    </row>
    <row r="932" spans="1:57" ht="15">
      <c r="A932" s="42" t="s">
        <v>1252</v>
      </c>
      <c r="B932" s="42" t="s">
        <v>1263</v>
      </c>
      <c r="C932" s="42"/>
      <c r="D932" s="43"/>
      <c r="E932" s="42" t="s">
        <v>1264</v>
      </c>
      <c r="F932" s="5">
        <v>11878</v>
      </c>
      <c r="G932" s="5">
        <v>594</v>
      </c>
      <c r="H932" s="5">
        <v>1069</v>
      </c>
      <c r="I932" s="5">
        <v>3326</v>
      </c>
      <c r="J932" s="5">
        <v>1069</v>
      </c>
      <c r="K932" s="5"/>
      <c r="L932" s="5"/>
      <c r="M932" s="5"/>
      <c r="N932" s="5"/>
      <c r="O932" s="5"/>
      <c r="P932" s="5">
        <v>30074</v>
      </c>
      <c r="Q932" s="5">
        <v>1504</v>
      </c>
      <c r="R932" s="5">
        <v>2707</v>
      </c>
      <c r="S932" s="5">
        <v>8422</v>
      </c>
      <c r="T932" s="5">
        <v>2703</v>
      </c>
      <c r="U932" s="5"/>
      <c r="V932" s="5"/>
      <c r="W932" s="5"/>
      <c r="X932" s="5"/>
      <c r="Y932" s="5"/>
      <c r="Z932" s="74"/>
      <c r="AA932" s="74"/>
      <c r="AB932" s="74"/>
      <c r="AC932" s="74"/>
      <c r="AD932" s="74"/>
      <c r="AE932" s="5">
        <v>2760</v>
      </c>
      <c r="AF932" s="5">
        <v>323</v>
      </c>
      <c r="AG932" s="5">
        <v>2437</v>
      </c>
      <c r="AH932" s="5">
        <v>122</v>
      </c>
      <c r="AI932" s="5">
        <v>219</v>
      </c>
      <c r="AJ932" s="5">
        <v>682</v>
      </c>
      <c r="AK932" s="5">
        <v>222</v>
      </c>
      <c r="AL932" s="5"/>
      <c r="AM932" s="5"/>
      <c r="AN932" s="5"/>
      <c r="AO932" s="5"/>
      <c r="AP932" s="5"/>
      <c r="AQ932" s="5"/>
      <c r="AR932" s="5"/>
      <c r="AS932" s="5"/>
      <c r="AT932" s="40"/>
      <c r="AU932" s="5"/>
      <c r="AV932" s="5">
        <v>44389</v>
      </c>
      <c r="AW932" s="5"/>
      <c r="AX932" s="5">
        <f t="shared" si="164"/>
        <v>44389</v>
      </c>
      <c r="AY932" s="5">
        <v>2220</v>
      </c>
      <c r="AZ932" s="5">
        <v>3995</v>
      </c>
      <c r="BA932" s="5">
        <f t="shared" si="165"/>
        <v>3995</v>
      </c>
      <c r="BB932" s="5">
        <v>12430</v>
      </c>
      <c r="BC932" s="75"/>
      <c r="BD932" s="5">
        <v>12430</v>
      </c>
      <c r="BE932" s="5">
        <f t="shared" si="166"/>
        <v>3994</v>
      </c>
    </row>
    <row r="933" spans="1:57" ht="15">
      <c r="A933" s="42" t="s">
        <v>1252</v>
      </c>
      <c r="B933" s="42" t="s">
        <v>1265</v>
      </c>
      <c r="C933" s="42"/>
      <c r="D933" s="43"/>
      <c r="E933" s="42" t="s">
        <v>1266</v>
      </c>
      <c r="F933" s="5">
        <v>80445</v>
      </c>
      <c r="G933" s="5">
        <v>4022</v>
      </c>
      <c r="H933" s="5">
        <v>7240</v>
      </c>
      <c r="I933" s="5">
        <v>22524</v>
      </c>
      <c r="J933" s="5">
        <v>7241</v>
      </c>
      <c r="K933" s="5">
        <v>4462</v>
      </c>
      <c r="L933" s="5">
        <v>223</v>
      </c>
      <c r="M933" s="5">
        <v>402</v>
      </c>
      <c r="N933" s="5">
        <v>1250</v>
      </c>
      <c r="O933" s="5">
        <v>398</v>
      </c>
      <c r="P933" s="5">
        <v>118536</v>
      </c>
      <c r="Q933" s="5">
        <v>5927</v>
      </c>
      <c r="R933" s="5">
        <v>10668</v>
      </c>
      <c r="S933" s="5">
        <v>33190</v>
      </c>
      <c r="T933" s="5">
        <v>10670</v>
      </c>
      <c r="U933" s="5"/>
      <c r="V933" s="5"/>
      <c r="W933" s="5"/>
      <c r="X933" s="5"/>
      <c r="Y933" s="5"/>
      <c r="Z933" s="74"/>
      <c r="AA933" s="74"/>
      <c r="AB933" s="74"/>
      <c r="AC933" s="74"/>
      <c r="AD933" s="74"/>
      <c r="AE933" s="5">
        <v>97919</v>
      </c>
      <c r="AF933" s="5">
        <v>11465</v>
      </c>
      <c r="AG933" s="5">
        <v>86454</v>
      </c>
      <c r="AH933" s="5">
        <v>4323</v>
      </c>
      <c r="AI933" s="5">
        <v>7781</v>
      </c>
      <c r="AJ933" s="5">
        <v>24208</v>
      </c>
      <c r="AK933" s="5">
        <v>7779</v>
      </c>
      <c r="AL933" s="5"/>
      <c r="AM933" s="5"/>
      <c r="AN933" s="5"/>
      <c r="AO933" s="5"/>
      <c r="AP933" s="5"/>
      <c r="AQ933" s="5"/>
      <c r="AR933" s="5"/>
      <c r="AS933" s="5"/>
      <c r="AT933" s="40"/>
      <c r="AU933" s="5"/>
      <c r="AV933" s="5">
        <v>289897</v>
      </c>
      <c r="AW933" s="5"/>
      <c r="AX933" s="5">
        <f t="shared" si="164"/>
        <v>289897</v>
      </c>
      <c r="AY933" s="5">
        <v>14495</v>
      </c>
      <c r="AZ933" s="5">
        <v>26091</v>
      </c>
      <c r="BA933" s="5">
        <f t="shared" si="165"/>
        <v>26091</v>
      </c>
      <c r="BB933" s="5">
        <v>81172</v>
      </c>
      <c r="BC933" s="75"/>
      <c r="BD933" s="5">
        <v>81172</v>
      </c>
      <c r="BE933" s="5">
        <f t="shared" si="166"/>
        <v>26088</v>
      </c>
    </row>
    <row r="934" spans="1:57" ht="15">
      <c r="A934" s="42" t="s">
        <v>1252</v>
      </c>
      <c r="B934" s="42" t="s">
        <v>1267</v>
      </c>
      <c r="C934" s="42"/>
      <c r="D934" s="43"/>
      <c r="E934" s="42" t="s">
        <v>1268</v>
      </c>
      <c r="F934" s="5">
        <v>8539</v>
      </c>
      <c r="G934" s="5">
        <v>427</v>
      </c>
      <c r="H934" s="5">
        <v>769</v>
      </c>
      <c r="I934" s="5">
        <v>2392</v>
      </c>
      <c r="J934" s="5">
        <v>764</v>
      </c>
      <c r="K934" s="5"/>
      <c r="L934" s="5"/>
      <c r="M934" s="5"/>
      <c r="N934" s="5"/>
      <c r="O934" s="5"/>
      <c r="P934" s="5">
        <v>14476</v>
      </c>
      <c r="Q934" s="5">
        <v>724</v>
      </c>
      <c r="R934" s="5">
        <v>1303</v>
      </c>
      <c r="S934" s="5">
        <v>4054</v>
      </c>
      <c r="T934" s="5">
        <v>1301</v>
      </c>
      <c r="U934" s="5"/>
      <c r="V934" s="5"/>
      <c r="W934" s="5"/>
      <c r="X934" s="5"/>
      <c r="Y934" s="5"/>
      <c r="Z934" s="74"/>
      <c r="AA934" s="74"/>
      <c r="AB934" s="74"/>
      <c r="AC934" s="74"/>
      <c r="AD934" s="74"/>
      <c r="AE934" s="5">
        <v>6787</v>
      </c>
      <c r="AF934" s="5">
        <v>795</v>
      </c>
      <c r="AG934" s="5">
        <v>5992</v>
      </c>
      <c r="AH934" s="5">
        <v>300</v>
      </c>
      <c r="AI934" s="5">
        <v>539</v>
      </c>
      <c r="AJ934" s="5">
        <v>1678</v>
      </c>
      <c r="AK934" s="5">
        <v>541</v>
      </c>
      <c r="AL934" s="5"/>
      <c r="AM934" s="5"/>
      <c r="AN934" s="5"/>
      <c r="AO934" s="5"/>
      <c r="AP934" s="5"/>
      <c r="AQ934" s="5"/>
      <c r="AR934" s="5"/>
      <c r="AS934" s="5"/>
      <c r="AT934" s="40"/>
      <c r="AU934" s="5"/>
      <c r="AV934" s="5">
        <v>29007</v>
      </c>
      <c r="AW934" s="5"/>
      <c r="AX934" s="5">
        <f t="shared" si="164"/>
        <v>29007</v>
      </c>
      <c r="AY934" s="5">
        <v>1451</v>
      </c>
      <c r="AZ934" s="5">
        <v>2611</v>
      </c>
      <c r="BA934" s="5">
        <f t="shared" si="165"/>
        <v>2611</v>
      </c>
      <c r="BB934" s="5">
        <v>8124</v>
      </c>
      <c r="BC934" s="75"/>
      <c r="BD934" s="5">
        <v>8124</v>
      </c>
      <c r="BE934" s="5">
        <f t="shared" si="166"/>
        <v>2606</v>
      </c>
    </row>
    <row r="935" spans="1:57" ht="15">
      <c r="A935" s="42" t="s">
        <v>1252</v>
      </c>
      <c r="B935" s="42" t="s">
        <v>1269</v>
      </c>
      <c r="C935" s="42"/>
      <c r="D935" s="43"/>
      <c r="E935" s="42" t="s">
        <v>1270</v>
      </c>
      <c r="F935" s="5">
        <v>32669</v>
      </c>
      <c r="G935" s="5">
        <v>1633</v>
      </c>
      <c r="H935" s="5">
        <v>2940</v>
      </c>
      <c r="I935" s="5">
        <v>9146</v>
      </c>
      <c r="J935" s="5">
        <v>2943</v>
      </c>
      <c r="K935" s="5"/>
      <c r="L935" s="5"/>
      <c r="M935" s="5"/>
      <c r="N935" s="5"/>
      <c r="O935" s="5"/>
      <c r="P935" s="5">
        <v>63079</v>
      </c>
      <c r="Q935" s="5">
        <v>3154</v>
      </c>
      <c r="R935" s="5">
        <v>5677</v>
      </c>
      <c r="S935" s="5">
        <v>17662</v>
      </c>
      <c r="T935" s="5">
        <v>5678</v>
      </c>
      <c r="U935" s="5"/>
      <c r="V935" s="5"/>
      <c r="W935" s="5"/>
      <c r="X935" s="5"/>
      <c r="Y935" s="5"/>
      <c r="Z935" s="74"/>
      <c r="AA935" s="74"/>
      <c r="AB935" s="74"/>
      <c r="AC935" s="74"/>
      <c r="AD935" s="74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40"/>
      <c r="AU935" s="5"/>
      <c r="AV935" s="5">
        <v>95748</v>
      </c>
      <c r="AW935" s="5"/>
      <c r="AX935" s="5">
        <f t="shared" si="164"/>
        <v>95748</v>
      </c>
      <c r="AY935" s="5">
        <v>4787</v>
      </c>
      <c r="AZ935" s="5">
        <v>8617</v>
      </c>
      <c r="BA935" s="5">
        <f t="shared" si="165"/>
        <v>8617</v>
      </c>
      <c r="BB935" s="5">
        <v>26808</v>
      </c>
      <c r="BC935" s="75"/>
      <c r="BD935" s="5">
        <v>26808</v>
      </c>
      <c r="BE935" s="5">
        <f t="shared" si="166"/>
        <v>8621</v>
      </c>
    </row>
    <row r="936" spans="1:57" ht="15">
      <c r="A936" s="42" t="s">
        <v>1252</v>
      </c>
      <c r="B936" s="42" t="s">
        <v>1271</v>
      </c>
      <c r="C936" s="42"/>
      <c r="D936" s="43"/>
      <c r="E936" s="42" t="s">
        <v>1272</v>
      </c>
      <c r="F936" s="5">
        <v>4129</v>
      </c>
      <c r="G936" s="5">
        <v>206</v>
      </c>
      <c r="H936" s="5">
        <v>372</v>
      </c>
      <c r="I936" s="5">
        <v>1156</v>
      </c>
      <c r="J936" s="5">
        <v>369</v>
      </c>
      <c r="K936" s="5"/>
      <c r="L936" s="5"/>
      <c r="M936" s="5"/>
      <c r="N936" s="5"/>
      <c r="O936" s="5"/>
      <c r="P936" s="5">
        <v>9163</v>
      </c>
      <c r="Q936" s="5">
        <v>458</v>
      </c>
      <c r="R936" s="5">
        <v>825</v>
      </c>
      <c r="S936" s="5">
        <v>2566</v>
      </c>
      <c r="T936" s="5">
        <v>822</v>
      </c>
      <c r="U936" s="5"/>
      <c r="V936" s="5"/>
      <c r="W936" s="5"/>
      <c r="X936" s="5"/>
      <c r="Y936" s="5"/>
      <c r="Z936" s="74"/>
      <c r="AA936" s="74"/>
      <c r="AB936" s="74"/>
      <c r="AC936" s="74"/>
      <c r="AD936" s="74"/>
      <c r="AE936" s="5">
        <v>6027</v>
      </c>
      <c r="AF936" s="5">
        <v>706</v>
      </c>
      <c r="AG936" s="5">
        <v>5321</v>
      </c>
      <c r="AH936" s="5">
        <v>266</v>
      </c>
      <c r="AI936" s="5">
        <v>479</v>
      </c>
      <c r="AJ936" s="5">
        <v>1490</v>
      </c>
      <c r="AK936" s="5">
        <v>478</v>
      </c>
      <c r="AL936" s="5"/>
      <c r="AM936" s="5"/>
      <c r="AN936" s="5"/>
      <c r="AO936" s="5"/>
      <c r="AP936" s="5"/>
      <c r="AQ936" s="5"/>
      <c r="AR936" s="5"/>
      <c r="AS936" s="5"/>
      <c r="AT936" s="40"/>
      <c r="AU936" s="5"/>
      <c r="AV936" s="5">
        <v>18613</v>
      </c>
      <c r="AW936" s="5"/>
      <c r="AX936" s="5">
        <f t="shared" si="164"/>
        <v>18613</v>
      </c>
      <c r="AY936" s="5">
        <v>930</v>
      </c>
      <c r="AZ936" s="5">
        <v>1676</v>
      </c>
      <c r="BA936" s="5">
        <f t="shared" si="165"/>
        <v>1676</v>
      </c>
      <c r="BB936" s="5">
        <v>5212</v>
      </c>
      <c r="BC936" s="75"/>
      <c r="BD936" s="5">
        <v>5212</v>
      </c>
      <c r="BE936" s="5">
        <f t="shared" si="166"/>
        <v>1669</v>
      </c>
    </row>
    <row r="937" spans="1:57" ht="15">
      <c r="A937" s="42" t="s">
        <v>1252</v>
      </c>
      <c r="B937" s="42" t="s">
        <v>1273</v>
      </c>
      <c r="C937" s="42"/>
      <c r="D937" s="43"/>
      <c r="E937" s="42" t="s">
        <v>1274</v>
      </c>
      <c r="F937" s="5"/>
      <c r="G937" s="5"/>
      <c r="H937" s="5"/>
      <c r="I937" s="5"/>
      <c r="J937" s="5"/>
      <c r="K937" s="5">
        <v>117467</v>
      </c>
      <c r="L937" s="5">
        <v>5873</v>
      </c>
      <c r="M937" s="5">
        <v>10572</v>
      </c>
      <c r="N937" s="5">
        <v>32890</v>
      </c>
      <c r="O937" s="5">
        <v>10573</v>
      </c>
      <c r="P937" s="5">
        <v>22829</v>
      </c>
      <c r="Q937" s="5">
        <v>1141</v>
      </c>
      <c r="R937" s="5">
        <v>2055</v>
      </c>
      <c r="S937" s="5">
        <v>6392</v>
      </c>
      <c r="T937" s="5">
        <v>2052</v>
      </c>
      <c r="U937" s="5"/>
      <c r="V937" s="5"/>
      <c r="W937" s="5"/>
      <c r="X937" s="5"/>
      <c r="Y937" s="5"/>
      <c r="Z937" s="74"/>
      <c r="AA937" s="74"/>
      <c r="AB937" s="74"/>
      <c r="AC937" s="74"/>
      <c r="AD937" s="74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40"/>
      <c r="AU937" s="5"/>
      <c r="AV937" s="5">
        <v>140296</v>
      </c>
      <c r="AW937" s="5"/>
      <c r="AX937" s="5">
        <f t="shared" si="164"/>
        <v>140296</v>
      </c>
      <c r="AY937" s="5">
        <v>7014</v>
      </c>
      <c r="AZ937" s="5">
        <v>12627</v>
      </c>
      <c r="BA937" s="5">
        <f t="shared" si="165"/>
        <v>12627</v>
      </c>
      <c r="BB937" s="5">
        <v>39282</v>
      </c>
      <c r="BC937" s="75"/>
      <c r="BD937" s="5">
        <v>39282</v>
      </c>
      <c r="BE937" s="5">
        <f t="shared" si="166"/>
        <v>12625</v>
      </c>
    </row>
    <row r="938" spans="1:57" ht="15">
      <c r="A938" s="42" t="s">
        <v>1252</v>
      </c>
      <c r="B938" s="42" t="s">
        <v>1275</v>
      </c>
      <c r="C938" s="42"/>
      <c r="D938" s="43"/>
      <c r="E938" s="42" t="s">
        <v>1276</v>
      </c>
      <c r="F938" s="5">
        <v>17361</v>
      </c>
      <c r="G938" s="5">
        <v>868</v>
      </c>
      <c r="H938" s="5">
        <v>1562</v>
      </c>
      <c r="I938" s="5">
        <v>4860</v>
      </c>
      <c r="J938" s="5">
        <v>1567</v>
      </c>
      <c r="K938" s="5"/>
      <c r="L938" s="5"/>
      <c r="M938" s="5"/>
      <c r="N938" s="5"/>
      <c r="O938" s="5"/>
      <c r="P938" s="5">
        <v>67475</v>
      </c>
      <c r="Q938" s="5">
        <v>3374</v>
      </c>
      <c r="R938" s="5">
        <v>6073</v>
      </c>
      <c r="S938" s="5">
        <v>18894</v>
      </c>
      <c r="T938" s="5">
        <v>6070</v>
      </c>
      <c r="U938" s="5"/>
      <c r="V938" s="5"/>
      <c r="W938" s="5"/>
      <c r="X938" s="5"/>
      <c r="Y938" s="5"/>
      <c r="Z938" s="74"/>
      <c r="AA938" s="74"/>
      <c r="AB938" s="74"/>
      <c r="AC938" s="74"/>
      <c r="AD938" s="74"/>
      <c r="AE938" s="5">
        <v>9508</v>
      </c>
      <c r="AF938" s="5">
        <v>1113</v>
      </c>
      <c r="AG938" s="5">
        <v>8395</v>
      </c>
      <c r="AH938" s="5">
        <v>420</v>
      </c>
      <c r="AI938" s="5">
        <v>756</v>
      </c>
      <c r="AJ938" s="5">
        <v>2352</v>
      </c>
      <c r="AK938" s="5">
        <v>751</v>
      </c>
      <c r="AL938" s="5"/>
      <c r="AM938" s="5"/>
      <c r="AN938" s="5"/>
      <c r="AO938" s="5"/>
      <c r="AP938" s="5"/>
      <c r="AQ938" s="5"/>
      <c r="AR938" s="5"/>
      <c r="AS938" s="5"/>
      <c r="AT938" s="40"/>
      <c r="AU938" s="5"/>
      <c r="AV938" s="5">
        <v>93231</v>
      </c>
      <c r="AW938" s="5"/>
      <c r="AX938" s="5">
        <f t="shared" si="164"/>
        <v>93231</v>
      </c>
      <c r="AY938" s="5">
        <v>4662</v>
      </c>
      <c r="AZ938" s="5">
        <v>8391</v>
      </c>
      <c r="BA938" s="5">
        <f t="shared" si="165"/>
        <v>8391</v>
      </c>
      <c r="BB938" s="5">
        <v>26106</v>
      </c>
      <c r="BC938" s="75"/>
      <c r="BD938" s="5">
        <v>26106</v>
      </c>
      <c r="BE938" s="5">
        <f t="shared" si="166"/>
        <v>8388</v>
      </c>
    </row>
    <row r="939" spans="1:57" ht="15">
      <c r="A939" s="42" t="s">
        <v>1252</v>
      </c>
      <c r="B939" s="42" t="s">
        <v>1277</v>
      </c>
      <c r="C939" s="42"/>
      <c r="D939" s="43"/>
      <c r="E939" s="42" t="s">
        <v>1278</v>
      </c>
      <c r="F939" s="5">
        <v>14393</v>
      </c>
      <c r="G939" s="5">
        <v>720</v>
      </c>
      <c r="H939" s="5">
        <v>1295</v>
      </c>
      <c r="I939" s="5">
        <v>4030</v>
      </c>
      <c r="J939" s="5">
        <v>1298</v>
      </c>
      <c r="K939" s="5"/>
      <c r="L939" s="5"/>
      <c r="M939" s="5"/>
      <c r="N939" s="5"/>
      <c r="O939" s="5"/>
      <c r="P939" s="5">
        <v>45508</v>
      </c>
      <c r="Q939" s="5">
        <v>2275</v>
      </c>
      <c r="R939" s="5">
        <v>4096</v>
      </c>
      <c r="S939" s="5">
        <v>12742</v>
      </c>
      <c r="T939" s="5">
        <v>4094</v>
      </c>
      <c r="U939" s="5"/>
      <c r="V939" s="5"/>
      <c r="W939" s="5"/>
      <c r="X939" s="5"/>
      <c r="Y939" s="5"/>
      <c r="Z939" s="74"/>
      <c r="AA939" s="74"/>
      <c r="AB939" s="74"/>
      <c r="AC939" s="74"/>
      <c r="AD939" s="74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40"/>
      <c r="AU939" s="5"/>
      <c r="AV939" s="5">
        <v>59901</v>
      </c>
      <c r="AW939" s="5"/>
      <c r="AX939" s="5">
        <f t="shared" si="164"/>
        <v>59901</v>
      </c>
      <c r="AY939" s="5">
        <v>2995</v>
      </c>
      <c r="AZ939" s="5">
        <v>5391</v>
      </c>
      <c r="BA939" s="5">
        <f t="shared" si="165"/>
        <v>5391</v>
      </c>
      <c r="BB939" s="5">
        <v>16772</v>
      </c>
      <c r="BC939" s="75"/>
      <c r="BD939" s="5">
        <v>16772</v>
      </c>
      <c r="BE939" s="5">
        <f t="shared" si="166"/>
        <v>5392</v>
      </c>
    </row>
    <row r="940" spans="1:57" ht="15">
      <c r="A940" s="42" t="s">
        <v>1252</v>
      </c>
      <c r="B940" s="42" t="s">
        <v>1279</v>
      </c>
      <c r="C940" s="42"/>
      <c r="D940" s="43"/>
      <c r="E940" s="42" t="s">
        <v>1280</v>
      </c>
      <c r="F940" s="5">
        <v>16063</v>
      </c>
      <c r="G940" s="5">
        <v>803</v>
      </c>
      <c r="H940" s="5">
        <v>1446</v>
      </c>
      <c r="I940" s="5">
        <v>4498</v>
      </c>
      <c r="J940" s="5">
        <v>1443</v>
      </c>
      <c r="K940" s="5"/>
      <c r="L940" s="5"/>
      <c r="M940" s="5"/>
      <c r="N940" s="5"/>
      <c r="O940" s="5"/>
      <c r="P940" s="5">
        <v>46811</v>
      </c>
      <c r="Q940" s="5">
        <v>2341</v>
      </c>
      <c r="R940" s="5">
        <v>4213</v>
      </c>
      <c r="S940" s="5">
        <v>13108</v>
      </c>
      <c r="T940" s="5">
        <v>4212</v>
      </c>
      <c r="U940" s="5"/>
      <c r="V940" s="5"/>
      <c r="W940" s="5"/>
      <c r="X940" s="5"/>
      <c r="Y940" s="5"/>
      <c r="Z940" s="74"/>
      <c r="AA940" s="74"/>
      <c r="AB940" s="74"/>
      <c r="AC940" s="74"/>
      <c r="AD940" s="74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40"/>
      <c r="AU940" s="5"/>
      <c r="AV940" s="5">
        <v>62874</v>
      </c>
      <c r="AW940" s="5"/>
      <c r="AX940" s="5">
        <f t="shared" si="164"/>
        <v>62874</v>
      </c>
      <c r="AY940" s="5">
        <v>3144</v>
      </c>
      <c r="AZ940" s="5">
        <v>5659</v>
      </c>
      <c r="BA940" s="5">
        <f t="shared" si="165"/>
        <v>5659</v>
      </c>
      <c r="BB940" s="5">
        <v>17606</v>
      </c>
      <c r="BC940" s="75"/>
      <c r="BD940" s="5">
        <v>17606</v>
      </c>
      <c r="BE940" s="5">
        <f t="shared" si="166"/>
        <v>5655</v>
      </c>
    </row>
    <row r="941" spans="1:57" ht="15">
      <c r="A941" s="42" t="s">
        <v>1252</v>
      </c>
      <c r="B941" s="42" t="s">
        <v>1281</v>
      </c>
      <c r="C941" s="42"/>
      <c r="D941" s="43"/>
      <c r="E941" s="42" t="s">
        <v>1282</v>
      </c>
      <c r="F941" s="5">
        <v>6115</v>
      </c>
      <c r="G941" s="5">
        <v>306</v>
      </c>
      <c r="H941" s="5">
        <v>550</v>
      </c>
      <c r="I941" s="5">
        <v>1712</v>
      </c>
      <c r="J941" s="5">
        <v>553</v>
      </c>
      <c r="K941" s="5"/>
      <c r="L941" s="5"/>
      <c r="M941" s="5"/>
      <c r="N941" s="5"/>
      <c r="O941" s="5"/>
      <c r="P941" s="5">
        <v>8306</v>
      </c>
      <c r="Q941" s="5">
        <v>415</v>
      </c>
      <c r="R941" s="5">
        <v>748</v>
      </c>
      <c r="S941" s="5">
        <v>2326</v>
      </c>
      <c r="T941" s="5">
        <v>744</v>
      </c>
      <c r="U941" s="5"/>
      <c r="V941" s="5"/>
      <c r="W941" s="5"/>
      <c r="X941" s="5"/>
      <c r="Y941" s="5"/>
      <c r="Z941" s="74"/>
      <c r="AA941" s="74"/>
      <c r="AB941" s="74"/>
      <c r="AC941" s="74"/>
      <c r="AD941" s="74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40"/>
      <c r="AU941" s="5"/>
      <c r="AV941" s="5">
        <v>14421</v>
      </c>
      <c r="AW941" s="5"/>
      <c r="AX941" s="5">
        <f t="shared" si="164"/>
        <v>14421</v>
      </c>
      <c r="AY941" s="5">
        <v>721</v>
      </c>
      <c r="AZ941" s="5">
        <v>1298</v>
      </c>
      <c r="BA941" s="5">
        <f t="shared" si="165"/>
        <v>1298</v>
      </c>
      <c r="BB941" s="5">
        <v>4038</v>
      </c>
      <c r="BC941" s="75"/>
      <c r="BD941" s="5">
        <v>4038</v>
      </c>
      <c r="BE941" s="5">
        <f t="shared" si="166"/>
        <v>1297</v>
      </c>
    </row>
    <row r="942" spans="1:57" ht="15">
      <c r="A942" s="42" t="s">
        <v>1252</v>
      </c>
      <c r="B942" s="47" t="s">
        <v>1283</v>
      </c>
      <c r="C942" s="47"/>
      <c r="D942" s="48"/>
      <c r="E942" s="42" t="s">
        <v>1642</v>
      </c>
      <c r="F942" s="5">
        <v>3655</v>
      </c>
      <c r="G942" s="5">
        <v>183</v>
      </c>
      <c r="H942" s="5">
        <v>329</v>
      </c>
      <c r="I942" s="5">
        <v>1024</v>
      </c>
      <c r="J942" s="5">
        <v>328</v>
      </c>
      <c r="K942" s="5"/>
      <c r="L942" s="5"/>
      <c r="M942" s="5"/>
      <c r="N942" s="5"/>
      <c r="O942" s="5"/>
      <c r="P942" s="5">
        <v>17913</v>
      </c>
      <c r="Q942" s="5">
        <v>896</v>
      </c>
      <c r="R942" s="5">
        <v>1612</v>
      </c>
      <c r="S942" s="5">
        <v>5016</v>
      </c>
      <c r="T942" s="5">
        <v>1613</v>
      </c>
      <c r="U942" s="5"/>
      <c r="V942" s="5"/>
      <c r="W942" s="5"/>
      <c r="X942" s="5"/>
      <c r="Y942" s="5"/>
      <c r="Z942" s="74"/>
      <c r="AA942" s="74"/>
      <c r="AB942" s="74"/>
      <c r="AC942" s="74"/>
      <c r="AD942" s="74"/>
      <c r="AE942" s="5">
        <v>7289</v>
      </c>
      <c r="AF942" s="5">
        <v>853</v>
      </c>
      <c r="AG942" s="5">
        <v>6436</v>
      </c>
      <c r="AH942" s="5">
        <v>322</v>
      </c>
      <c r="AI942" s="5">
        <v>579</v>
      </c>
      <c r="AJ942" s="5">
        <v>1802</v>
      </c>
      <c r="AK942" s="5">
        <v>581</v>
      </c>
      <c r="AL942" s="5"/>
      <c r="AM942" s="5"/>
      <c r="AN942" s="5"/>
      <c r="AO942" s="5"/>
      <c r="AP942" s="5"/>
      <c r="AQ942" s="5"/>
      <c r="AR942" s="5"/>
      <c r="AS942" s="5"/>
      <c r="AT942" s="40"/>
      <c r="AU942" s="5"/>
      <c r="AV942" s="5">
        <v>28004</v>
      </c>
      <c r="AW942" s="5"/>
      <c r="AX942" s="5">
        <f t="shared" si="164"/>
        <v>28004</v>
      </c>
      <c r="AY942" s="5">
        <v>1401</v>
      </c>
      <c r="AZ942" s="5">
        <v>2520</v>
      </c>
      <c r="BA942" s="5">
        <f t="shared" si="165"/>
        <v>2520</v>
      </c>
      <c r="BB942" s="5">
        <v>7842</v>
      </c>
      <c r="BC942" s="75"/>
      <c r="BD942" s="5">
        <v>7842</v>
      </c>
      <c r="BE942" s="5">
        <f t="shared" si="166"/>
        <v>2522</v>
      </c>
    </row>
    <row r="943" spans="1:57" ht="15">
      <c r="A943" s="42" t="s">
        <v>1252</v>
      </c>
      <c r="B943" s="42" t="s">
        <v>1643</v>
      </c>
      <c r="C943" s="42"/>
      <c r="D943" s="43"/>
      <c r="E943" s="42" t="s">
        <v>1644</v>
      </c>
      <c r="F943" s="5">
        <v>10717</v>
      </c>
      <c r="G943" s="5">
        <v>536</v>
      </c>
      <c r="H943" s="5">
        <v>965</v>
      </c>
      <c r="I943" s="5">
        <v>3002</v>
      </c>
      <c r="J943" s="5">
        <v>960</v>
      </c>
      <c r="K943" s="5"/>
      <c r="L943" s="5"/>
      <c r="M943" s="5"/>
      <c r="N943" s="5"/>
      <c r="O943" s="5"/>
      <c r="P943" s="5">
        <v>19244</v>
      </c>
      <c r="Q943" s="5">
        <v>962</v>
      </c>
      <c r="R943" s="5">
        <v>1732</v>
      </c>
      <c r="S943" s="5">
        <v>5388</v>
      </c>
      <c r="T943" s="5">
        <v>1732</v>
      </c>
      <c r="U943" s="5"/>
      <c r="V943" s="5"/>
      <c r="W943" s="5"/>
      <c r="X943" s="5"/>
      <c r="Y943" s="5"/>
      <c r="Z943" s="74"/>
      <c r="AA943" s="74"/>
      <c r="AB943" s="74"/>
      <c r="AC943" s="74"/>
      <c r="AD943" s="74"/>
      <c r="AE943" s="5">
        <v>12393</v>
      </c>
      <c r="AF943" s="5">
        <v>1451</v>
      </c>
      <c r="AG943" s="5">
        <v>10942</v>
      </c>
      <c r="AH943" s="5">
        <v>547</v>
      </c>
      <c r="AI943" s="5">
        <v>985</v>
      </c>
      <c r="AJ943" s="5">
        <v>3064</v>
      </c>
      <c r="AK943" s="5">
        <v>983</v>
      </c>
      <c r="AL943" s="5"/>
      <c r="AM943" s="5"/>
      <c r="AN943" s="5"/>
      <c r="AO943" s="5"/>
      <c r="AP943" s="5"/>
      <c r="AQ943" s="5"/>
      <c r="AR943" s="5"/>
      <c r="AS943" s="5"/>
      <c r="AT943" s="40"/>
      <c r="AU943" s="5"/>
      <c r="AV943" s="5">
        <v>40903</v>
      </c>
      <c r="AW943" s="5"/>
      <c r="AX943" s="5">
        <f t="shared" si="164"/>
        <v>40903</v>
      </c>
      <c r="AY943" s="5">
        <v>2045</v>
      </c>
      <c r="AZ943" s="5">
        <v>3682</v>
      </c>
      <c r="BA943" s="5">
        <f t="shared" si="165"/>
        <v>3682</v>
      </c>
      <c r="BB943" s="5">
        <v>11454</v>
      </c>
      <c r="BC943" s="75"/>
      <c r="BD943" s="5">
        <v>11454</v>
      </c>
      <c r="BE943" s="5">
        <f t="shared" si="166"/>
        <v>3675</v>
      </c>
    </row>
    <row r="944" spans="1:57" ht="15">
      <c r="A944" s="42" t="s">
        <v>1252</v>
      </c>
      <c r="B944" s="47" t="s">
        <v>1645</v>
      </c>
      <c r="C944" s="47"/>
      <c r="D944" s="48"/>
      <c r="E944" s="42" t="s">
        <v>1646</v>
      </c>
      <c r="F944" s="5">
        <v>89186</v>
      </c>
      <c r="G944" s="5">
        <v>4459</v>
      </c>
      <c r="H944" s="5">
        <v>8027</v>
      </c>
      <c r="I944" s="5">
        <v>24972</v>
      </c>
      <c r="J944" s="5">
        <v>8025</v>
      </c>
      <c r="K944" s="5"/>
      <c r="L944" s="5"/>
      <c r="M944" s="5"/>
      <c r="N944" s="5"/>
      <c r="O944" s="5"/>
      <c r="P944" s="5">
        <v>143277</v>
      </c>
      <c r="Q944" s="5">
        <v>7164</v>
      </c>
      <c r="R944" s="5">
        <v>12895</v>
      </c>
      <c r="S944" s="5">
        <v>40118</v>
      </c>
      <c r="T944" s="5">
        <v>12894</v>
      </c>
      <c r="U944" s="5"/>
      <c r="V944" s="5"/>
      <c r="W944" s="5"/>
      <c r="X944" s="5"/>
      <c r="Y944" s="5"/>
      <c r="Z944" s="74"/>
      <c r="AA944" s="74"/>
      <c r="AB944" s="74"/>
      <c r="AC944" s="74"/>
      <c r="AD944" s="74"/>
      <c r="AE944" s="5">
        <v>86292</v>
      </c>
      <c r="AF944" s="5">
        <v>10104</v>
      </c>
      <c r="AG944" s="5">
        <v>76188</v>
      </c>
      <c r="AH944" s="5">
        <v>3809</v>
      </c>
      <c r="AI944" s="5">
        <v>6857</v>
      </c>
      <c r="AJ944" s="5">
        <v>21332</v>
      </c>
      <c r="AK944" s="5">
        <v>6857</v>
      </c>
      <c r="AL944" s="5"/>
      <c r="AM944" s="5"/>
      <c r="AN944" s="5"/>
      <c r="AO944" s="5"/>
      <c r="AP944" s="5"/>
      <c r="AQ944" s="5"/>
      <c r="AR944" s="5"/>
      <c r="AS944" s="5"/>
      <c r="AT944" s="40"/>
      <c r="AU944" s="5"/>
      <c r="AV944" s="5">
        <v>308651</v>
      </c>
      <c r="AW944" s="5"/>
      <c r="AX944" s="5">
        <f t="shared" si="164"/>
        <v>308651</v>
      </c>
      <c r="AY944" s="5">
        <v>15432</v>
      </c>
      <c r="AZ944" s="5">
        <v>27779</v>
      </c>
      <c r="BA944" s="5">
        <f t="shared" si="165"/>
        <v>27779</v>
      </c>
      <c r="BB944" s="5">
        <v>86422</v>
      </c>
      <c r="BC944" s="75"/>
      <c r="BD944" s="5">
        <v>86422</v>
      </c>
      <c r="BE944" s="5">
        <f t="shared" si="166"/>
        <v>27776</v>
      </c>
    </row>
    <row r="945" spans="1:57" ht="15">
      <c r="A945" s="42" t="s">
        <v>1252</v>
      </c>
      <c r="B945" s="42" t="s">
        <v>1647</v>
      </c>
      <c r="C945" s="42"/>
      <c r="D945" s="43"/>
      <c r="E945" s="42" t="s">
        <v>1648</v>
      </c>
      <c r="F945" s="5">
        <v>5651</v>
      </c>
      <c r="G945" s="5">
        <v>283</v>
      </c>
      <c r="H945" s="5">
        <v>509</v>
      </c>
      <c r="I945" s="5">
        <v>1584</v>
      </c>
      <c r="J945" s="5">
        <v>504</v>
      </c>
      <c r="K945" s="5"/>
      <c r="L945" s="5"/>
      <c r="M945" s="5"/>
      <c r="N945" s="5"/>
      <c r="O945" s="5"/>
      <c r="P945" s="5">
        <v>15499</v>
      </c>
      <c r="Q945" s="5">
        <v>775</v>
      </c>
      <c r="R945" s="5">
        <v>1395</v>
      </c>
      <c r="S945" s="5">
        <v>4340</v>
      </c>
      <c r="T945" s="5">
        <v>1394</v>
      </c>
      <c r="U945" s="5"/>
      <c r="V945" s="5"/>
      <c r="W945" s="5"/>
      <c r="X945" s="5"/>
      <c r="Y945" s="5"/>
      <c r="Z945" s="74"/>
      <c r="AA945" s="74"/>
      <c r="AB945" s="74"/>
      <c r="AC945" s="74"/>
      <c r="AD945" s="74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40"/>
      <c r="AU945" s="5"/>
      <c r="AV945" s="5">
        <v>21150</v>
      </c>
      <c r="AW945" s="5"/>
      <c r="AX945" s="5">
        <f t="shared" si="164"/>
        <v>21150</v>
      </c>
      <c r="AY945" s="5">
        <v>1058</v>
      </c>
      <c r="AZ945" s="5">
        <v>1904</v>
      </c>
      <c r="BA945" s="5">
        <f t="shared" si="165"/>
        <v>1904</v>
      </c>
      <c r="BB945" s="5">
        <v>5924</v>
      </c>
      <c r="BC945" s="75"/>
      <c r="BD945" s="5">
        <v>5924</v>
      </c>
      <c r="BE945" s="5">
        <f t="shared" si="166"/>
        <v>1898</v>
      </c>
    </row>
    <row r="946" spans="1:57" ht="15">
      <c r="A946" s="42" t="s">
        <v>1252</v>
      </c>
      <c r="B946" s="42" t="s">
        <v>1649</v>
      </c>
      <c r="C946" s="42"/>
      <c r="D946" s="43"/>
      <c r="E946" s="42" t="s">
        <v>1650</v>
      </c>
      <c r="F946" s="5">
        <v>5200</v>
      </c>
      <c r="G946" s="5">
        <v>260</v>
      </c>
      <c r="H946" s="5">
        <v>468</v>
      </c>
      <c r="I946" s="5">
        <v>1456</v>
      </c>
      <c r="J946" s="5">
        <v>468</v>
      </c>
      <c r="K946" s="5"/>
      <c r="L946" s="5"/>
      <c r="M946" s="5"/>
      <c r="N946" s="5"/>
      <c r="O946" s="5"/>
      <c r="P946" s="5">
        <v>9217</v>
      </c>
      <c r="Q946" s="5">
        <v>461</v>
      </c>
      <c r="R946" s="5">
        <v>830</v>
      </c>
      <c r="S946" s="5">
        <v>2582</v>
      </c>
      <c r="T946" s="5">
        <v>825</v>
      </c>
      <c r="U946" s="5"/>
      <c r="V946" s="5"/>
      <c r="W946" s="5"/>
      <c r="X946" s="5"/>
      <c r="Y946" s="5"/>
      <c r="Z946" s="74"/>
      <c r="AA946" s="74"/>
      <c r="AB946" s="74"/>
      <c r="AC946" s="74"/>
      <c r="AD946" s="74"/>
      <c r="AE946" s="5">
        <v>6854</v>
      </c>
      <c r="AF946" s="5">
        <v>803</v>
      </c>
      <c r="AG946" s="5">
        <v>6051</v>
      </c>
      <c r="AH946" s="5">
        <v>303</v>
      </c>
      <c r="AI946" s="5">
        <v>545</v>
      </c>
      <c r="AJ946" s="5">
        <v>1696</v>
      </c>
      <c r="AK946" s="5">
        <v>540</v>
      </c>
      <c r="AL946" s="5"/>
      <c r="AM946" s="5"/>
      <c r="AN946" s="5"/>
      <c r="AO946" s="5"/>
      <c r="AP946" s="5"/>
      <c r="AQ946" s="5"/>
      <c r="AR946" s="5"/>
      <c r="AS946" s="5"/>
      <c r="AT946" s="40"/>
      <c r="AU946" s="5"/>
      <c r="AV946" s="5">
        <v>20468</v>
      </c>
      <c r="AW946" s="5"/>
      <c r="AX946" s="5">
        <f t="shared" si="164"/>
        <v>20468</v>
      </c>
      <c r="AY946" s="5">
        <v>1024</v>
      </c>
      <c r="AZ946" s="5">
        <v>1843</v>
      </c>
      <c r="BA946" s="5">
        <f t="shared" si="165"/>
        <v>1843</v>
      </c>
      <c r="BB946" s="5">
        <v>5734</v>
      </c>
      <c r="BC946" s="75"/>
      <c r="BD946" s="5">
        <v>5734</v>
      </c>
      <c r="BE946" s="5">
        <f t="shared" si="166"/>
        <v>1833</v>
      </c>
    </row>
    <row r="947" spans="1:57" ht="15">
      <c r="A947" s="42" t="s">
        <v>1252</v>
      </c>
      <c r="B947" s="47" t="s">
        <v>1651</v>
      </c>
      <c r="C947" s="47"/>
      <c r="D947" s="48"/>
      <c r="E947" s="42" t="s">
        <v>1652</v>
      </c>
      <c r="F947" s="5">
        <v>31575</v>
      </c>
      <c r="G947" s="5">
        <v>1579</v>
      </c>
      <c r="H947" s="5">
        <v>2842</v>
      </c>
      <c r="I947" s="5">
        <v>8842</v>
      </c>
      <c r="J947" s="5">
        <v>2839</v>
      </c>
      <c r="K947" s="5"/>
      <c r="L947" s="5"/>
      <c r="M947" s="5"/>
      <c r="N947" s="5"/>
      <c r="O947" s="5"/>
      <c r="P947" s="5">
        <v>65170</v>
      </c>
      <c r="Q947" s="5">
        <v>3259</v>
      </c>
      <c r="R947" s="5">
        <v>5865</v>
      </c>
      <c r="S947" s="5">
        <v>18248</v>
      </c>
      <c r="T947" s="5">
        <v>5867</v>
      </c>
      <c r="U947" s="5"/>
      <c r="V947" s="5"/>
      <c r="W947" s="5"/>
      <c r="X947" s="5"/>
      <c r="Y947" s="5"/>
      <c r="Z947" s="74"/>
      <c r="AA947" s="74"/>
      <c r="AB947" s="74"/>
      <c r="AC947" s="74"/>
      <c r="AD947" s="74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40"/>
      <c r="AU947" s="5"/>
      <c r="AV947" s="5">
        <v>96745</v>
      </c>
      <c r="AW947" s="5"/>
      <c r="AX947" s="5">
        <f t="shared" si="164"/>
        <v>96745</v>
      </c>
      <c r="AY947" s="5">
        <v>4838</v>
      </c>
      <c r="AZ947" s="5">
        <v>8707</v>
      </c>
      <c r="BA947" s="5">
        <f t="shared" si="165"/>
        <v>8707</v>
      </c>
      <c r="BB947" s="5">
        <v>27090</v>
      </c>
      <c r="BC947" s="75"/>
      <c r="BD947" s="5">
        <v>27090</v>
      </c>
      <c r="BE947" s="5">
        <f t="shared" si="166"/>
        <v>8706</v>
      </c>
    </row>
    <row r="948" spans="1:57" ht="15">
      <c r="A948" s="42" t="s">
        <v>1252</v>
      </c>
      <c r="B948" s="42" t="s">
        <v>1232</v>
      </c>
      <c r="C948" s="42"/>
      <c r="D948" s="43"/>
      <c r="E948" s="42" t="s">
        <v>1233</v>
      </c>
      <c r="F948" s="5">
        <v>96870</v>
      </c>
      <c r="G948" s="5">
        <v>4844</v>
      </c>
      <c r="H948" s="5">
        <v>8718</v>
      </c>
      <c r="I948" s="5">
        <v>27124</v>
      </c>
      <c r="J948" s="5">
        <v>8720</v>
      </c>
      <c r="K948" s="5"/>
      <c r="L948" s="5"/>
      <c r="M948" s="5"/>
      <c r="N948" s="5"/>
      <c r="O948" s="5"/>
      <c r="P948" s="5">
        <v>216785</v>
      </c>
      <c r="Q948" s="5">
        <v>10839</v>
      </c>
      <c r="R948" s="5">
        <v>19511</v>
      </c>
      <c r="S948" s="5">
        <v>60700</v>
      </c>
      <c r="T948" s="5">
        <v>19508</v>
      </c>
      <c r="U948" s="5"/>
      <c r="V948" s="5"/>
      <c r="W948" s="5"/>
      <c r="X948" s="5"/>
      <c r="Y948" s="5"/>
      <c r="Z948" s="74"/>
      <c r="AA948" s="74"/>
      <c r="AB948" s="74"/>
      <c r="AC948" s="74"/>
      <c r="AD948" s="74"/>
      <c r="AE948" s="5">
        <v>131340</v>
      </c>
      <c r="AF948" s="5">
        <v>15378</v>
      </c>
      <c r="AG948" s="5">
        <v>115962</v>
      </c>
      <c r="AH948" s="5">
        <v>5798</v>
      </c>
      <c r="AI948" s="5">
        <v>10437</v>
      </c>
      <c r="AJ948" s="5">
        <v>32470</v>
      </c>
      <c r="AK948" s="5">
        <v>10433</v>
      </c>
      <c r="AL948" s="5"/>
      <c r="AM948" s="5"/>
      <c r="AN948" s="5"/>
      <c r="AO948" s="5"/>
      <c r="AP948" s="5"/>
      <c r="AQ948" s="5"/>
      <c r="AR948" s="5"/>
      <c r="AS948" s="5"/>
      <c r="AT948" s="40"/>
      <c r="AU948" s="5"/>
      <c r="AV948" s="5">
        <v>429617</v>
      </c>
      <c r="AW948" s="5"/>
      <c r="AX948" s="5">
        <f t="shared" si="164"/>
        <v>429617</v>
      </c>
      <c r="AY948" s="5">
        <v>21481</v>
      </c>
      <c r="AZ948" s="5">
        <v>38666</v>
      </c>
      <c r="BA948" s="5">
        <f t="shared" si="165"/>
        <v>38666</v>
      </c>
      <c r="BB948" s="5">
        <v>120294</v>
      </c>
      <c r="BC948" s="75"/>
      <c r="BD948" s="5">
        <v>120294</v>
      </c>
      <c r="BE948" s="5">
        <f t="shared" si="166"/>
        <v>38661</v>
      </c>
    </row>
    <row r="949" spans="1:57" ht="15">
      <c r="A949" s="42" t="s">
        <v>1252</v>
      </c>
      <c r="B949" s="42" t="s">
        <v>1234</v>
      </c>
      <c r="C949" s="42"/>
      <c r="D949" s="43"/>
      <c r="E949" s="42" t="s">
        <v>1235</v>
      </c>
      <c r="F949" s="5">
        <v>90471</v>
      </c>
      <c r="G949" s="5">
        <v>4524</v>
      </c>
      <c r="H949" s="5">
        <v>8142</v>
      </c>
      <c r="I949" s="5">
        <v>25332</v>
      </c>
      <c r="J949" s="5">
        <v>8145</v>
      </c>
      <c r="K949" s="5"/>
      <c r="L949" s="5"/>
      <c r="M949" s="5"/>
      <c r="N949" s="5"/>
      <c r="O949" s="5"/>
      <c r="P949" s="5">
        <v>243973</v>
      </c>
      <c r="Q949" s="5">
        <v>12199</v>
      </c>
      <c r="R949" s="5">
        <v>21958</v>
      </c>
      <c r="S949" s="5">
        <v>68314</v>
      </c>
      <c r="T949" s="5">
        <v>21953</v>
      </c>
      <c r="U949" s="5"/>
      <c r="V949" s="5"/>
      <c r="W949" s="5"/>
      <c r="X949" s="5"/>
      <c r="Y949" s="5"/>
      <c r="Z949" s="74"/>
      <c r="AA949" s="74"/>
      <c r="AB949" s="74"/>
      <c r="AC949" s="74"/>
      <c r="AD949" s="74"/>
      <c r="AE949" s="5">
        <v>145448</v>
      </c>
      <c r="AF949" s="5">
        <v>17030</v>
      </c>
      <c r="AG949" s="5">
        <v>128418</v>
      </c>
      <c r="AH949" s="5">
        <v>6421</v>
      </c>
      <c r="AI949" s="5">
        <v>11558</v>
      </c>
      <c r="AJ949" s="5">
        <v>35958</v>
      </c>
      <c r="AK949" s="5">
        <v>11554</v>
      </c>
      <c r="AL949" s="5"/>
      <c r="AM949" s="5"/>
      <c r="AN949" s="5"/>
      <c r="AO949" s="5"/>
      <c r="AP949" s="5"/>
      <c r="AQ949" s="5"/>
      <c r="AR949" s="5"/>
      <c r="AS949" s="5"/>
      <c r="AT949" s="40"/>
      <c r="AU949" s="5"/>
      <c r="AV949" s="5">
        <v>462862</v>
      </c>
      <c r="AW949" s="5"/>
      <c r="AX949" s="5">
        <f t="shared" si="164"/>
        <v>462862</v>
      </c>
      <c r="AY949" s="5">
        <v>23144</v>
      </c>
      <c r="AZ949" s="5">
        <v>41658</v>
      </c>
      <c r="BA949" s="5">
        <f t="shared" si="165"/>
        <v>41658</v>
      </c>
      <c r="BB949" s="5">
        <v>129604</v>
      </c>
      <c r="BC949" s="75"/>
      <c r="BD949" s="5">
        <v>129604</v>
      </c>
      <c r="BE949" s="5">
        <f t="shared" si="166"/>
        <v>41652</v>
      </c>
    </row>
    <row r="950" spans="1:57" ht="15">
      <c r="A950" s="42" t="s">
        <v>1252</v>
      </c>
      <c r="B950" s="42" t="s">
        <v>1236</v>
      </c>
      <c r="C950" s="42"/>
      <c r="D950" s="43"/>
      <c r="E950" s="42" t="s">
        <v>1237</v>
      </c>
      <c r="F950" s="5">
        <v>215543</v>
      </c>
      <c r="G950" s="5">
        <v>10777</v>
      </c>
      <c r="H950" s="5">
        <v>19399</v>
      </c>
      <c r="I950" s="5">
        <v>60352</v>
      </c>
      <c r="J950" s="5">
        <v>19398</v>
      </c>
      <c r="K950" s="5">
        <v>264836</v>
      </c>
      <c r="L950" s="5">
        <v>13242</v>
      </c>
      <c r="M950" s="5">
        <v>23835</v>
      </c>
      <c r="N950" s="5">
        <v>74154</v>
      </c>
      <c r="O950" s="5">
        <v>23837</v>
      </c>
      <c r="P950" s="5">
        <v>259087</v>
      </c>
      <c r="Q950" s="5">
        <v>12954</v>
      </c>
      <c r="R950" s="5">
        <v>23318</v>
      </c>
      <c r="S950" s="5">
        <v>72544</v>
      </c>
      <c r="T950" s="5">
        <v>23317</v>
      </c>
      <c r="U950" s="5"/>
      <c r="V950" s="5"/>
      <c r="W950" s="5"/>
      <c r="X950" s="5"/>
      <c r="Y950" s="5"/>
      <c r="Z950" s="74"/>
      <c r="AA950" s="74"/>
      <c r="AB950" s="74"/>
      <c r="AC950" s="74"/>
      <c r="AD950" s="74"/>
      <c r="AE950" s="5">
        <v>201330</v>
      </c>
      <c r="AF950" s="5">
        <v>23574</v>
      </c>
      <c r="AG950" s="5">
        <v>177756</v>
      </c>
      <c r="AH950" s="5">
        <v>8888</v>
      </c>
      <c r="AI950" s="5">
        <v>15998</v>
      </c>
      <c r="AJ950" s="5">
        <v>49772</v>
      </c>
      <c r="AK950" s="5">
        <v>15998</v>
      </c>
      <c r="AL950" s="5"/>
      <c r="AM950" s="5"/>
      <c r="AN950" s="5"/>
      <c r="AO950" s="5"/>
      <c r="AP950" s="5"/>
      <c r="AQ950" s="5"/>
      <c r="AR950" s="5"/>
      <c r="AS950" s="5"/>
      <c r="AT950" s="40"/>
      <c r="AU950" s="5"/>
      <c r="AV950" s="5">
        <v>917222</v>
      </c>
      <c r="AW950" s="5"/>
      <c r="AX950" s="5">
        <f t="shared" si="164"/>
        <v>917222</v>
      </c>
      <c r="AY950" s="5">
        <v>45861</v>
      </c>
      <c r="AZ950" s="5">
        <v>82550</v>
      </c>
      <c r="BA950" s="5">
        <f t="shared" si="165"/>
        <v>82550</v>
      </c>
      <c r="BB950" s="5">
        <v>256822</v>
      </c>
      <c r="BC950" s="75"/>
      <c r="BD950" s="5">
        <v>256822</v>
      </c>
      <c r="BE950" s="5">
        <f t="shared" si="166"/>
        <v>82550</v>
      </c>
    </row>
    <row r="951" spans="1:57" ht="15">
      <c r="A951" s="42" t="s">
        <v>1252</v>
      </c>
      <c r="B951" s="42" t="s">
        <v>1238</v>
      </c>
      <c r="C951" s="42"/>
      <c r="D951" s="43"/>
      <c r="E951" s="42" t="s">
        <v>1239</v>
      </c>
      <c r="F951" s="5">
        <v>55051</v>
      </c>
      <c r="G951" s="5">
        <v>2753</v>
      </c>
      <c r="H951" s="5">
        <v>4955</v>
      </c>
      <c r="I951" s="5">
        <v>15416</v>
      </c>
      <c r="J951" s="5">
        <v>4950</v>
      </c>
      <c r="K951" s="5"/>
      <c r="L951" s="5"/>
      <c r="M951" s="5"/>
      <c r="N951" s="5"/>
      <c r="O951" s="5"/>
      <c r="P951" s="5">
        <v>149750</v>
      </c>
      <c r="Q951" s="5">
        <v>7488</v>
      </c>
      <c r="R951" s="5">
        <v>13478</v>
      </c>
      <c r="S951" s="5">
        <v>41932</v>
      </c>
      <c r="T951" s="5">
        <v>13472</v>
      </c>
      <c r="U951" s="5"/>
      <c r="V951" s="5"/>
      <c r="W951" s="5"/>
      <c r="X951" s="5"/>
      <c r="Y951" s="5"/>
      <c r="Z951" s="74"/>
      <c r="AA951" s="74"/>
      <c r="AB951" s="74"/>
      <c r="AC951" s="74"/>
      <c r="AD951" s="74"/>
      <c r="AE951" s="5">
        <v>57395</v>
      </c>
      <c r="AF951" s="5">
        <v>6720</v>
      </c>
      <c r="AG951" s="5">
        <v>50675</v>
      </c>
      <c r="AH951" s="5">
        <v>2534</v>
      </c>
      <c r="AI951" s="5">
        <v>4561</v>
      </c>
      <c r="AJ951" s="5">
        <v>14190</v>
      </c>
      <c r="AK951" s="5">
        <v>4558</v>
      </c>
      <c r="AL951" s="5"/>
      <c r="AM951" s="5"/>
      <c r="AN951" s="5"/>
      <c r="AO951" s="5"/>
      <c r="AP951" s="5"/>
      <c r="AQ951" s="5"/>
      <c r="AR951" s="5"/>
      <c r="AS951" s="5"/>
      <c r="AT951" s="40"/>
      <c r="AU951" s="5"/>
      <c r="AV951" s="5">
        <v>255476</v>
      </c>
      <c r="AW951" s="5"/>
      <c r="AX951" s="5">
        <f t="shared" si="164"/>
        <v>255476</v>
      </c>
      <c r="AY951" s="5">
        <v>12775</v>
      </c>
      <c r="AZ951" s="5">
        <v>22994</v>
      </c>
      <c r="BA951" s="5">
        <f t="shared" si="165"/>
        <v>22994</v>
      </c>
      <c r="BB951" s="5">
        <v>71538</v>
      </c>
      <c r="BC951" s="75"/>
      <c r="BD951" s="5">
        <v>71538</v>
      </c>
      <c r="BE951" s="5">
        <f t="shared" si="166"/>
        <v>22980</v>
      </c>
    </row>
    <row r="952" spans="1:57" ht="15">
      <c r="A952" s="42" t="s">
        <v>1252</v>
      </c>
      <c r="B952" s="42" t="s">
        <v>1240</v>
      </c>
      <c r="C952" s="42"/>
      <c r="D952" s="43"/>
      <c r="E952" s="42" t="s">
        <v>1241</v>
      </c>
      <c r="F952" s="5">
        <v>914</v>
      </c>
      <c r="G952" s="5">
        <v>46</v>
      </c>
      <c r="H952" s="5">
        <v>82</v>
      </c>
      <c r="I952" s="5">
        <v>256</v>
      </c>
      <c r="J952" s="5">
        <v>84</v>
      </c>
      <c r="K952" s="5"/>
      <c r="L952" s="5"/>
      <c r="M952" s="5"/>
      <c r="N952" s="5"/>
      <c r="O952" s="5"/>
      <c r="P952" s="5">
        <v>1528</v>
      </c>
      <c r="Q952" s="5">
        <v>76</v>
      </c>
      <c r="R952" s="5">
        <v>138</v>
      </c>
      <c r="S952" s="5">
        <v>428</v>
      </c>
      <c r="T952" s="5">
        <v>134</v>
      </c>
      <c r="U952" s="5"/>
      <c r="V952" s="5"/>
      <c r="W952" s="5"/>
      <c r="X952" s="5"/>
      <c r="Y952" s="5"/>
      <c r="Z952" s="74"/>
      <c r="AA952" s="74"/>
      <c r="AB952" s="74"/>
      <c r="AC952" s="74"/>
      <c r="AD952" s="74"/>
      <c r="AE952" s="5">
        <v>782</v>
      </c>
      <c r="AF952" s="5">
        <v>92</v>
      </c>
      <c r="AG952" s="5">
        <v>690</v>
      </c>
      <c r="AH952" s="5">
        <v>35</v>
      </c>
      <c r="AI952" s="5">
        <v>62</v>
      </c>
      <c r="AJ952" s="5">
        <v>194</v>
      </c>
      <c r="AK952" s="5">
        <v>62</v>
      </c>
      <c r="AL952" s="5"/>
      <c r="AM952" s="5"/>
      <c r="AN952" s="5"/>
      <c r="AO952" s="5"/>
      <c r="AP952" s="5"/>
      <c r="AQ952" s="5"/>
      <c r="AR952" s="5"/>
      <c r="AS952" s="5"/>
      <c r="AT952" s="40"/>
      <c r="AU952" s="5"/>
      <c r="AV952" s="5">
        <v>3132</v>
      </c>
      <c r="AW952" s="5"/>
      <c r="AX952" s="5">
        <f t="shared" si="164"/>
        <v>3132</v>
      </c>
      <c r="AY952" s="5">
        <v>157</v>
      </c>
      <c r="AZ952" s="5">
        <v>282</v>
      </c>
      <c r="BA952" s="5">
        <f t="shared" si="165"/>
        <v>282</v>
      </c>
      <c r="BB952" s="5">
        <v>878</v>
      </c>
      <c r="BC952" s="75"/>
      <c r="BD952" s="5">
        <v>878</v>
      </c>
      <c r="BE952" s="5">
        <f t="shared" si="166"/>
        <v>280</v>
      </c>
    </row>
    <row r="953" spans="1:57" ht="15">
      <c r="A953" s="42" t="s">
        <v>1252</v>
      </c>
      <c r="B953" s="42" t="s">
        <v>1242</v>
      </c>
      <c r="C953" s="42"/>
      <c r="D953" s="43"/>
      <c r="E953" s="42" t="s">
        <v>1243</v>
      </c>
      <c r="F953" s="5">
        <v>127237</v>
      </c>
      <c r="G953" s="5">
        <v>6362</v>
      </c>
      <c r="H953" s="5">
        <v>11451</v>
      </c>
      <c r="I953" s="5">
        <v>35626</v>
      </c>
      <c r="J953" s="5">
        <v>11454</v>
      </c>
      <c r="K953" s="5"/>
      <c r="L953" s="5"/>
      <c r="M953" s="5"/>
      <c r="N953" s="5"/>
      <c r="O953" s="5"/>
      <c r="P953" s="5">
        <v>283546</v>
      </c>
      <c r="Q953" s="5">
        <v>14177</v>
      </c>
      <c r="R953" s="5">
        <v>25519</v>
      </c>
      <c r="S953" s="5">
        <v>79392</v>
      </c>
      <c r="T953" s="5">
        <v>25521</v>
      </c>
      <c r="U953" s="5"/>
      <c r="V953" s="5"/>
      <c r="W953" s="5"/>
      <c r="X953" s="5"/>
      <c r="Y953" s="5"/>
      <c r="Z953" s="74"/>
      <c r="AA953" s="74"/>
      <c r="AB953" s="74"/>
      <c r="AC953" s="74"/>
      <c r="AD953" s="74"/>
      <c r="AE953" s="5">
        <v>199647</v>
      </c>
      <c r="AF953" s="5">
        <v>23376</v>
      </c>
      <c r="AG953" s="5">
        <v>176271</v>
      </c>
      <c r="AH953" s="5">
        <v>8814</v>
      </c>
      <c r="AI953" s="5">
        <v>15864</v>
      </c>
      <c r="AJ953" s="5">
        <v>49356</v>
      </c>
      <c r="AK953" s="5">
        <v>15867</v>
      </c>
      <c r="AL953" s="5"/>
      <c r="AM953" s="5"/>
      <c r="AN953" s="5"/>
      <c r="AO953" s="5"/>
      <c r="AP953" s="5"/>
      <c r="AQ953" s="5"/>
      <c r="AR953" s="5"/>
      <c r="AS953" s="5"/>
      <c r="AT953" s="40"/>
      <c r="AU953" s="5"/>
      <c r="AV953" s="5">
        <v>587054</v>
      </c>
      <c r="AW953" s="5"/>
      <c r="AX953" s="5">
        <f t="shared" si="164"/>
        <v>587054</v>
      </c>
      <c r="AY953" s="5">
        <v>29353</v>
      </c>
      <c r="AZ953" s="5">
        <v>52834</v>
      </c>
      <c r="BA953" s="5">
        <f t="shared" si="165"/>
        <v>52834</v>
      </c>
      <c r="BB953" s="5">
        <v>164374</v>
      </c>
      <c r="BC953" s="75"/>
      <c r="BD953" s="5">
        <v>164374</v>
      </c>
      <c r="BE953" s="5">
        <f t="shared" si="166"/>
        <v>52842</v>
      </c>
    </row>
    <row r="954" spans="1:57" s="49" customFormat="1" ht="15">
      <c r="A954" s="42" t="s">
        <v>1252</v>
      </c>
      <c r="B954" s="42" t="s">
        <v>1244</v>
      </c>
      <c r="C954" s="42"/>
      <c r="D954" s="43"/>
      <c r="E954" s="42" t="s">
        <v>1245</v>
      </c>
      <c r="F954" s="5">
        <v>51667</v>
      </c>
      <c r="G954" s="5">
        <v>2583</v>
      </c>
      <c r="H954" s="5">
        <v>4650</v>
      </c>
      <c r="I954" s="5">
        <v>14466</v>
      </c>
      <c r="J954" s="5">
        <v>4651</v>
      </c>
      <c r="K954" s="5"/>
      <c r="L954" s="5"/>
      <c r="M954" s="5"/>
      <c r="N954" s="5"/>
      <c r="O954" s="5"/>
      <c r="P954" s="5">
        <v>109451</v>
      </c>
      <c r="Q954" s="5">
        <v>5473</v>
      </c>
      <c r="R954" s="5">
        <v>9851</v>
      </c>
      <c r="S954" s="5">
        <v>30648</v>
      </c>
      <c r="T954" s="5">
        <v>9846</v>
      </c>
      <c r="U954" s="5"/>
      <c r="V954" s="5"/>
      <c r="W954" s="5"/>
      <c r="X954" s="5"/>
      <c r="Y954" s="5"/>
      <c r="Z954" s="74"/>
      <c r="AA954" s="74"/>
      <c r="AB954" s="74"/>
      <c r="AC954" s="74"/>
      <c r="AD954" s="74"/>
      <c r="AE954" s="5">
        <v>8389</v>
      </c>
      <c r="AF954" s="5">
        <v>982</v>
      </c>
      <c r="AG954" s="5">
        <v>7407</v>
      </c>
      <c r="AH954" s="5">
        <v>370</v>
      </c>
      <c r="AI954" s="5">
        <v>667</v>
      </c>
      <c r="AJ954" s="5">
        <v>2074</v>
      </c>
      <c r="AK954" s="5">
        <v>664</v>
      </c>
      <c r="AL954" s="5"/>
      <c r="AM954" s="5"/>
      <c r="AN954" s="5"/>
      <c r="AO954" s="5"/>
      <c r="AP954" s="5"/>
      <c r="AQ954" s="5"/>
      <c r="AR954" s="5"/>
      <c r="AS954" s="5"/>
      <c r="AT954" s="40"/>
      <c r="AU954" s="5"/>
      <c r="AV954" s="5">
        <v>168525</v>
      </c>
      <c r="AW954" s="5"/>
      <c r="AX954" s="5">
        <f t="shared" si="164"/>
        <v>168525</v>
      </c>
      <c r="AY954" s="5">
        <v>8426</v>
      </c>
      <c r="AZ954" s="5">
        <v>15168</v>
      </c>
      <c r="BA954" s="5">
        <f t="shared" si="165"/>
        <v>15168</v>
      </c>
      <c r="BB954" s="5">
        <v>47188</v>
      </c>
      <c r="BC954" s="75"/>
      <c r="BD954" s="5">
        <v>47188</v>
      </c>
      <c r="BE954" s="5">
        <f t="shared" si="166"/>
        <v>15161</v>
      </c>
    </row>
    <row r="955" spans="1:57" ht="15">
      <c r="A955" s="42" t="s">
        <v>1252</v>
      </c>
      <c r="B955" s="42" t="s">
        <v>1246</v>
      </c>
      <c r="C955" s="42"/>
      <c r="D955" s="43"/>
      <c r="E955" s="42" t="s">
        <v>1247</v>
      </c>
      <c r="F955" s="5">
        <v>114218</v>
      </c>
      <c r="G955" s="5">
        <v>5711</v>
      </c>
      <c r="H955" s="5">
        <v>10280</v>
      </c>
      <c r="I955" s="5">
        <v>31982</v>
      </c>
      <c r="J955" s="5">
        <v>10276</v>
      </c>
      <c r="K955" s="5"/>
      <c r="L955" s="5"/>
      <c r="M955" s="5"/>
      <c r="N955" s="5"/>
      <c r="O955" s="5"/>
      <c r="P955" s="5">
        <v>477691</v>
      </c>
      <c r="Q955" s="5">
        <v>23885</v>
      </c>
      <c r="R955" s="5">
        <v>42992</v>
      </c>
      <c r="S955" s="5">
        <v>133754</v>
      </c>
      <c r="T955" s="5">
        <v>42993</v>
      </c>
      <c r="U955" s="5"/>
      <c r="V955" s="5"/>
      <c r="W955" s="5"/>
      <c r="X955" s="5"/>
      <c r="Y955" s="5"/>
      <c r="Z955" s="74"/>
      <c r="AA955" s="74"/>
      <c r="AB955" s="74"/>
      <c r="AC955" s="74"/>
      <c r="AD955" s="74"/>
      <c r="AE955" s="5">
        <v>336276</v>
      </c>
      <c r="AF955" s="5">
        <v>39374</v>
      </c>
      <c r="AG955" s="5">
        <v>296902</v>
      </c>
      <c r="AH955" s="5">
        <v>14845</v>
      </c>
      <c r="AI955" s="5">
        <v>26721</v>
      </c>
      <c r="AJ955" s="5">
        <v>83132</v>
      </c>
      <c r="AK955" s="5">
        <v>26723</v>
      </c>
      <c r="AL955" s="5"/>
      <c r="AM955" s="5"/>
      <c r="AN955" s="5"/>
      <c r="AO955" s="5"/>
      <c r="AP955" s="5"/>
      <c r="AQ955" s="5">
        <v>251102</v>
      </c>
      <c r="AR955" s="5">
        <v>70308</v>
      </c>
      <c r="AS955" s="5">
        <v>22599</v>
      </c>
      <c r="AT955" s="40">
        <v>115506</v>
      </c>
      <c r="AU955" s="5">
        <v>135596</v>
      </c>
      <c r="AV955" s="5">
        <v>1139913</v>
      </c>
      <c r="AW955" s="5">
        <v>135596</v>
      </c>
      <c r="AX955" s="5">
        <f t="shared" si="164"/>
        <v>1004317</v>
      </c>
      <c r="AY955" s="5">
        <v>56996</v>
      </c>
      <c r="AZ955" s="5">
        <v>102592</v>
      </c>
      <c r="BA955" s="5">
        <f t="shared" si="165"/>
        <v>79993</v>
      </c>
      <c r="BB955" s="5">
        <v>319176</v>
      </c>
      <c r="BC955" s="75"/>
      <c r="BD955" s="5">
        <v>319176</v>
      </c>
      <c r="BE955" s="5">
        <f t="shared" si="166"/>
        <v>79992</v>
      </c>
    </row>
    <row r="956" spans="1:57" ht="15">
      <c r="A956" s="47" t="s">
        <v>1252</v>
      </c>
      <c r="B956" s="47" t="s">
        <v>1248</v>
      </c>
      <c r="C956" s="47"/>
      <c r="D956" s="48"/>
      <c r="E956" s="42" t="s">
        <v>1249</v>
      </c>
      <c r="F956" s="5">
        <v>201025</v>
      </c>
      <c r="G956" s="5">
        <v>10051</v>
      </c>
      <c r="H956" s="5">
        <v>18092</v>
      </c>
      <c r="I956" s="5">
        <v>56286</v>
      </c>
      <c r="J956" s="5">
        <v>18095</v>
      </c>
      <c r="K956" s="5">
        <v>496227</v>
      </c>
      <c r="L956" s="5">
        <v>24811</v>
      </c>
      <c r="M956" s="5">
        <v>44660</v>
      </c>
      <c r="N956" s="5">
        <v>138942</v>
      </c>
      <c r="O956" s="5">
        <v>44665</v>
      </c>
      <c r="P956" s="5">
        <v>317850</v>
      </c>
      <c r="Q956" s="5">
        <v>15893</v>
      </c>
      <c r="R956" s="5">
        <v>28607</v>
      </c>
      <c r="S956" s="5">
        <v>89000</v>
      </c>
      <c r="T956" s="5">
        <v>28601</v>
      </c>
      <c r="U956" s="5"/>
      <c r="V956" s="5"/>
      <c r="W956" s="5"/>
      <c r="X956" s="5"/>
      <c r="Y956" s="5"/>
      <c r="Z956" s="74"/>
      <c r="AA956" s="74"/>
      <c r="AB956" s="74"/>
      <c r="AC956" s="74"/>
      <c r="AD956" s="74"/>
      <c r="AE956" s="5">
        <v>581464</v>
      </c>
      <c r="AF956" s="5">
        <v>68083</v>
      </c>
      <c r="AG956" s="5">
        <v>513381</v>
      </c>
      <c r="AH956" s="5">
        <v>25669</v>
      </c>
      <c r="AI956" s="5">
        <v>46204</v>
      </c>
      <c r="AJ956" s="5">
        <v>143746</v>
      </c>
      <c r="AK956" s="5">
        <v>46207</v>
      </c>
      <c r="AL956" s="5"/>
      <c r="AM956" s="5"/>
      <c r="AN956" s="5"/>
      <c r="AO956" s="5"/>
      <c r="AP956" s="5"/>
      <c r="AQ956" s="5"/>
      <c r="AR956" s="5"/>
      <c r="AS956" s="5"/>
      <c r="AT956" s="40"/>
      <c r="AU956" s="5"/>
      <c r="AV956" s="5">
        <v>1528483</v>
      </c>
      <c r="AW956" s="5"/>
      <c r="AX956" s="5">
        <f t="shared" si="164"/>
        <v>1528483</v>
      </c>
      <c r="AY956" s="5">
        <v>76424</v>
      </c>
      <c r="AZ956" s="5">
        <v>137563</v>
      </c>
      <c r="BA956" s="5">
        <f t="shared" si="165"/>
        <v>137563</v>
      </c>
      <c r="BB956" s="5">
        <v>427974</v>
      </c>
      <c r="BC956" s="75"/>
      <c r="BD956" s="5">
        <v>427974</v>
      </c>
      <c r="BE956" s="5">
        <f t="shared" si="166"/>
        <v>137568</v>
      </c>
    </row>
    <row r="957" spans="1:57" ht="15">
      <c r="A957" s="42" t="s">
        <v>1252</v>
      </c>
      <c r="B957" s="42" t="s">
        <v>1250</v>
      </c>
      <c r="C957" s="42"/>
      <c r="D957" s="43"/>
      <c r="E957" s="42" t="s">
        <v>1251</v>
      </c>
      <c r="F957" s="5">
        <v>57962</v>
      </c>
      <c r="G957" s="5">
        <v>2898</v>
      </c>
      <c r="H957" s="5">
        <v>5217</v>
      </c>
      <c r="I957" s="5">
        <v>16230</v>
      </c>
      <c r="J957" s="5">
        <v>5213</v>
      </c>
      <c r="K957" s="5"/>
      <c r="L957" s="5"/>
      <c r="M957" s="5"/>
      <c r="N957" s="5"/>
      <c r="O957" s="5"/>
      <c r="P957" s="5">
        <v>111802</v>
      </c>
      <c r="Q957" s="5">
        <v>5590</v>
      </c>
      <c r="R957" s="5">
        <v>10062</v>
      </c>
      <c r="S957" s="5">
        <v>31304</v>
      </c>
      <c r="T957" s="5">
        <v>10064</v>
      </c>
      <c r="U957" s="5"/>
      <c r="V957" s="5"/>
      <c r="W957" s="5"/>
      <c r="X957" s="5"/>
      <c r="Y957" s="5"/>
      <c r="Z957" s="74"/>
      <c r="AA957" s="74"/>
      <c r="AB957" s="74"/>
      <c r="AC957" s="74"/>
      <c r="AD957" s="74"/>
      <c r="AE957" s="5">
        <v>37790</v>
      </c>
      <c r="AF957" s="5">
        <v>4425</v>
      </c>
      <c r="AG957" s="5">
        <v>33365</v>
      </c>
      <c r="AH957" s="5">
        <v>1668</v>
      </c>
      <c r="AI957" s="5">
        <v>3003</v>
      </c>
      <c r="AJ957" s="5">
        <v>9342</v>
      </c>
      <c r="AK957" s="5">
        <v>3002</v>
      </c>
      <c r="AL957" s="5"/>
      <c r="AM957" s="5"/>
      <c r="AN957" s="5"/>
      <c r="AO957" s="5"/>
      <c r="AP957" s="5"/>
      <c r="AQ957" s="5"/>
      <c r="AR957" s="5"/>
      <c r="AS957" s="5"/>
      <c r="AT957" s="40"/>
      <c r="AU957" s="5"/>
      <c r="AV957" s="5">
        <v>203129</v>
      </c>
      <c r="AW957" s="5"/>
      <c r="AX957" s="5">
        <f t="shared" si="164"/>
        <v>203129</v>
      </c>
      <c r="AY957" s="5">
        <v>10156</v>
      </c>
      <c r="AZ957" s="5">
        <v>18282</v>
      </c>
      <c r="BA957" s="5">
        <f t="shared" si="165"/>
        <v>18282</v>
      </c>
      <c r="BB957" s="5">
        <v>56876</v>
      </c>
      <c r="BC957" s="75"/>
      <c r="BD957" s="5">
        <v>56876</v>
      </c>
      <c r="BE957" s="5">
        <f t="shared" si="166"/>
        <v>18279</v>
      </c>
    </row>
    <row r="958" spans="1:57" ht="15">
      <c r="A958" s="42" t="s">
        <v>1252</v>
      </c>
      <c r="B958" s="42" t="s">
        <v>1689</v>
      </c>
      <c r="C958" s="42"/>
      <c r="D958" s="43"/>
      <c r="E958" s="42" t="s">
        <v>1690</v>
      </c>
      <c r="F958" s="5">
        <v>208708</v>
      </c>
      <c r="G958" s="5">
        <v>10435</v>
      </c>
      <c r="H958" s="5">
        <v>18784</v>
      </c>
      <c r="I958" s="5">
        <v>58438</v>
      </c>
      <c r="J958" s="5">
        <v>18782</v>
      </c>
      <c r="K958" s="5">
        <v>97992</v>
      </c>
      <c r="L958" s="5">
        <v>4900</v>
      </c>
      <c r="M958" s="5">
        <v>8819</v>
      </c>
      <c r="N958" s="5">
        <v>27438</v>
      </c>
      <c r="O958" s="5">
        <v>8821</v>
      </c>
      <c r="P958" s="5">
        <v>349422</v>
      </c>
      <c r="Q958" s="5">
        <v>17471</v>
      </c>
      <c r="R958" s="5">
        <v>31448</v>
      </c>
      <c r="S958" s="5">
        <v>97838</v>
      </c>
      <c r="T958" s="5">
        <v>31448</v>
      </c>
      <c r="U958" s="5"/>
      <c r="V958" s="5"/>
      <c r="W958" s="5"/>
      <c r="X958" s="5"/>
      <c r="Y958" s="5"/>
      <c r="Z958" s="74"/>
      <c r="AA958" s="74"/>
      <c r="AB958" s="74"/>
      <c r="AC958" s="74"/>
      <c r="AD958" s="74"/>
      <c r="AE958" s="5">
        <v>120768</v>
      </c>
      <c r="AF958" s="5">
        <v>14141</v>
      </c>
      <c r="AG958" s="5">
        <v>106627</v>
      </c>
      <c r="AH958" s="5">
        <v>5331</v>
      </c>
      <c r="AI958" s="5">
        <v>9596</v>
      </c>
      <c r="AJ958" s="5">
        <v>29854</v>
      </c>
      <c r="AK958" s="5">
        <v>9601</v>
      </c>
      <c r="AL958" s="5"/>
      <c r="AM958" s="5"/>
      <c r="AN958" s="5"/>
      <c r="AO958" s="5"/>
      <c r="AP958" s="5"/>
      <c r="AQ958" s="5"/>
      <c r="AR958" s="5"/>
      <c r="AS958" s="5"/>
      <c r="AT958" s="40"/>
      <c r="AU958" s="5"/>
      <c r="AV958" s="5">
        <v>762749</v>
      </c>
      <c r="AW958" s="5"/>
      <c r="AX958" s="5">
        <f t="shared" si="164"/>
        <v>762749</v>
      </c>
      <c r="AY958" s="5">
        <v>38137</v>
      </c>
      <c r="AZ958" s="5">
        <v>68647</v>
      </c>
      <c r="BA958" s="5">
        <f t="shared" si="165"/>
        <v>68647</v>
      </c>
      <c r="BB958" s="5">
        <v>213568</v>
      </c>
      <c r="BC958" s="75"/>
      <c r="BD958" s="5">
        <v>213568</v>
      </c>
      <c r="BE958" s="5">
        <f t="shared" si="166"/>
        <v>68652</v>
      </c>
    </row>
    <row r="959" spans="1:57" ht="15">
      <c r="A959" s="47" t="s">
        <v>1252</v>
      </c>
      <c r="B959" s="47" t="s">
        <v>1691</v>
      </c>
      <c r="C959" s="47"/>
      <c r="D959" s="48"/>
      <c r="E959" s="42" t="s">
        <v>1692</v>
      </c>
      <c r="F959" s="5">
        <v>24683</v>
      </c>
      <c r="G959" s="5">
        <v>1234</v>
      </c>
      <c r="H959" s="5">
        <v>2221</v>
      </c>
      <c r="I959" s="5">
        <v>6910</v>
      </c>
      <c r="J959" s="5">
        <v>2226</v>
      </c>
      <c r="K959" s="5"/>
      <c r="L959" s="5"/>
      <c r="M959" s="5"/>
      <c r="N959" s="5"/>
      <c r="O959" s="5"/>
      <c r="P959" s="5">
        <v>92358</v>
      </c>
      <c r="Q959" s="5">
        <v>4618</v>
      </c>
      <c r="R959" s="5">
        <v>8312</v>
      </c>
      <c r="S959" s="5">
        <v>25860</v>
      </c>
      <c r="T959" s="5">
        <v>8314</v>
      </c>
      <c r="U959" s="5"/>
      <c r="V959" s="5"/>
      <c r="W959" s="5"/>
      <c r="X959" s="5"/>
      <c r="Y959" s="5"/>
      <c r="Z959" s="74"/>
      <c r="AA959" s="74"/>
      <c r="AB959" s="74"/>
      <c r="AC959" s="74"/>
      <c r="AD959" s="74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40"/>
      <c r="AU959" s="5"/>
      <c r="AV959" s="5">
        <v>117041</v>
      </c>
      <c r="AW959" s="5"/>
      <c r="AX959" s="5">
        <f t="shared" si="164"/>
        <v>117041</v>
      </c>
      <c r="AY959" s="5">
        <v>5852</v>
      </c>
      <c r="AZ959" s="5">
        <v>10533</v>
      </c>
      <c r="BA959" s="5">
        <f t="shared" si="165"/>
        <v>10533</v>
      </c>
      <c r="BB959" s="5">
        <v>32770</v>
      </c>
      <c r="BC959" s="75"/>
      <c r="BD959" s="5">
        <v>32770</v>
      </c>
      <c r="BE959" s="5">
        <f t="shared" si="166"/>
        <v>10540</v>
      </c>
    </row>
    <row r="960" spans="1:57" ht="15">
      <c r="A960" s="42" t="s">
        <v>1252</v>
      </c>
      <c r="B960" s="42" t="s">
        <v>1693</v>
      </c>
      <c r="C960" s="42"/>
      <c r="D960" s="43"/>
      <c r="E960" s="42" t="s">
        <v>1694</v>
      </c>
      <c r="F960" s="5">
        <v>15443</v>
      </c>
      <c r="G960" s="5">
        <v>772</v>
      </c>
      <c r="H960" s="5">
        <v>1390</v>
      </c>
      <c r="I960" s="5">
        <v>4324</v>
      </c>
      <c r="J960" s="5">
        <v>1389</v>
      </c>
      <c r="K960" s="5"/>
      <c r="L960" s="5"/>
      <c r="M960" s="5"/>
      <c r="N960" s="5"/>
      <c r="O960" s="5"/>
      <c r="P960" s="5">
        <v>20376</v>
      </c>
      <c r="Q960" s="5">
        <v>1019</v>
      </c>
      <c r="R960" s="5">
        <v>1834</v>
      </c>
      <c r="S960" s="5">
        <v>5706</v>
      </c>
      <c r="T960" s="5">
        <v>1832</v>
      </c>
      <c r="U960" s="5"/>
      <c r="V960" s="5"/>
      <c r="W960" s="5"/>
      <c r="X960" s="5"/>
      <c r="Y960" s="5"/>
      <c r="Z960" s="74"/>
      <c r="AA960" s="74"/>
      <c r="AB960" s="74"/>
      <c r="AC960" s="74"/>
      <c r="AD960" s="74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40"/>
      <c r="AU960" s="5"/>
      <c r="AV960" s="5">
        <v>35819</v>
      </c>
      <c r="AW960" s="5"/>
      <c r="AX960" s="5">
        <f t="shared" si="164"/>
        <v>35819</v>
      </c>
      <c r="AY960" s="5">
        <v>1791</v>
      </c>
      <c r="AZ960" s="5">
        <v>3224</v>
      </c>
      <c r="BA960" s="5">
        <f t="shared" si="165"/>
        <v>3224</v>
      </c>
      <c r="BB960" s="5">
        <v>10030</v>
      </c>
      <c r="BC960" s="75"/>
      <c r="BD960" s="5">
        <v>10030</v>
      </c>
      <c r="BE960" s="5">
        <f t="shared" si="166"/>
        <v>3221</v>
      </c>
    </row>
    <row r="961" spans="1:57" ht="15">
      <c r="A961" s="42" t="s">
        <v>1252</v>
      </c>
      <c r="B961" s="42" t="s">
        <v>1695</v>
      </c>
      <c r="C961" s="42"/>
      <c r="D961" s="43"/>
      <c r="E961" s="42" t="s">
        <v>1696</v>
      </c>
      <c r="F961" s="5">
        <v>41581</v>
      </c>
      <c r="G961" s="5">
        <v>2079</v>
      </c>
      <c r="H961" s="5">
        <v>3742</v>
      </c>
      <c r="I961" s="5">
        <v>11642</v>
      </c>
      <c r="J961" s="5">
        <v>3745</v>
      </c>
      <c r="K961" s="5"/>
      <c r="L961" s="5"/>
      <c r="M961" s="5"/>
      <c r="N961" s="5"/>
      <c r="O961" s="5"/>
      <c r="P961" s="5">
        <v>69577</v>
      </c>
      <c r="Q961" s="5">
        <v>3479</v>
      </c>
      <c r="R961" s="5">
        <v>6262</v>
      </c>
      <c r="S961" s="5">
        <v>19482</v>
      </c>
      <c r="T961" s="5">
        <v>6261</v>
      </c>
      <c r="U961" s="5"/>
      <c r="V961" s="5"/>
      <c r="W961" s="5"/>
      <c r="X961" s="5"/>
      <c r="Y961" s="5"/>
      <c r="Z961" s="74"/>
      <c r="AA961" s="74"/>
      <c r="AB961" s="74"/>
      <c r="AC961" s="74"/>
      <c r="AD961" s="74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40"/>
      <c r="AU961" s="5"/>
      <c r="AV961" s="5">
        <v>111158</v>
      </c>
      <c r="AW961" s="5"/>
      <c r="AX961" s="5">
        <f t="shared" si="164"/>
        <v>111158</v>
      </c>
      <c r="AY961" s="5">
        <v>5558</v>
      </c>
      <c r="AZ961" s="5">
        <v>10004</v>
      </c>
      <c r="BA961" s="5">
        <f t="shared" si="165"/>
        <v>10004</v>
      </c>
      <c r="BB961" s="5">
        <v>31124</v>
      </c>
      <c r="BC961" s="75"/>
      <c r="BD961" s="5">
        <v>31124</v>
      </c>
      <c r="BE961" s="5">
        <f t="shared" si="166"/>
        <v>10006</v>
      </c>
    </row>
    <row r="962" spans="1:57" ht="15">
      <c r="A962" s="42" t="s">
        <v>1252</v>
      </c>
      <c r="B962" s="42" t="s">
        <v>1697</v>
      </c>
      <c r="C962" s="42"/>
      <c r="D962" s="43"/>
      <c r="E962" s="42" t="s">
        <v>1698</v>
      </c>
      <c r="F962" s="5">
        <v>7310</v>
      </c>
      <c r="G962" s="5">
        <v>366</v>
      </c>
      <c r="H962" s="5">
        <v>658</v>
      </c>
      <c r="I962" s="5">
        <v>2048</v>
      </c>
      <c r="J962" s="5">
        <v>656</v>
      </c>
      <c r="K962" s="5"/>
      <c r="L962" s="5"/>
      <c r="M962" s="5"/>
      <c r="N962" s="5"/>
      <c r="O962" s="5"/>
      <c r="P962" s="5">
        <v>13530</v>
      </c>
      <c r="Q962" s="5">
        <v>677</v>
      </c>
      <c r="R962" s="5">
        <v>1218</v>
      </c>
      <c r="S962" s="5">
        <v>3790</v>
      </c>
      <c r="T962" s="5">
        <v>1214</v>
      </c>
      <c r="U962" s="5"/>
      <c r="V962" s="5"/>
      <c r="W962" s="5"/>
      <c r="X962" s="5"/>
      <c r="Y962" s="5"/>
      <c r="Z962" s="74"/>
      <c r="AA962" s="74"/>
      <c r="AB962" s="74"/>
      <c r="AC962" s="74"/>
      <c r="AD962" s="74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40"/>
      <c r="AU962" s="5"/>
      <c r="AV962" s="5">
        <v>20840</v>
      </c>
      <c r="AW962" s="5"/>
      <c r="AX962" s="5">
        <f t="shared" si="164"/>
        <v>20840</v>
      </c>
      <c r="AY962" s="5">
        <v>1043</v>
      </c>
      <c r="AZ962" s="5">
        <v>1876</v>
      </c>
      <c r="BA962" s="5">
        <f t="shared" si="165"/>
        <v>1876</v>
      </c>
      <c r="BB962" s="5">
        <v>5838</v>
      </c>
      <c r="BC962" s="75"/>
      <c r="BD962" s="5">
        <v>5838</v>
      </c>
      <c r="BE962" s="5">
        <f t="shared" si="166"/>
        <v>1870</v>
      </c>
    </row>
    <row r="963" spans="1:57" ht="15">
      <c r="A963" s="42" t="s">
        <v>1252</v>
      </c>
      <c r="B963" s="42" t="s">
        <v>1699</v>
      </c>
      <c r="C963" s="42"/>
      <c r="D963" s="43"/>
      <c r="E963" s="42" t="s">
        <v>1700</v>
      </c>
      <c r="F963" s="5">
        <v>12827</v>
      </c>
      <c r="G963" s="5">
        <v>641</v>
      </c>
      <c r="H963" s="5">
        <v>1154</v>
      </c>
      <c r="I963" s="5">
        <v>3590</v>
      </c>
      <c r="J963" s="5">
        <v>1159</v>
      </c>
      <c r="K963" s="5"/>
      <c r="L963" s="5"/>
      <c r="M963" s="5"/>
      <c r="N963" s="5"/>
      <c r="O963" s="5"/>
      <c r="P963" s="5">
        <v>23943</v>
      </c>
      <c r="Q963" s="5">
        <v>1197</v>
      </c>
      <c r="R963" s="5">
        <v>2155</v>
      </c>
      <c r="S963" s="5">
        <v>6704</v>
      </c>
      <c r="T963" s="5">
        <v>2154</v>
      </c>
      <c r="U963" s="5"/>
      <c r="V963" s="5"/>
      <c r="W963" s="5"/>
      <c r="X963" s="5"/>
      <c r="Y963" s="5"/>
      <c r="Z963" s="74"/>
      <c r="AA963" s="74"/>
      <c r="AB963" s="74"/>
      <c r="AC963" s="74"/>
      <c r="AD963" s="74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40"/>
      <c r="AU963" s="5"/>
      <c r="AV963" s="5">
        <v>36770</v>
      </c>
      <c r="AW963" s="5"/>
      <c r="AX963" s="5">
        <f t="shared" si="164"/>
        <v>36770</v>
      </c>
      <c r="AY963" s="5">
        <v>1838</v>
      </c>
      <c r="AZ963" s="5">
        <v>3309</v>
      </c>
      <c r="BA963" s="5">
        <f t="shared" si="165"/>
        <v>3309</v>
      </c>
      <c r="BB963" s="5">
        <v>10294</v>
      </c>
      <c r="BC963" s="75"/>
      <c r="BD963" s="5">
        <v>10294</v>
      </c>
      <c r="BE963" s="5">
        <f t="shared" si="166"/>
        <v>3313</v>
      </c>
    </row>
    <row r="964" spans="1:57" ht="15">
      <c r="A964" s="42" t="s">
        <v>1252</v>
      </c>
      <c r="B964" s="42" t="s">
        <v>1701</v>
      </c>
      <c r="C964" s="42"/>
      <c r="D964" s="43"/>
      <c r="E964" s="42" t="s">
        <v>1702</v>
      </c>
      <c r="F964" s="5">
        <v>64594</v>
      </c>
      <c r="G964" s="5">
        <v>3230</v>
      </c>
      <c r="H964" s="5">
        <v>5813</v>
      </c>
      <c r="I964" s="5">
        <v>18086</v>
      </c>
      <c r="J964" s="5">
        <v>5817</v>
      </c>
      <c r="K964" s="5"/>
      <c r="L964" s="5"/>
      <c r="M964" s="5"/>
      <c r="N964" s="5"/>
      <c r="O964" s="5"/>
      <c r="P964" s="5">
        <v>120123</v>
      </c>
      <c r="Q964" s="5">
        <v>6006</v>
      </c>
      <c r="R964" s="5">
        <v>10811</v>
      </c>
      <c r="S964" s="5">
        <v>33634</v>
      </c>
      <c r="T964" s="5">
        <v>10812</v>
      </c>
      <c r="U964" s="5"/>
      <c r="V964" s="5"/>
      <c r="W964" s="5"/>
      <c r="X964" s="5"/>
      <c r="Y964" s="5"/>
      <c r="Z964" s="74"/>
      <c r="AA964" s="74"/>
      <c r="AB964" s="74"/>
      <c r="AC964" s="74"/>
      <c r="AD964" s="74"/>
      <c r="AE964" s="5">
        <v>60728</v>
      </c>
      <c r="AF964" s="5">
        <v>7111</v>
      </c>
      <c r="AG964" s="5">
        <v>53617</v>
      </c>
      <c r="AH964" s="5">
        <v>2681</v>
      </c>
      <c r="AI964" s="5">
        <v>4826</v>
      </c>
      <c r="AJ964" s="5">
        <v>15014</v>
      </c>
      <c r="AK964" s="5">
        <v>4821</v>
      </c>
      <c r="AL964" s="5"/>
      <c r="AM964" s="5"/>
      <c r="AN964" s="5"/>
      <c r="AO964" s="5"/>
      <c r="AP964" s="5"/>
      <c r="AQ964" s="5"/>
      <c r="AR964" s="5"/>
      <c r="AS964" s="5"/>
      <c r="AT964" s="40"/>
      <c r="AU964" s="5"/>
      <c r="AV964" s="5">
        <v>238334</v>
      </c>
      <c r="AW964" s="5"/>
      <c r="AX964" s="5">
        <f t="shared" si="164"/>
        <v>238334</v>
      </c>
      <c r="AY964" s="5">
        <v>11917</v>
      </c>
      <c r="AZ964" s="5">
        <v>21450</v>
      </c>
      <c r="BA964" s="5">
        <f t="shared" si="165"/>
        <v>21450</v>
      </c>
      <c r="BB964" s="5">
        <v>66734</v>
      </c>
      <c r="BC964" s="75"/>
      <c r="BD964" s="5">
        <v>66734</v>
      </c>
      <c r="BE964" s="5">
        <f t="shared" si="166"/>
        <v>21450</v>
      </c>
    </row>
    <row r="965" spans="1:57" ht="15">
      <c r="A965" s="42" t="s">
        <v>1252</v>
      </c>
      <c r="B965" s="42" t="s">
        <v>1703</v>
      </c>
      <c r="C965" s="42"/>
      <c r="D965" s="43"/>
      <c r="E965" s="42" t="s">
        <v>1704</v>
      </c>
      <c r="F965" s="5">
        <v>199964</v>
      </c>
      <c r="G965" s="5">
        <v>9998</v>
      </c>
      <c r="H965" s="5">
        <v>17997</v>
      </c>
      <c r="I965" s="5">
        <v>55990</v>
      </c>
      <c r="J965" s="5">
        <v>17995</v>
      </c>
      <c r="K965" s="5">
        <v>136844</v>
      </c>
      <c r="L965" s="5">
        <v>6842</v>
      </c>
      <c r="M965" s="5">
        <v>12316</v>
      </c>
      <c r="N965" s="5">
        <v>38316</v>
      </c>
      <c r="O965" s="5">
        <v>12316</v>
      </c>
      <c r="P965" s="5">
        <v>651530</v>
      </c>
      <c r="Q965" s="5">
        <v>32577</v>
      </c>
      <c r="R965" s="5">
        <v>58638</v>
      </c>
      <c r="S965" s="5">
        <v>182430</v>
      </c>
      <c r="T965" s="5">
        <v>58634</v>
      </c>
      <c r="U965" s="5"/>
      <c r="V965" s="5"/>
      <c r="W965" s="5"/>
      <c r="X965" s="5"/>
      <c r="Y965" s="5"/>
      <c r="Z965" s="74"/>
      <c r="AA965" s="74"/>
      <c r="AB965" s="74"/>
      <c r="AC965" s="74"/>
      <c r="AD965" s="74"/>
      <c r="AE965" s="5">
        <v>501960</v>
      </c>
      <c r="AF965" s="5">
        <v>58774</v>
      </c>
      <c r="AG965" s="5">
        <v>443186</v>
      </c>
      <c r="AH965" s="5">
        <v>22159</v>
      </c>
      <c r="AI965" s="5">
        <v>39887</v>
      </c>
      <c r="AJ965" s="5">
        <v>124092</v>
      </c>
      <c r="AK965" s="5">
        <v>39885</v>
      </c>
      <c r="AL965" s="5"/>
      <c r="AM965" s="5"/>
      <c r="AN965" s="5"/>
      <c r="AO965" s="5"/>
      <c r="AP965" s="5"/>
      <c r="AQ965" s="5"/>
      <c r="AR965" s="5"/>
      <c r="AS965" s="5"/>
      <c r="AT965" s="40"/>
      <c r="AU965" s="5"/>
      <c r="AV965" s="5">
        <v>1431524</v>
      </c>
      <c r="AW965" s="5"/>
      <c r="AX965" s="5">
        <f t="shared" si="164"/>
        <v>1431524</v>
      </c>
      <c r="AY965" s="5">
        <v>71576</v>
      </c>
      <c r="AZ965" s="5">
        <v>128838</v>
      </c>
      <c r="BA965" s="5">
        <f t="shared" si="165"/>
        <v>128838</v>
      </c>
      <c r="BB965" s="5">
        <v>400828</v>
      </c>
      <c r="BC965" s="75"/>
      <c r="BD965" s="5">
        <v>400828</v>
      </c>
      <c r="BE965" s="5">
        <f t="shared" si="166"/>
        <v>128830</v>
      </c>
    </row>
    <row r="966" spans="1:57" ht="15">
      <c r="A966" s="42" t="s">
        <v>1252</v>
      </c>
      <c r="B966" s="42" t="s">
        <v>1705</v>
      </c>
      <c r="C966" s="42"/>
      <c r="D966" s="43"/>
      <c r="E966" s="42" t="s">
        <v>1706</v>
      </c>
      <c r="F966" s="5">
        <v>211077</v>
      </c>
      <c r="G966" s="5">
        <v>10554</v>
      </c>
      <c r="H966" s="5">
        <v>18997</v>
      </c>
      <c r="I966" s="5">
        <v>59102</v>
      </c>
      <c r="J966" s="5">
        <v>18996</v>
      </c>
      <c r="K966" s="5">
        <v>126530</v>
      </c>
      <c r="L966" s="5">
        <v>6327</v>
      </c>
      <c r="M966" s="5">
        <v>11388</v>
      </c>
      <c r="N966" s="5">
        <v>35430</v>
      </c>
      <c r="O966" s="5">
        <v>11384</v>
      </c>
      <c r="P966" s="5">
        <v>349721</v>
      </c>
      <c r="Q966" s="5">
        <v>17486</v>
      </c>
      <c r="R966" s="5">
        <v>31475</v>
      </c>
      <c r="S966" s="5">
        <v>97922</v>
      </c>
      <c r="T966" s="5">
        <v>31474</v>
      </c>
      <c r="U966" s="5"/>
      <c r="V966" s="5"/>
      <c r="W966" s="5"/>
      <c r="X966" s="5"/>
      <c r="Y966" s="5"/>
      <c r="Z966" s="74"/>
      <c r="AA966" s="74"/>
      <c r="AB966" s="74"/>
      <c r="AC966" s="74"/>
      <c r="AD966" s="74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40"/>
      <c r="AU966" s="5"/>
      <c r="AV966" s="5">
        <v>687328</v>
      </c>
      <c r="AW966" s="5"/>
      <c r="AX966" s="5">
        <f t="shared" si="164"/>
        <v>687328</v>
      </c>
      <c r="AY966" s="5">
        <v>34367</v>
      </c>
      <c r="AZ966" s="5">
        <v>61860</v>
      </c>
      <c r="BA966" s="5">
        <f t="shared" si="165"/>
        <v>61860</v>
      </c>
      <c r="BB966" s="5">
        <v>192454</v>
      </c>
      <c r="BC966" s="75"/>
      <c r="BD966" s="5">
        <v>192454</v>
      </c>
      <c r="BE966" s="5">
        <f t="shared" si="166"/>
        <v>61854</v>
      </c>
    </row>
    <row r="967" spans="1:57" ht="15">
      <c r="A967" s="42" t="s">
        <v>1252</v>
      </c>
      <c r="B967" s="42" t="s">
        <v>1707</v>
      </c>
      <c r="C967" s="42"/>
      <c r="D967" s="43"/>
      <c r="E967" s="42" t="s">
        <v>1708</v>
      </c>
      <c r="F967" s="5">
        <v>94297</v>
      </c>
      <c r="G967" s="5">
        <v>4715</v>
      </c>
      <c r="H967" s="5">
        <v>8487</v>
      </c>
      <c r="I967" s="5">
        <v>26404</v>
      </c>
      <c r="J967" s="5">
        <v>8484</v>
      </c>
      <c r="K967" s="5">
        <v>101159</v>
      </c>
      <c r="L967" s="5">
        <v>5058</v>
      </c>
      <c r="M967" s="5">
        <v>9104</v>
      </c>
      <c r="N967" s="5">
        <v>28324</v>
      </c>
      <c r="O967" s="5">
        <v>9107</v>
      </c>
      <c r="P967" s="5">
        <v>229224</v>
      </c>
      <c r="Q967" s="5">
        <v>11461</v>
      </c>
      <c r="R967" s="5">
        <v>20630</v>
      </c>
      <c r="S967" s="5">
        <v>64182</v>
      </c>
      <c r="T967" s="5">
        <v>20632</v>
      </c>
      <c r="U967" s="5"/>
      <c r="V967" s="5"/>
      <c r="W967" s="5"/>
      <c r="X967" s="5"/>
      <c r="Y967" s="5"/>
      <c r="Z967" s="74"/>
      <c r="AA967" s="74"/>
      <c r="AB967" s="74"/>
      <c r="AC967" s="74"/>
      <c r="AD967" s="74"/>
      <c r="AE967" s="5">
        <v>31202</v>
      </c>
      <c r="AF967" s="5">
        <v>3653</v>
      </c>
      <c r="AG967" s="5">
        <v>27549</v>
      </c>
      <c r="AH967" s="5">
        <v>1377</v>
      </c>
      <c r="AI967" s="5">
        <v>2479</v>
      </c>
      <c r="AJ967" s="5">
        <v>7712</v>
      </c>
      <c r="AK967" s="5">
        <v>2484</v>
      </c>
      <c r="AL967" s="5"/>
      <c r="AM967" s="5"/>
      <c r="AN967" s="5"/>
      <c r="AO967" s="5"/>
      <c r="AP967" s="5"/>
      <c r="AQ967" s="5"/>
      <c r="AR967" s="5"/>
      <c r="AS967" s="5"/>
      <c r="AT967" s="40"/>
      <c r="AU967" s="5"/>
      <c r="AV967" s="5">
        <v>452229</v>
      </c>
      <c r="AW967" s="5"/>
      <c r="AX967" s="5">
        <f t="shared" si="164"/>
        <v>452229</v>
      </c>
      <c r="AY967" s="5">
        <v>22611</v>
      </c>
      <c r="AZ967" s="5">
        <v>40700</v>
      </c>
      <c r="BA967" s="5">
        <f t="shared" si="165"/>
        <v>40700</v>
      </c>
      <c r="BB967" s="5">
        <v>126622</v>
      </c>
      <c r="BC967" s="75"/>
      <c r="BD967" s="5">
        <v>126622</v>
      </c>
      <c r="BE967" s="5">
        <f t="shared" si="166"/>
        <v>40707</v>
      </c>
    </row>
    <row r="968" spans="1:57" ht="15">
      <c r="A968" s="52"/>
      <c r="B968" s="52"/>
      <c r="C968" s="52"/>
      <c r="D968" s="53"/>
      <c r="E968" s="54" t="s">
        <v>1353</v>
      </c>
      <c r="F968" s="55">
        <v>2503180</v>
      </c>
      <c r="G968" s="55">
        <v>125161</v>
      </c>
      <c r="H968" s="55">
        <v>225287</v>
      </c>
      <c r="I968" s="55">
        <v>700896</v>
      </c>
      <c r="J968" s="55">
        <v>225275</v>
      </c>
      <c r="K968" s="55">
        <v>1454355</v>
      </c>
      <c r="L968" s="55">
        <v>72718</v>
      </c>
      <c r="M968" s="55">
        <v>130891</v>
      </c>
      <c r="N968" s="55">
        <v>407218</v>
      </c>
      <c r="O968" s="55">
        <v>130900</v>
      </c>
      <c r="P968" s="55">
        <v>5146129</v>
      </c>
      <c r="Q968" s="55">
        <v>257310</v>
      </c>
      <c r="R968" s="55">
        <v>463156</v>
      </c>
      <c r="S968" s="55">
        <v>1440932</v>
      </c>
      <c r="T968" s="55">
        <v>463105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63">
        <v>0</v>
      </c>
      <c r="AA968" s="63">
        <v>0</v>
      </c>
      <c r="AB968" s="63">
        <v>0</v>
      </c>
      <c r="AC968" s="63">
        <v>0</v>
      </c>
      <c r="AD968" s="63">
        <v>0</v>
      </c>
      <c r="AE968" s="55">
        <v>2673496</v>
      </c>
      <c r="AF968" s="55">
        <v>313036</v>
      </c>
      <c r="AG968" s="55">
        <v>2360460</v>
      </c>
      <c r="AH968" s="55">
        <v>118024</v>
      </c>
      <c r="AI968" s="55">
        <v>212442</v>
      </c>
      <c r="AJ968" s="55">
        <v>660932</v>
      </c>
      <c r="AK968" s="55">
        <v>212434</v>
      </c>
      <c r="AL968" s="55">
        <v>0</v>
      </c>
      <c r="AM968" s="55">
        <v>0</v>
      </c>
      <c r="AN968" s="55">
        <v>0</v>
      </c>
      <c r="AO968" s="55">
        <v>0</v>
      </c>
      <c r="AP968" s="55">
        <v>0</v>
      </c>
      <c r="AQ968" s="55">
        <v>2002290</v>
      </c>
      <c r="AR968" s="55">
        <v>560640</v>
      </c>
      <c r="AS968" s="55">
        <v>180206</v>
      </c>
      <c r="AT968" s="56">
        <v>921052</v>
      </c>
      <c r="AU968" s="55">
        <v>1081238</v>
      </c>
      <c r="AV968" s="55">
        <v>13466414</v>
      </c>
      <c r="AW968" s="55">
        <v>1081238</v>
      </c>
      <c r="AX968" s="55">
        <f>SUM(AX927:AX967)</f>
        <v>12385176</v>
      </c>
      <c r="AY968" s="55">
        <f aca="true" t="shared" si="167" ref="AY968:BE968">SUM(AY927:AY967)</f>
        <v>673327</v>
      </c>
      <c r="AZ968" s="55">
        <f t="shared" si="167"/>
        <v>1211982</v>
      </c>
      <c r="BA968" s="55">
        <f t="shared" si="167"/>
        <v>1031776</v>
      </c>
      <c r="BB968" s="55">
        <f t="shared" si="167"/>
        <v>3770618</v>
      </c>
      <c r="BC968" s="55">
        <f t="shared" si="167"/>
        <v>0</v>
      </c>
      <c r="BD968" s="55">
        <f t="shared" si="167"/>
        <v>3770618</v>
      </c>
      <c r="BE968" s="55">
        <f t="shared" si="167"/>
        <v>1031714</v>
      </c>
    </row>
    <row r="969" spans="1:57" ht="15">
      <c r="A969" s="57" t="s">
        <v>1403</v>
      </c>
      <c r="B969" s="58"/>
      <c r="C969" s="58"/>
      <c r="D969" s="58"/>
      <c r="E969" s="42"/>
      <c r="F969" s="5"/>
      <c r="G969" s="5"/>
      <c r="H969" s="5"/>
      <c r="I969" s="5"/>
      <c r="J969" s="5"/>
      <c r="K969" s="5"/>
      <c r="L969" s="5"/>
      <c r="M969" s="5"/>
      <c r="N969" s="5"/>
      <c r="O969" s="5"/>
      <c r="Q969" s="5"/>
      <c r="R969" s="5"/>
      <c r="S969" s="5"/>
      <c r="U969" s="5"/>
      <c r="V969" s="5"/>
      <c r="W969" s="5"/>
      <c r="X969" s="5"/>
      <c r="Y969" s="5"/>
      <c r="Z969" s="74"/>
      <c r="AA969" s="74"/>
      <c r="AB969" s="74"/>
      <c r="AC969" s="74"/>
      <c r="AD969" s="74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40"/>
      <c r="AU969" s="5"/>
      <c r="AV969" s="5"/>
      <c r="AW969" s="5"/>
      <c r="AX969" s="5"/>
      <c r="AY969" s="5"/>
      <c r="AZ969" s="5"/>
      <c r="BA969" s="5"/>
      <c r="BB969" s="5"/>
      <c r="BC969" s="75"/>
      <c r="BD969" s="5"/>
      <c r="BE969" s="5"/>
    </row>
    <row r="970" spans="1:57" ht="15">
      <c r="A970" s="42" t="s">
        <v>653</v>
      </c>
      <c r="B970" s="42" t="s">
        <v>1709</v>
      </c>
      <c r="C970" s="42"/>
      <c r="D970" s="43"/>
      <c r="E970" s="42" t="s">
        <v>1710</v>
      </c>
      <c r="F970" s="5">
        <v>297067</v>
      </c>
      <c r="G970" s="5">
        <v>14853</v>
      </c>
      <c r="H970" s="5">
        <v>26736</v>
      </c>
      <c r="I970" s="5">
        <v>83178</v>
      </c>
      <c r="J970" s="5">
        <v>26737</v>
      </c>
      <c r="K970" s="5"/>
      <c r="L970" s="5"/>
      <c r="M970" s="5"/>
      <c r="N970" s="5"/>
      <c r="O970" s="5"/>
      <c r="P970" s="5">
        <v>947</v>
      </c>
      <c r="Q970" s="5">
        <v>47</v>
      </c>
      <c r="R970" s="5">
        <v>85</v>
      </c>
      <c r="S970" s="5">
        <v>264</v>
      </c>
      <c r="T970" s="5">
        <v>88</v>
      </c>
      <c r="U970" s="5"/>
      <c r="V970" s="5"/>
      <c r="W970" s="5"/>
      <c r="X970" s="5"/>
      <c r="Y970" s="5"/>
      <c r="Z970" s="74"/>
      <c r="AA970" s="74"/>
      <c r="AB970" s="74"/>
      <c r="AC970" s="74"/>
      <c r="AD970" s="74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>
        <v>988101</v>
      </c>
      <c r="AR970" s="5">
        <v>276668</v>
      </c>
      <c r="AS970" s="5">
        <v>88929</v>
      </c>
      <c r="AT970" s="40">
        <v>454526</v>
      </c>
      <c r="AU970" s="5">
        <v>533575</v>
      </c>
      <c r="AV970" s="5">
        <v>1286115</v>
      </c>
      <c r="AW970" s="5">
        <v>533575</v>
      </c>
      <c r="AX970" s="5">
        <f aca="true" t="shared" si="168" ref="AX970:AX995">AV970-AW970</f>
        <v>752540</v>
      </c>
      <c r="AY970" s="5">
        <v>64305</v>
      </c>
      <c r="AZ970" s="5">
        <v>115750</v>
      </c>
      <c r="BA970" s="5">
        <f aca="true" t="shared" si="169" ref="BA970:BA995">AZ970-AS970</f>
        <v>26821</v>
      </c>
      <c r="BB970" s="5">
        <v>360110</v>
      </c>
      <c r="BC970" s="75"/>
      <c r="BD970" s="5">
        <v>360110</v>
      </c>
      <c r="BE970" s="5">
        <f aca="true" t="shared" si="170" ref="BE970:BE995">J970+O970+T970+Y970+AD970+AK970+AP970</f>
        <v>26825</v>
      </c>
    </row>
    <row r="971" spans="1:57" ht="15">
      <c r="A971" s="42" t="s">
        <v>653</v>
      </c>
      <c r="B971" s="42" t="s">
        <v>1711</v>
      </c>
      <c r="C971" s="42"/>
      <c r="D971" s="43"/>
      <c r="E971" s="42" t="s">
        <v>1712</v>
      </c>
      <c r="F971" s="5">
        <v>443385</v>
      </c>
      <c r="G971" s="5">
        <v>22169</v>
      </c>
      <c r="H971" s="5">
        <v>39905</v>
      </c>
      <c r="I971" s="5">
        <v>124148</v>
      </c>
      <c r="J971" s="5">
        <v>39902</v>
      </c>
      <c r="K971" s="5">
        <v>81636</v>
      </c>
      <c r="L971" s="5">
        <v>4082</v>
      </c>
      <c r="M971" s="5">
        <v>7347</v>
      </c>
      <c r="N971" s="5">
        <v>22858</v>
      </c>
      <c r="O971" s="5">
        <v>7349</v>
      </c>
      <c r="P971" s="5">
        <v>522457</v>
      </c>
      <c r="Q971" s="5">
        <v>26123</v>
      </c>
      <c r="R971" s="5">
        <v>47021</v>
      </c>
      <c r="S971" s="5">
        <v>146288</v>
      </c>
      <c r="T971" s="5">
        <v>47022</v>
      </c>
      <c r="U971" s="5"/>
      <c r="V971" s="5"/>
      <c r="W971" s="5"/>
      <c r="X971" s="5"/>
      <c r="Y971" s="5"/>
      <c r="Z971" s="74"/>
      <c r="AA971" s="74"/>
      <c r="AB971" s="74"/>
      <c r="AC971" s="74"/>
      <c r="AD971" s="74"/>
      <c r="AE971" s="5">
        <v>374971</v>
      </c>
      <c r="AF971" s="5">
        <v>43905</v>
      </c>
      <c r="AG971" s="5">
        <v>331066</v>
      </c>
      <c r="AH971" s="5">
        <v>16553</v>
      </c>
      <c r="AI971" s="5">
        <v>29796</v>
      </c>
      <c r="AJ971" s="5">
        <v>92698</v>
      </c>
      <c r="AK971" s="5">
        <v>29796</v>
      </c>
      <c r="AL971" s="5"/>
      <c r="AM971" s="5"/>
      <c r="AN971" s="5"/>
      <c r="AO971" s="5"/>
      <c r="AP971" s="5"/>
      <c r="AQ971" s="5"/>
      <c r="AR971" s="5"/>
      <c r="AS971" s="5"/>
      <c r="AT971" s="40"/>
      <c r="AU971" s="5"/>
      <c r="AV971" s="5">
        <v>1378544</v>
      </c>
      <c r="AW971" s="5"/>
      <c r="AX971" s="5">
        <f t="shared" si="168"/>
        <v>1378544</v>
      </c>
      <c r="AY971" s="5">
        <v>68927</v>
      </c>
      <c r="AZ971" s="5">
        <v>124069</v>
      </c>
      <c r="BA971" s="5">
        <f t="shared" si="169"/>
        <v>124069</v>
      </c>
      <c r="BB971" s="5">
        <v>385992</v>
      </c>
      <c r="BC971" s="75"/>
      <c r="BD971" s="5">
        <v>385992</v>
      </c>
      <c r="BE971" s="5">
        <f t="shared" si="170"/>
        <v>124069</v>
      </c>
    </row>
    <row r="972" spans="1:57" ht="15">
      <c r="A972" s="42" t="s">
        <v>653</v>
      </c>
      <c r="B972" s="42" t="s">
        <v>1713</v>
      </c>
      <c r="C972" s="42"/>
      <c r="D972" s="43"/>
      <c r="E972" s="42" t="s">
        <v>1714</v>
      </c>
      <c r="F972" s="5">
        <v>24999</v>
      </c>
      <c r="G972" s="5">
        <v>1250</v>
      </c>
      <c r="H972" s="5">
        <v>2250</v>
      </c>
      <c r="I972" s="5">
        <v>7000</v>
      </c>
      <c r="J972" s="5">
        <v>2249</v>
      </c>
      <c r="K972" s="5"/>
      <c r="L972" s="5"/>
      <c r="M972" s="5"/>
      <c r="N972" s="5"/>
      <c r="O972" s="5"/>
      <c r="P972" s="5">
        <v>65395</v>
      </c>
      <c r="Q972" s="5">
        <v>3270</v>
      </c>
      <c r="R972" s="5">
        <v>5886</v>
      </c>
      <c r="S972" s="5">
        <v>18312</v>
      </c>
      <c r="T972" s="5">
        <v>5881</v>
      </c>
      <c r="U972" s="5"/>
      <c r="V972" s="5"/>
      <c r="W972" s="5"/>
      <c r="X972" s="5"/>
      <c r="Y972" s="5"/>
      <c r="Z972" s="74"/>
      <c r="AA972" s="74"/>
      <c r="AB972" s="74"/>
      <c r="AC972" s="74"/>
      <c r="AD972" s="74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40"/>
      <c r="AU972" s="5"/>
      <c r="AV972" s="5">
        <v>90394</v>
      </c>
      <c r="AW972" s="5"/>
      <c r="AX972" s="5">
        <f t="shared" si="168"/>
        <v>90394</v>
      </c>
      <c r="AY972" s="5">
        <v>4520</v>
      </c>
      <c r="AZ972" s="5">
        <v>8136</v>
      </c>
      <c r="BA972" s="5">
        <f t="shared" si="169"/>
        <v>8136</v>
      </c>
      <c r="BB972" s="5">
        <v>25312</v>
      </c>
      <c r="BC972" s="75"/>
      <c r="BD972" s="5">
        <v>25312</v>
      </c>
      <c r="BE972" s="5">
        <f t="shared" si="170"/>
        <v>8130</v>
      </c>
    </row>
    <row r="973" spans="1:57" ht="15">
      <c r="A973" s="42" t="s">
        <v>653</v>
      </c>
      <c r="B973" s="42" t="s">
        <v>1715</v>
      </c>
      <c r="C973" s="42"/>
      <c r="D973" s="43"/>
      <c r="E973" s="42" t="s">
        <v>1716</v>
      </c>
      <c r="F973" s="5">
        <v>45688</v>
      </c>
      <c r="G973" s="5">
        <v>2284</v>
      </c>
      <c r="H973" s="5">
        <v>4112</v>
      </c>
      <c r="I973" s="5">
        <v>12792</v>
      </c>
      <c r="J973" s="5">
        <v>4112</v>
      </c>
      <c r="K973" s="5">
        <v>2565</v>
      </c>
      <c r="L973" s="5">
        <v>128</v>
      </c>
      <c r="M973" s="5">
        <v>231</v>
      </c>
      <c r="N973" s="5">
        <v>718</v>
      </c>
      <c r="O973" s="5">
        <v>230</v>
      </c>
      <c r="P973" s="5">
        <v>71047</v>
      </c>
      <c r="Q973" s="5">
        <v>3552</v>
      </c>
      <c r="R973" s="5">
        <v>6394</v>
      </c>
      <c r="S973" s="5">
        <v>19892</v>
      </c>
      <c r="T973" s="5">
        <v>6397</v>
      </c>
      <c r="U973" s="5"/>
      <c r="V973" s="5"/>
      <c r="W973" s="5"/>
      <c r="X973" s="5"/>
      <c r="Y973" s="5"/>
      <c r="Z973" s="74"/>
      <c r="AA973" s="74"/>
      <c r="AB973" s="74"/>
      <c r="AC973" s="74"/>
      <c r="AD973" s="74"/>
      <c r="AE973" s="5">
        <v>87455</v>
      </c>
      <c r="AF973" s="5">
        <v>10240</v>
      </c>
      <c r="AG973" s="5">
        <v>77215</v>
      </c>
      <c r="AH973" s="5">
        <v>3861</v>
      </c>
      <c r="AI973" s="5">
        <v>6949</v>
      </c>
      <c r="AJ973" s="5">
        <v>21620</v>
      </c>
      <c r="AK973" s="5">
        <v>6952</v>
      </c>
      <c r="AL973" s="5"/>
      <c r="AM973" s="5"/>
      <c r="AN973" s="5"/>
      <c r="AO973" s="5"/>
      <c r="AP973" s="5"/>
      <c r="AQ973" s="5"/>
      <c r="AR973" s="5"/>
      <c r="AS973" s="5"/>
      <c r="AT973" s="40"/>
      <c r="AU973" s="5"/>
      <c r="AV973" s="5">
        <v>196515</v>
      </c>
      <c r="AW973" s="5"/>
      <c r="AX973" s="5">
        <f t="shared" si="168"/>
        <v>196515</v>
      </c>
      <c r="AY973" s="5">
        <v>9825</v>
      </c>
      <c r="AZ973" s="5">
        <v>17686</v>
      </c>
      <c r="BA973" s="5">
        <f t="shared" si="169"/>
        <v>17686</v>
      </c>
      <c r="BB973" s="5">
        <v>55022</v>
      </c>
      <c r="BC973" s="75"/>
      <c r="BD973" s="5">
        <v>55022</v>
      </c>
      <c r="BE973" s="5">
        <f t="shared" si="170"/>
        <v>17691</v>
      </c>
    </row>
    <row r="974" spans="1:57" ht="15">
      <c r="A974" s="42" t="s">
        <v>653</v>
      </c>
      <c r="B974" s="42" t="s">
        <v>1717</v>
      </c>
      <c r="C974" s="42"/>
      <c r="D974" s="43"/>
      <c r="E974" s="42" t="s">
        <v>1718</v>
      </c>
      <c r="F974" s="5">
        <v>156749</v>
      </c>
      <c r="G974" s="5">
        <v>7837</v>
      </c>
      <c r="H974" s="5">
        <v>14107</v>
      </c>
      <c r="I974" s="5">
        <v>43888</v>
      </c>
      <c r="J974" s="5">
        <v>14112</v>
      </c>
      <c r="K974" s="5"/>
      <c r="L974" s="5"/>
      <c r="M974" s="5"/>
      <c r="N974" s="5"/>
      <c r="O974" s="5"/>
      <c r="P974" s="5">
        <v>388435</v>
      </c>
      <c r="Q974" s="5">
        <v>19422</v>
      </c>
      <c r="R974" s="5">
        <v>34959</v>
      </c>
      <c r="S974" s="5">
        <v>108762</v>
      </c>
      <c r="T974" s="5">
        <v>34960</v>
      </c>
      <c r="U974" s="5"/>
      <c r="V974" s="5"/>
      <c r="W974" s="5"/>
      <c r="X974" s="5"/>
      <c r="Y974" s="5"/>
      <c r="Z974" s="74"/>
      <c r="AA974" s="74"/>
      <c r="AB974" s="74"/>
      <c r="AC974" s="74"/>
      <c r="AD974" s="74"/>
      <c r="AE974" s="5">
        <v>195524</v>
      </c>
      <c r="AF974" s="5">
        <v>22894</v>
      </c>
      <c r="AG974" s="5">
        <v>172630</v>
      </c>
      <c r="AH974" s="5">
        <v>8632</v>
      </c>
      <c r="AI974" s="5">
        <v>15537</v>
      </c>
      <c r="AJ974" s="5">
        <v>48338</v>
      </c>
      <c r="AK974" s="5">
        <v>15533</v>
      </c>
      <c r="AL974" s="5"/>
      <c r="AM974" s="5"/>
      <c r="AN974" s="5"/>
      <c r="AO974" s="5"/>
      <c r="AP974" s="5"/>
      <c r="AQ974" s="5"/>
      <c r="AR974" s="5"/>
      <c r="AS974" s="5"/>
      <c r="AT974" s="40"/>
      <c r="AU974" s="5"/>
      <c r="AV974" s="5">
        <v>717814</v>
      </c>
      <c r="AW974" s="5"/>
      <c r="AX974" s="5">
        <f t="shared" si="168"/>
        <v>717814</v>
      </c>
      <c r="AY974" s="5">
        <v>35891</v>
      </c>
      <c r="AZ974" s="5">
        <v>64603</v>
      </c>
      <c r="BA974" s="5">
        <f t="shared" si="169"/>
        <v>64603</v>
      </c>
      <c r="BB974" s="5">
        <v>200988</v>
      </c>
      <c r="BC974" s="75"/>
      <c r="BD974" s="5">
        <v>200988</v>
      </c>
      <c r="BE974" s="5">
        <f t="shared" si="170"/>
        <v>64605</v>
      </c>
    </row>
    <row r="975" spans="1:57" ht="15">
      <c r="A975" s="42" t="s">
        <v>653</v>
      </c>
      <c r="B975" s="42" t="s">
        <v>1719</v>
      </c>
      <c r="C975" s="42"/>
      <c r="D975" s="43"/>
      <c r="E975" s="42" t="s">
        <v>1720</v>
      </c>
      <c r="F975" s="5">
        <v>461</v>
      </c>
      <c r="G975" s="5">
        <v>23</v>
      </c>
      <c r="H975" s="5">
        <v>41</v>
      </c>
      <c r="I975" s="5">
        <v>128</v>
      </c>
      <c r="J975" s="5">
        <v>46</v>
      </c>
      <c r="K975" s="5"/>
      <c r="L975" s="5"/>
      <c r="M975" s="5"/>
      <c r="N975" s="5"/>
      <c r="O975" s="5"/>
      <c r="P975" s="5">
        <v>11565</v>
      </c>
      <c r="Q975" s="5">
        <v>578</v>
      </c>
      <c r="R975" s="5">
        <v>1041</v>
      </c>
      <c r="S975" s="5">
        <v>3238</v>
      </c>
      <c r="T975" s="5">
        <v>1040</v>
      </c>
      <c r="U975" s="5"/>
      <c r="V975" s="5"/>
      <c r="W975" s="5"/>
      <c r="X975" s="5"/>
      <c r="Y975" s="5"/>
      <c r="Z975" s="74"/>
      <c r="AA975" s="74"/>
      <c r="AB975" s="74"/>
      <c r="AC975" s="74"/>
      <c r="AD975" s="74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40"/>
      <c r="AU975" s="5"/>
      <c r="AV975" s="5">
        <v>12026</v>
      </c>
      <c r="AW975" s="5"/>
      <c r="AX975" s="5">
        <f t="shared" si="168"/>
        <v>12026</v>
      </c>
      <c r="AY975" s="5">
        <v>601</v>
      </c>
      <c r="AZ975" s="5">
        <v>1082</v>
      </c>
      <c r="BA975" s="5">
        <f t="shared" si="169"/>
        <v>1082</v>
      </c>
      <c r="BB975" s="5">
        <v>3366</v>
      </c>
      <c r="BC975" s="75"/>
      <c r="BD975" s="5">
        <v>3366</v>
      </c>
      <c r="BE975" s="5">
        <f t="shared" si="170"/>
        <v>1086</v>
      </c>
    </row>
    <row r="976" spans="1:57" ht="15">
      <c r="A976" s="42" t="s">
        <v>653</v>
      </c>
      <c r="B976" s="42" t="s">
        <v>1721</v>
      </c>
      <c r="C976" s="42"/>
      <c r="D976" s="43"/>
      <c r="E976" s="42" t="s">
        <v>1722</v>
      </c>
      <c r="F976" s="5">
        <v>22393</v>
      </c>
      <c r="G976" s="5">
        <v>1120</v>
      </c>
      <c r="H976" s="5">
        <v>2015</v>
      </c>
      <c r="I976" s="5">
        <v>6270</v>
      </c>
      <c r="J976" s="5">
        <v>2018</v>
      </c>
      <c r="K976" s="5"/>
      <c r="L976" s="5"/>
      <c r="M976" s="5"/>
      <c r="N976" s="5"/>
      <c r="O976" s="5"/>
      <c r="P976" s="5">
        <v>78246</v>
      </c>
      <c r="Q976" s="5">
        <v>3912</v>
      </c>
      <c r="R976" s="5">
        <v>7042</v>
      </c>
      <c r="S976" s="5">
        <v>21908</v>
      </c>
      <c r="T976" s="5">
        <v>7044</v>
      </c>
      <c r="U976" s="5"/>
      <c r="V976" s="5"/>
      <c r="W976" s="5"/>
      <c r="X976" s="5"/>
      <c r="Y976" s="5"/>
      <c r="Z976" s="74"/>
      <c r="AA976" s="74"/>
      <c r="AB976" s="74"/>
      <c r="AC976" s="74"/>
      <c r="AD976" s="74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40"/>
      <c r="AU976" s="5"/>
      <c r="AV976" s="5">
        <v>100639</v>
      </c>
      <c r="AW976" s="5"/>
      <c r="AX976" s="5">
        <f t="shared" si="168"/>
        <v>100639</v>
      </c>
      <c r="AY976" s="5">
        <v>5032</v>
      </c>
      <c r="AZ976" s="5">
        <v>9057</v>
      </c>
      <c r="BA976" s="5">
        <f t="shared" si="169"/>
        <v>9057</v>
      </c>
      <c r="BB976" s="5">
        <v>28178</v>
      </c>
      <c r="BC976" s="75"/>
      <c r="BD976" s="5">
        <v>28178</v>
      </c>
      <c r="BE976" s="5">
        <f t="shared" si="170"/>
        <v>9062</v>
      </c>
    </row>
    <row r="977" spans="1:57" ht="15">
      <c r="A977" s="42" t="s">
        <v>653</v>
      </c>
      <c r="B977" s="42" t="s">
        <v>1723</v>
      </c>
      <c r="C977" s="42"/>
      <c r="D977" s="43"/>
      <c r="E977" s="42" t="s">
        <v>1724</v>
      </c>
      <c r="F977" s="5">
        <v>16143</v>
      </c>
      <c r="G977" s="5">
        <v>807</v>
      </c>
      <c r="H977" s="5">
        <v>1453</v>
      </c>
      <c r="I977" s="5">
        <v>4520</v>
      </c>
      <c r="J977" s="5">
        <v>1452</v>
      </c>
      <c r="K977" s="5"/>
      <c r="L977" s="5"/>
      <c r="M977" s="5"/>
      <c r="N977" s="5"/>
      <c r="O977" s="5"/>
      <c r="P977" s="5">
        <v>88924</v>
      </c>
      <c r="Q977" s="5">
        <v>4446</v>
      </c>
      <c r="R977" s="5">
        <v>8003</v>
      </c>
      <c r="S977" s="5">
        <v>24898</v>
      </c>
      <c r="T977" s="5">
        <v>8005</v>
      </c>
      <c r="U977" s="5"/>
      <c r="V977" s="5"/>
      <c r="W977" s="5"/>
      <c r="X977" s="5"/>
      <c r="Y977" s="5"/>
      <c r="Z977" s="74"/>
      <c r="AA977" s="74"/>
      <c r="AB977" s="74"/>
      <c r="AC977" s="74"/>
      <c r="AD977" s="74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40"/>
      <c r="AU977" s="5"/>
      <c r="AV977" s="5">
        <v>105067</v>
      </c>
      <c r="AW977" s="5"/>
      <c r="AX977" s="5">
        <f t="shared" si="168"/>
        <v>105067</v>
      </c>
      <c r="AY977" s="5">
        <v>5253</v>
      </c>
      <c r="AZ977" s="5">
        <v>9456</v>
      </c>
      <c r="BA977" s="5">
        <f t="shared" si="169"/>
        <v>9456</v>
      </c>
      <c r="BB977" s="5">
        <v>29418</v>
      </c>
      <c r="BC977" s="75"/>
      <c r="BD977" s="5">
        <v>29418</v>
      </c>
      <c r="BE977" s="5">
        <f t="shared" si="170"/>
        <v>9457</v>
      </c>
    </row>
    <row r="978" spans="1:57" ht="15">
      <c r="A978" s="42" t="s">
        <v>653</v>
      </c>
      <c r="B978" s="42" t="s">
        <v>1725</v>
      </c>
      <c r="C978" s="42"/>
      <c r="D978" s="43"/>
      <c r="E978" s="42" t="s">
        <v>1726</v>
      </c>
      <c r="F978" s="5">
        <v>4918</v>
      </c>
      <c r="G978" s="5">
        <v>246</v>
      </c>
      <c r="H978" s="5">
        <v>443</v>
      </c>
      <c r="I978" s="5">
        <v>1378</v>
      </c>
      <c r="J978" s="5">
        <v>439</v>
      </c>
      <c r="K978" s="5"/>
      <c r="L978" s="5"/>
      <c r="M978" s="5"/>
      <c r="N978" s="5"/>
      <c r="O978" s="5"/>
      <c r="P978" s="5">
        <v>11482</v>
      </c>
      <c r="Q978" s="5">
        <v>574</v>
      </c>
      <c r="R978" s="5">
        <v>1033</v>
      </c>
      <c r="S978" s="5">
        <v>3214</v>
      </c>
      <c r="T978" s="5">
        <v>1037</v>
      </c>
      <c r="U978" s="5"/>
      <c r="V978" s="5"/>
      <c r="W978" s="5"/>
      <c r="X978" s="5"/>
      <c r="Y978" s="5"/>
      <c r="Z978" s="74"/>
      <c r="AA978" s="74"/>
      <c r="AB978" s="74"/>
      <c r="AC978" s="74"/>
      <c r="AD978" s="74"/>
      <c r="AE978" s="5">
        <v>6302</v>
      </c>
      <c r="AF978" s="5">
        <v>738</v>
      </c>
      <c r="AG978" s="5">
        <v>5564</v>
      </c>
      <c r="AH978" s="5">
        <v>278</v>
      </c>
      <c r="AI978" s="5">
        <v>501</v>
      </c>
      <c r="AJ978" s="5">
        <v>1558</v>
      </c>
      <c r="AK978" s="5">
        <v>499</v>
      </c>
      <c r="AL978" s="5"/>
      <c r="AM978" s="5"/>
      <c r="AN978" s="5"/>
      <c r="AO978" s="5"/>
      <c r="AP978" s="5"/>
      <c r="AQ978" s="5"/>
      <c r="AR978" s="5"/>
      <c r="AS978" s="5"/>
      <c r="AT978" s="40"/>
      <c r="AU978" s="5"/>
      <c r="AV978" s="5">
        <v>21964</v>
      </c>
      <c r="AW978" s="5"/>
      <c r="AX978" s="5">
        <f t="shared" si="168"/>
        <v>21964</v>
      </c>
      <c r="AY978" s="5">
        <v>1098</v>
      </c>
      <c r="AZ978" s="5">
        <v>1977</v>
      </c>
      <c r="BA978" s="5">
        <f t="shared" si="169"/>
        <v>1977</v>
      </c>
      <c r="BB978" s="5">
        <v>6150</v>
      </c>
      <c r="BC978" s="75"/>
      <c r="BD978" s="5">
        <v>6150</v>
      </c>
      <c r="BE978" s="5">
        <f t="shared" si="170"/>
        <v>1975</v>
      </c>
    </row>
    <row r="979" spans="1:57" ht="15">
      <c r="A979" s="42" t="s">
        <v>653</v>
      </c>
      <c r="B979" s="42" t="s">
        <v>1727</v>
      </c>
      <c r="C979" s="42"/>
      <c r="D979" s="43"/>
      <c r="E979" s="42" t="s">
        <v>1728</v>
      </c>
      <c r="F979" s="5">
        <v>3848</v>
      </c>
      <c r="G979" s="5">
        <v>192</v>
      </c>
      <c r="H979" s="5">
        <v>346</v>
      </c>
      <c r="I979" s="5">
        <v>1076</v>
      </c>
      <c r="J979" s="5">
        <v>350</v>
      </c>
      <c r="K979" s="5"/>
      <c r="L979" s="5"/>
      <c r="M979" s="5"/>
      <c r="N979" s="5"/>
      <c r="O979" s="5"/>
      <c r="P979" s="5">
        <v>1722</v>
      </c>
      <c r="Q979" s="5">
        <v>86</v>
      </c>
      <c r="R979" s="5">
        <v>155</v>
      </c>
      <c r="S979" s="5">
        <v>482</v>
      </c>
      <c r="T979" s="5">
        <v>155</v>
      </c>
      <c r="U979" s="5"/>
      <c r="V979" s="5"/>
      <c r="W979" s="5"/>
      <c r="X979" s="5"/>
      <c r="Y979" s="5"/>
      <c r="Z979" s="74"/>
      <c r="AA979" s="74"/>
      <c r="AB979" s="74"/>
      <c r="AC979" s="74"/>
      <c r="AD979" s="74"/>
      <c r="AE979" s="5">
        <v>745</v>
      </c>
      <c r="AF979" s="5">
        <v>87</v>
      </c>
      <c r="AG979" s="5">
        <v>658</v>
      </c>
      <c r="AH979" s="5">
        <v>33</v>
      </c>
      <c r="AI979" s="5">
        <v>59</v>
      </c>
      <c r="AJ979" s="5">
        <v>184</v>
      </c>
      <c r="AK979" s="5">
        <v>61</v>
      </c>
      <c r="AL979" s="5"/>
      <c r="AM979" s="5"/>
      <c r="AN979" s="5"/>
      <c r="AO979" s="5"/>
      <c r="AP979" s="5"/>
      <c r="AQ979" s="5"/>
      <c r="AR979" s="5"/>
      <c r="AS979" s="5"/>
      <c r="AT979" s="40"/>
      <c r="AU979" s="5"/>
      <c r="AV979" s="5">
        <v>6228</v>
      </c>
      <c r="AW979" s="5"/>
      <c r="AX979" s="5">
        <f t="shared" si="168"/>
        <v>6228</v>
      </c>
      <c r="AY979" s="5">
        <v>311</v>
      </c>
      <c r="AZ979" s="5">
        <v>560</v>
      </c>
      <c r="BA979" s="5">
        <f t="shared" si="169"/>
        <v>560</v>
      </c>
      <c r="BB979" s="5">
        <v>1742</v>
      </c>
      <c r="BC979" s="75"/>
      <c r="BD979" s="5">
        <v>1742</v>
      </c>
      <c r="BE979" s="5">
        <f t="shared" si="170"/>
        <v>566</v>
      </c>
    </row>
    <row r="980" spans="1:57" ht="15">
      <c r="A980" s="42" t="s">
        <v>653</v>
      </c>
      <c r="B980" s="42" t="s">
        <v>1729</v>
      </c>
      <c r="C980" s="42"/>
      <c r="D980" s="43"/>
      <c r="E980" s="42" t="s">
        <v>1730</v>
      </c>
      <c r="F980" s="5">
        <v>808502</v>
      </c>
      <c r="G980" s="5">
        <v>40425</v>
      </c>
      <c r="H980" s="5">
        <v>72765</v>
      </c>
      <c r="I980" s="5">
        <v>226380</v>
      </c>
      <c r="J980" s="5">
        <v>72767</v>
      </c>
      <c r="K980" s="5"/>
      <c r="L980" s="5"/>
      <c r="M980" s="5"/>
      <c r="N980" s="5"/>
      <c r="O980" s="5"/>
      <c r="P980" s="5">
        <v>1490785</v>
      </c>
      <c r="Q980" s="5">
        <v>74539</v>
      </c>
      <c r="R980" s="5">
        <v>134171</v>
      </c>
      <c r="S980" s="5">
        <v>417420</v>
      </c>
      <c r="T980" s="5">
        <v>134168</v>
      </c>
      <c r="U980" s="5"/>
      <c r="V980" s="5"/>
      <c r="W980" s="5"/>
      <c r="X980" s="5"/>
      <c r="Y980" s="5"/>
      <c r="Z980" s="74"/>
      <c r="AA980" s="74"/>
      <c r="AB980" s="74"/>
      <c r="AC980" s="74"/>
      <c r="AD980" s="74"/>
      <c r="AE980" s="5">
        <v>1083921</v>
      </c>
      <c r="AF980" s="5">
        <v>126915</v>
      </c>
      <c r="AG980" s="5">
        <v>957006</v>
      </c>
      <c r="AH980" s="5">
        <v>47850</v>
      </c>
      <c r="AI980" s="5">
        <v>86131</v>
      </c>
      <c r="AJ980" s="5">
        <v>267962</v>
      </c>
      <c r="AK980" s="5">
        <v>86127</v>
      </c>
      <c r="AL980" s="5"/>
      <c r="AM980" s="5"/>
      <c r="AN980" s="5"/>
      <c r="AO980" s="5"/>
      <c r="AP980" s="5"/>
      <c r="AQ980" s="5">
        <v>189141</v>
      </c>
      <c r="AR980" s="5">
        <v>52960</v>
      </c>
      <c r="AS980" s="5">
        <v>17023</v>
      </c>
      <c r="AT980" s="40">
        <v>87006</v>
      </c>
      <c r="AU980" s="5">
        <v>102135</v>
      </c>
      <c r="AV980" s="5">
        <v>3445434</v>
      </c>
      <c r="AW980" s="5">
        <v>102135</v>
      </c>
      <c r="AX980" s="5">
        <f t="shared" si="168"/>
        <v>3343299</v>
      </c>
      <c r="AY980" s="5">
        <v>172271</v>
      </c>
      <c r="AZ980" s="5">
        <v>310090</v>
      </c>
      <c r="BA980" s="5">
        <f t="shared" si="169"/>
        <v>293067</v>
      </c>
      <c r="BB980" s="5">
        <v>964722</v>
      </c>
      <c r="BC980" s="75"/>
      <c r="BD980" s="5">
        <v>964722</v>
      </c>
      <c r="BE980" s="5">
        <f t="shared" si="170"/>
        <v>293062</v>
      </c>
    </row>
    <row r="981" spans="1:57" ht="15">
      <c r="A981" s="42" t="s">
        <v>653</v>
      </c>
      <c r="B981" s="42" t="s">
        <v>1731</v>
      </c>
      <c r="C981" s="42"/>
      <c r="D981" s="43"/>
      <c r="E981" s="42" t="s">
        <v>1732</v>
      </c>
      <c r="F981" s="5">
        <v>622729</v>
      </c>
      <c r="G981" s="5">
        <v>31136</v>
      </c>
      <c r="H981" s="5">
        <v>56046</v>
      </c>
      <c r="I981" s="5">
        <v>174364</v>
      </c>
      <c r="J981" s="5">
        <v>56043</v>
      </c>
      <c r="K981" s="5">
        <v>164117</v>
      </c>
      <c r="L981" s="5">
        <v>8206</v>
      </c>
      <c r="M981" s="5">
        <v>14771</v>
      </c>
      <c r="N981" s="5">
        <v>45954</v>
      </c>
      <c r="O981" s="5">
        <v>14766</v>
      </c>
      <c r="P981" s="5">
        <v>9940</v>
      </c>
      <c r="Q981" s="5">
        <v>497</v>
      </c>
      <c r="R981" s="5">
        <v>895</v>
      </c>
      <c r="S981" s="5">
        <v>2784</v>
      </c>
      <c r="T981" s="5">
        <v>891</v>
      </c>
      <c r="U981" s="5">
        <v>362248</v>
      </c>
      <c r="V981" s="5">
        <v>18112</v>
      </c>
      <c r="W981" s="5">
        <v>32602</v>
      </c>
      <c r="X981" s="5">
        <v>101428</v>
      </c>
      <c r="Y981" s="5">
        <v>32606</v>
      </c>
      <c r="Z981" s="74"/>
      <c r="AA981" s="74"/>
      <c r="AB981" s="74"/>
      <c r="AC981" s="74"/>
      <c r="AD981" s="74"/>
      <c r="AE981" s="5">
        <v>717521</v>
      </c>
      <c r="AF981" s="5">
        <v>84014</v>
      </c>
      <c r="AG981" s="5">
        <v>633507</v>
      </c>
      <c r="AH981" s="5">
        <v>31675</v>
      </c>
      <c r="AI981" s="5">
        <v>57016</v>
      </c>
      <c r="AJ981" s="5">
        <v>177382</v>
      </c>
      <c r="AK981" s="5">
        <v>57013</v>
      </c>
      <c r="AL981" s="5"/>
      <c r="AM981" s="5"/>
      <c r="AN981" s="5"/>
      <c r="AO981" s="5"/>
      <c r="AP981" s="5"/>
      <c r="AQ981" s="5"/>
      <c r="AR981" s="5"/>
      <c r="AS981" s="5"/>
      <c r="AT981" s="40"/>
      <c r="AU981" s="5"/>
      <c r="AV981" s="5">
        <v>1792541</v>
      </c>
      <c r="AW981" s="5"/>
      <c r="AX981" s="5">
        <f t="shared" si="168"/>
        <v>1792541</v>
      </c>
      <c r="AY981" s="5">
        <v>89626</v>
      </c>
      <c r="AZ981" s="5">
        <v>161330</v>
      </c>
      <c r="BA981" s="5">
        <f t="shared" si="169"/>
        <v>161330</v>
      </c>
      <c r="BB981" s="5">
        <v>501912</v>
      </c>
      <c r="BC981" s="75"/>
      <c r="BD981" s="5">
        <v>501912</v>
      </c>
      <c r="BE981" s="5">
        <f t="shared" si="170"/>
        <v>161319</v>
      </c>
    </row>
    <row r="982" spans="1:57" ht="15">
      <c r="A982" s="42" t="s">
        <v>653</v>
      </c>
      <c r="B982" s="42" t="s">
        <v>1733</v>
      </c>
      <c r="C982" s="42"/>
      <c r="D982" s="43"/>
      <c r="E982" s="42" t="s">
        <v>1734</v>
      </c>
      <c r="F982" s="5">
        <v>7784</v>
      </c>
      <c r="G982" s="5">
        <v>389</v>
      </c>
      <c r="H982" s="5">
        <v>701</v>
      </c>
      <c r="I982" s="5">
        <v>2180</v>
      </c>
      <c r="J982" s="5">
        <v>697</v>
      </c>
      <c r="K982" s="5"/>
      <c r="L982" s="5"/>
      <c r="M982" s="5"/>
      <c r="N982" s="5"/>
      <c r="O982" s="5"/>
      <c r="P982" s="5">
        <v>16576</v>
      </c>
      <c r="Q982" s="5">
        <v>829</v>
      </c>
      <c r="R982" s="5">
        <v>1492</v>
      </c>
      <c r="S982" s="5">
        <v>4642</v>
      </c>
      <c r="T982" s="5">
        <v>1490</v>
      </c>
      <c r="U982" s="5"/>
      <c r="V982" s="5"/>
      <c r="W982" s="5"/>
      <c r="X982" s="5"/>
      <c r="Y982" s="5"/>
      <c r="Z982" s="74"/>
      <c r="AA982" s="74"/>
      <c r="AB982" s="74"/>
      <c r="AC982" s="74"/>
      <c r="AD982" s="74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40"/>
      <c r="AU982" s="5"/>
      <c r="AV982" s="5">
        <v>24360</v>
      </c>
      <c r="AW982" s="5"/>
      <c r="AX982" s="5">
        <f t="shared" si="168"/>
        <v>24360</v>
      </c>
      <c r="AY982" s="5">
        <v>1218</v>
      </c>
      <c r="AZ982" s="5">
        <v>2193</v>
      </c>
      <c r="BA982" s="5">
        <f t="shared" si="169"/>
        <v>2193</v>
      </c>
      <c r="BB982" s="5">
        <v>6822</v>
      </c>
      <c r="BC982" s="75"/>
      <c r="BD982" s="5">
        <v>6822</v>
      </c>
      <c r="BE982" s="5">
        <f t="shared" si="170"/>
        <v>2187</v>
      </c>
    </row>
    <row r="983" spans="1:57" ht="15">
      <c r="A983" s="42" t="s">
        <v>653</v>
      </c>
      <c r="B983" s="42" t="s">
        <v>1735</v>
      </c>
      <c r="C983" s="42"/>
      <c r="D983" s="43"/>
      <c r="E983" s="42" t="s">
        <v>1736</v>
      </c>
      <c r="F983" s="5">
        <v>128625</v>
      </c>
      <c r="G983" s="5">
        <v>6431</v>
      </c>
      <c r="H983" s="5">
        <v>11576</v>
      </c>
      <c r="I983" s="5">
        <v>36014</v>
      </c>
      <c r="J983" s="5">
        <v>11579</v>
      </c>
      <c r="K983" s="5">
        <v>126643</v>
      </c>
      <c r="L983" s="5">
        <v>6332</v>
      </c>
      <c r="M983" s="5">
        <v>11398</v>
      </c>
      <c r="N983" s="5">
        <v>35460</v>
      </c>
      <c r="O983" s="5">
        <v>11397</v>
      </c>
      <c r="P983" s="5">
        <v>217948</v>
      </c>
      <c r="Q983" s="5">
        <v>10897</v>
      </c>
      <c r="R983" s="5">
        <v>19615</v>
      </c>
      <c r="S983" s="5">
        <v>61024</v>
      </c>
      <c r="T983" s="5">
        <v>19619</v>
      </c>
      <c r="U983" s="5"/>
      <c r="V983" s="5"/>
      <c r="W983" s="5"/>
      <c r="X983" s="5"/>
      <c r="Y983" s="5"/>
      <c r="Z983" s="74"/>
      <c r="AA983" s="74"/>
      <c r="AB983" s="74"/>
      <c r="AC983" s="74"/>
      <c r="AD983" s="74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40"/>
      <c r="AU983" s="5"/>
      <c r="AV983" s="5">
        <v>473216</v>
      </c>
      <c r="AW983" s="5"/>
      <c r="AX983" s="5">
        <f t="shared" si="168"/>
        <v>473216</v>
      </c>
      <c r="AY983" s="5">
        <v>23660</v>
      </c>
      <c r="AZ983" s="5">
        <v>42589</v>
      </c>
      <c r="BA983" s="5">
        <f t="shared" si="169"/>
        <v>42589</v>
      </c>
      <c r="BB983" s="5">
        <v>132498</v>
      </c>
      <c r="BC983" s="75"/>
      <c r="BD983" s="5">
        <v>132498</v>
      </c>
      <c r="BE983" s="5">
        <f t="shared" si="170"/>
        <v>42595</v>
      </c>
    </row>
    <row r="984" spans="1:57" ht="15">
      <c r="A984" s="42" t="s">
        <v>653</v>
      </c>
      <c r="B984" s="42" t="s">
        <v>1737</v>
      </c>
      <c r="C984" s="42"/>
      <c r="D984" s="43"/>
      <c r="E984" s="42" t="s">
        <v>1738</v>
      </c>
      <c r="F984" s="5">
        <v>6273</v>
      </c>
      <c r="G984" s="5">
        <v>314</v>
      </c>
      <c r="H984" s="5">
        <v>565</v>
      </c>
      <c r="I984" s="5">
        <v>1758</v>
      </c>
      <c r="J984" s="5">
        <v>560</v>
      </c>
      <c r="K984" s="5"/>
      <c r="L984" s="5"/>
      <c r="M984" s="5"/>
      <c r="N984" s="5"/>
      <c r="O984" s="5"/>
      <c r="P984" s="5">
        <v>7340</v>
      </c>
      <c r="Q984" s="5">
        <v>367</v>
      </c>
      <c r="R984" s="5">
        <v>661</v>
      </c>
      <c r="S984" s="5">
        <v>2056</v>
      </c>
      <c r="T984" s="5">
        <v>657</v>
      </c>
      <c r="U984" s="5"/>
      <c r="V984" s="5"/>
      <c r="W984" s="5"/>
      <c r="X984" s="5"/>
      <c r="Y984" s="5"/>
      <c r="Z984" s="74"/>
      <c r="AA984" s="74"/>
      <c r="AB984" s="74"/>
      <c r="AC984" s="74"/>
      <c r="AD984" s="74"/>
      <c r="AE984" s="5">
        <v>6578</v>
      </c>
      <c r="AF984" s="5">
        <v>770</v>
      </c>
      <c r="AG984" s="5">
        <v>5808</v>
      </c>
      <c r="AH984" s="5">
        <v>290</v>
      </c>
      <c r="AI984" s="5">
        <v>523</v>
      </c>
      <c r="AJ984" s="5">
        <v>1626</v>
      </c>
      <c r="AK984" s="5">
        <v>521</v>
      </c>
      <c r="AL984" s="5"/>
      <c r="AM984" s="5"/>
      <c r="AN984" s="5"/>
      <c r="AO984" s="5"/>
      <c r="AP984" s="5"/>
      <c r="AQ984" s="5"/>
      <c r="AR984" s="5"/>
      <c r="AS984" s="5"/>
      <c r="AT984" s="40"/>
      <c r="AU984" s="5"/>
      <c r="AV984" s="5">
        <v>19421</v>
      </c>
      <c r="AW984" s="5"/>
      <c r="AX984" s="5">
        <f t="shared" si="168"/>
        <v>19421</v>
      </c>
      <c r="AY984" s="5">
        <v>971</v>
      </c>
      <c r="AZ984" s="5">
        <v>1749</v>
      </c>
      <c r="BA984" s="5">
        <f t="shared" si="169"/>
        <v>1749</v>
      </c>
      <c r="BB984" s="5">
        <v>5440</v>
      </c>
      <c r="BC984" s="75"/>
      <c r="BD984" s="5">
        <v>5440</v>
      </c>
      <c r="BE984" s="5">
        <f t="shared" si="170"/>
        <v>1738</v>
      </c>
    </row>
    <row r="985" spans="1:57" ht="15">
      <c r="A985" s="42" t="s">
        <v>653</v>
      </c>
      <c r="B985" s="42" t="s">
        <v>1739</v>
      </c>
      <c r="C985" s="42"/>
      <c r="D985" s="43"/>
      <c r="E985" s="42" t="s">
        <v>1740</v>
      </c>
      <c r="F985" s="5">
        <v>114591</v>
      </c>
      <c r="G985" s="5">
        <v>5730</v>
      </c>
      <c r="H985" s="5">
        <v>10313</v>
      </c>
      <c r="I985" s="5">
        <v>32086</v>
      </c>
      <c r="J985" s="5">
        <v>10314</v>
      </c>
      <c r="K985" s="5"/>
      <c r="L985" s="5"/>
      <c r="M985" s="5"/>
      <c r="N985" s="5"/>
      <c r="O985" s="5"/>
      <c r="P985" s="5">
        <v>275708</v>
      </c>
      <c r="Q985" s="5">
        <v>13785</v>
      </c>
      <c r="R985" s="5">
        <v>24814</v>
      </c>
      <c r="S985" s="5">
        <v>77198</v>
      </c>
      <c r="T985" s="5">
        <v>24812</v>
      </c>
      <c r="U985" s="5"/>
      <c r="V985" s="5"/>
      <c r="W985" s="5"/>
      <c r="X985" s="5"/>
      <c r="Y985" s="5"/>
      <c r="Z985" s="74"/>
      <c r="AA985" s="74"/>
      <c r="AB985" s="74"/>
      <c r="AC985" s="74"/>
      <c r="AD985" s="74"/>
      <c r="AE985" s="5">
        <v>113260</v>
      </c>
      <c r="AF985" s="5">
        <v>13262</v>
      </c>
      <c r="AG985" s="5">
        <v>99998</v>
      </c>
      <c r="AH985" s="5">
        <v>5000</v>
      </c>
      <c r="AI985" s="5">
        <v>9000</v>
      </c>
      <c r="AJ985" s="5">
        <v>28000</v>
      </c>
      <c r="AK985" s="5">
        <v>8998</v>
      </c>
      <c r="AL985" s="5"/>
      <c r="AM985" s="5"/>
      <c r="AN985" s="5"/>
      <c r="AO985" s="5"/>
      <c r="AP985" s="5"/>
      <c r="AQ985" s="5"/>
      <c r="AR985" s="5"/>
      <c r="AS985" s="5"/>
      <c r="AT985" s="40"/>
      <c r="AU985" s="5"/>
      <c r="AV985" s="5">
        <v>490297</v>
      </c>
      <c r="AW985" s="5"/>
      <c r="AX985" s="5">
        <f t="shared" si="168"/>
        <v>490297</v>
      </c>
      <c r="AY985" s="5">
        <v>24515</v>
      </c>
      <c r="AZ985" s="5">
        <v>44127</v>
      </c>
      <c r="BA985" s="5">
        <f t="shared" si="169"/>
        <v>44127</v>
      </c>
      <c r="BB985" s="5">
        <v>137284</v>
      </c>
      <c r="BC985" s="75"/>
      <c r="BD985" s="5">
        <v>137284</v>
      </c>
      <c r="BE985" s="5">
        <f t="shared" si="170"/>
        <v>44124</v>
      </c>
    </row>
    <row r="986" spans="1:57" ht="15">
      <c r="A986" s="42" t="s">
        <v>653</v>
      </c>
      <c r="B986" s="42" t="s">
        <v>1741</v>
      </c>
      <c r="C986" s="42"/>
      <c r="D986" s="43"/>
      <c r="E986" s="42" t="s">
        <v>1742</v>
      </c>
      <c r="F986" s="5">
        <v>2900</v>
      </c>
      <c r="G986" s="5">
        <v>145</v>
      </c>
      <c r="H986" s="5">
        <v>261</v>
      </c>
      <c r="I986" s="5">
        <v>812</v>
      </c>
      <c r="J986" s="5">
        <v>261</v>
      </c>
      <c r="K986" s="5"/>
      <c r="L986" s="5"/>
      <c r="M986" s="5"/>
      <c r="N986" s="5"/>
      <c r="O986" s="5"/>
      <c r="P986" s="5">
        <v>11551</v>
      </c>
      <c r="Q986" s="5">
        <v>578</v>
      </c>
      <c r="R986" s="5">
        <v>1040</v>
      </c>
      <c r="S986" s="5">
        <v>3236</v>
      </c>
      <c r="T986" s="5">
        <v>1035</v>
      </c>
      <c r="U986" s="5"/>
      <c r="V986" s="5"/>
      <c r="W986" s="5"/>
      <c r="X986" s="5"/>
      <c r="Y986" s="5"/>
      <c r="Z986" s="74"/>
      <c r="AA986" s="74"/>
      <c r="AB986" s="74"/>
      <c r="AC986" s="74"/>
      <c r="AD986" s="74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40"/>
      <c r="AU986" s="5"/>
      <c r="AV986" s="5">
        <v>14451</v>
      </c>
      <c r="AW986" s="5"/>
      <c r="AX986" s="5">
        <f t="shared" si="168"/>
        <v>14451</v>
      </c>
      <c r="AY986" s="5">
        <v>723</v>
      </c>
      <c r="AZ986" s="5">
        <v>1301</v>
      </c>
      <c r="BA986" s="5">
        <f t="shared" si="169"/>
        <v>1301</v>
      </c>
      <c r="BB986" s="5">
        <v>4048</v>
      </c>
      <c r="BC986" s="75"/>
      <c r="BD986" s="5">
        <v>4048</v>
      </c>
      <c r="BE986" s="5">
        <f t="shared" si="170"/>
        <v>1296</v>
      </c>
    </row>
    <row r="987" spans="1:57" ht="15">
      <c r="A987" s="42" t="s">
        <v>653</v>
      </c>
      <c r="B987" s="42" t="s">
        <v>756</v>
      </c>
      <c r="C987" s="42"/>
      <c r="D987" s="43"/>
      <c r="E987" s="42" t="s">
        <v>757</v>
      </c>
      <c r="F987" s="5">
        <v>84369</v>
      </c>
      <c r="G987" s="5">
        <v>4218</v>
      </c>
      <c r="H987" s="5">
        <v>7593</v>
      </c>
      <c r="I987" s="5">
        <v>23622</v>
      </c>
      <c r="J987" s="5">
        <v>7596</v>
      </c>
      <c r="K987" s="5"/>
      <c r="L987" s="5"/>
      <c r="M987" s="5"/>
      <c r="N987" s="5"/>
      <c r="O987" s="5"/>
      <c r="P987" s="5">
        <v>291799</v>
      </c>
      <c r="Q987" s="5">
        <v>14590</v>
      </c>
      <c r="R987" s="5">
        <v>26262</v>
      </c>
      <c r="S987" s="5">
        <v>81704</v>
      </c>
      <c r="T987" s="5">
        <v>26261</v>
      </c>
      <c r="U987" s="5"/>
      <c r="V987" s="5"/>
      <c r="W987" s="5"/>
      <c r="X987" s="5"/>
      <c r="Y987" s="5"/>
      <c r="Z987" s="74"/>
      <c r="AA987" s="74"/>
      <c r="AB987" s="74"/>
      <c r="AC987" s="74"/>
      <c r="AD987" s="74"/>
      <c r="AE987" s="5">
        <v>214673</v>
      </c>
      <c r="AF987" s="5">
        <v>25136</v>
      </c>
      <c r="AG987" s="5">
        <v>189537</v>
      </c>
      <c r="AH987" s="5">
        <v>9477</v>
      </c>
      <c r="AI987" s="5">
        <v>17058</v>
      </c>
      <c r="AJ987" s="5">
        <v>53070</v>
      </c>
      <c r="AK987" s="5">
        <v>17061</v>
      </c>
      <c r="AL987" s="5"/>
      <c r="AM987" s="5"/>
      <c r="AN987" s="5"/>
      <c r="AO987" s="5"/>
      <c r="AP987" s="5"/>
      <c r="AQ987" s="5"/>
      <c r="AR987" s="5"/>
      <c r="AS987" s="5"/>
      <c r="AT987" s="40"/>
      <c r="AU987" s="5"/>
      <c r="AV987" s="5">
        <v>565705</v>
      </c>
      <c r="AW987" s="5"/>
      <c r="AX987" s="5">
        <f t="shared" si="168"/>
        <v>565705</v>
      </c>
      <c r="AY987" s="5">
        <v>28285</v>
      </c>
      <c r="AZ987" s="5">
        <v>50913</v>
      </c>
      <c r="BA987" s="5">
        <f t="shared" si="169"/>
        <v>50913</v>
      </c>
      <c r="BB987" s="5">
        <v>158396</v>
      </c>
      <c r="BC987" s="75"/>
      <c r="BD987" s="5">
        <v>158396</v>
      </c>
      <c r="BE987" s="5">
        <f t="shared" si="170"/>
        <v>50918</v>
      </c>
    </row>
    <row r="988" spans="1:57" ht="15">
      <c r="A988" s="42" t="s">
        <v>653</v>
      </c>
      <c r="B988" s="42" t="s">
        <v>758</v>
      </c>
      <c r="C988" s="42"/>
      <c r="D988" s="43"/>
      <c r="E988" s="42" t="s">
        <v>759</v>
      </c>
      <c r="F988" s="5">
        <v>278041</v>
      </c>
      <c r="G988" s="5">
        <v>13902</v>
      </c>
      <c r="H988" s="5">
        <v>25024</v>
      </c>
      <c r="I988" s="5">
        <v>77852</v>
      </c>
      <c r="J988" s="5">
        <v>25021</v>
      </c>
      <c r="K988" s="5"/>
      <c r="L988" s="5"/>
      <c r="M988" s="5"/>
      <c r="N988" s="5"/>
      <c r="O988" s="5"/>
      <c r="P988" s="5">
        <v>524035</v>
      </c>
      <c r="Q988" s="5">
        <v>26202</v>
      </c>
      <c r="R988" s="5">
        <v>47163</v>
      </c>
      <c r="S988" s="5">
        <v>146730</v>
      </c>
      <c r="T988" s="5">
        <v>47164</v>
      </c>
      <c r="U988" s="5"/>
      <c r="V988" s="5"/>
      <c r="W988" s="5"/>
      <c r="X988" s="5"/>
      <c r="Y988" s="5"/>
      <c r="Z988" s="74"/>
      <c r="AA988" s="74"/>
      <c r="AB988" s="74"/>
      <c r="AC988" s="74"/>
      <c r="AD988" s="74"/>
      <c r="AE988" s="5">
        <v>446005</v>
      </c>
      <c r="AF988" s="5">
        <v>52222</v>
      </c>
      <c r="AG988" s="5">
        <v>393783</v>
      </c>
      <c r="AH988" s="5">
        <v>19689</v>
      </c>
      <c r="AI988" s="5">
        <v>35440</v>
      </c>
      <c r="AJ988" s="5">
        <v>110258</v>
      </c>
      <c r="AK988" s="5">
        <v>35445</v>
      </c>
      <c r="AL988" s="5"/>
      <c r="AM988" s="5"/>
      <c r="AN988" s="5"/>
      <c r="AO988" s="5"/>
      <c r="AP988" s="5"/>
      <c r="AQ988" s="5"/>
      <c r="AR988" s="5"/>
      <c r="AS988" s="5"/>
      <c r="AT988" s="40"/>
      <c r="AU988" s="5"/>
      <c r="AV988" s="5">
        <v>1195859</v>
      </c>
      <c r="AW988" s="5"/>
      <c r="AX988" s="5">
        <f t="shared" si="168"/>
        <v>1195859</v>
      </c>
      <c r="AY988" s="5">
        <v>59793</v>
      </c>
      <c r="AZ988" s="5">
        <v>107627</v>
      </c>
      <c r="BA988" s="5">
        <f t="shared" si="169"/>
        <v>107627</v>
      </c>
      <c r="BB988" s="5">
        <v>334840</v>
      </c>
      <c r="BC988" s="75"/>
      <c r="BD988" s="5">
        <v>334840</v>
      </c>
      <c r="BE988" s="5">
        <f t="shared" si="170"/>
        <v>107630</v>
      </c>
    </row>
    <row r="989" spans="1:57" ht="15">
      <c r="A989" s="42" t="s">
        <v>653</v>
      </c>
      <c r="B989" s="42" t="s">
        <v>760</v>
      </c>
      <c r="C989" s="42"/>
      <c r="D989" s="43"/>
      <c r="E989" s="42" t="s">
        <v>761</v>
      </c>
      <c r="F989" s="5">
        <v>2144</v>
      </c>
      <c r="G989" s="5">
        <v>107</v>
      </c>
      <c r="H989" s="5">
        <v>193</v>
      </c>
      <c r="I989" s="5">
        <v>600</v>
      </c>
      <c r="J989" s="5">
        <v>193</v>
      </c>
      <c r="K989" s="5"/>
      <c r="L989" s="5"/>
      <c r="M989" s="5"/>
      <c r="N989" s="5"/>
      <c r="O989" s="5"/>
      <c r="P989" s="5">
        <v>16942</v>
      </c>
      <c r="Q989" s="5">
        <v>847</v>
      </c>
      <c r="R989" s="5">
        <v>1525</v>
      </c>
      <c r="S989" s="5">
        <v>4744</v>
      </c>
      <c r="T989" s="5">
        <v>1523</v>
      </c>
      <c r="U989" s="5"/>
      <c r="V989" s="5"/>
      <c r="W989" s="5"/>
      <c r="X989" s="5"/>
      <c r="Y989" s="5"/>
      <c r="Z989" s="74"/>
      <c r="AA989" s="74"/>
      <c r="AB989" s="74"/>
      <c r="AC989" s="74"/>
      <c r="AD989" s="74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40"/>
      <c r="AU989" s="5"/>
      <c r="AV989" s="5">
        <v>19086</v>
      </c>
      <c r="AW989" s="5"/>
      <c r="AX989" s="5">
        <f t="shared" si="168"/>
        <v>19086</v>
      </c>
      <c r="AY989" s="5">
        <v>954</v>
      </c>
      <c r="AZ989" s="5">
        <v>1718</v>
      </c>
      <c r="BA989" s="5">
        <f t="shared" si="169"/>
        <v>1718</v>
      </c>
      <c r="BB989" s="5">
        <v>5344</v>
      </c>
      <c r="BC989" s="75"/>
      <c r="BD989" s="5">
        <v>5344</v>
      </c>
      <c r="BE989" s="5">
        <f t="shared" si="170"/>
        <v>1716</v>
      </c>
    </row>
    <row r="990" spans="1:57" ht="15">
      <c r="A990" s="42" t="s">
        <v>653</v>
      </c>
      <c r="B990" s="47" t="s">
        <v>762</v>
      </c>
      <c r="C990" s="47"/>
      <c r="D990" s="48"/>
      <c r="E990" s="42" t="s">
        <v>763</v>
      </c>
      <c r="F990" s="5">
        <v>114581</v>
      </c>
      <c r="G990" s="5">
        <v>5729</v>
      </c>
      <c r="H990" s="5">
        <v>10312</v>
      </c>
      <c r="I990" s="5">
        <v>32082</v>
      </c>
      <c r="J990" s="5">
        <v>10315</v>
      </c>
      <c r="K990" s="5">
        <v>164265</v>
      </c>
      <c r="L990" s="5">
        <v>8213</v>
      </c>
      <c r="M990" s="5">
        <v>14784</v>
      </c>
      <c r="N990" s="5">
        <v>45994</v>
      </c>
      <c r="O990" s="5">
        <v>14783</v>
      </c>
      <c r="P990" s="5">
        <v>118409</v>
      </c>
      <c r="Q990" s="5">
        <v>5920</v>
      </c>
      <c r="R990" s="5">
        <v>10657</v>
      </c>
      <c r="S990" s="5">
        <v>33154</v>
      </c>
      <c r="T990" s="5">
        <v>10656</v>
      </c>
      <c r="U990" s="5"/>
      <c r="V990" s="5"/>
      <c r="W990" s="5"/>
      <c r="X990" s="5"/>
      <c r="Y990" s="5"/>
      <c r="Z990" s="74"/>
      <c r="AA990" s="74"/>
      <c r="AB990" s="74"/>
      <c r="AC990" s="74"/>
      <c r="AD990" s="74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40"/>
      <c r="AU990" s="5"/>
      <c r="AV990" s="5">
        <v>397255</v>
      </c>
      <c r="AW990" s="5"/>
      <c r="AX990" s="5">
        <f t="shared" si="168"/>
        <v>397255</v>
      </c>
      <c r="AY990" s="5">
        <v>19862</v>
      </c>
      <c r="AZ990" s="5">
        <v>35753</v>
      </c>
      <c r="BA990" s="5">
        <f t="shared" si="169"/>
        <v>35753</v>
      </c>
      <c r="BB990" s="5">
        <v>111230</v>
      </c>
      <c r="BC990" s="75"/>
      <c r="BD990" s="5">
        <v>111230</v>
      </c>
      <c r="BE990" s="5">
        <f t="shared" si="170"/>
        <v>35754</v>
      </c>
    </row>
    <row r="991" spans="1:57" ht="15">
      <c r="A991" s="42" t="s">
        <v>653</v>
      </c>
      <c r="B991" s="42" t="s">
        <v>764</v>
      </c>
      <c r="C991" s="42"/>
      <c r="D991" s="43"/>
      <c r="E991" s="42" t="s">
        <v>765</v>
      </c>
      <c r="F991" s="5">
        <v>163561</v>
      </c>
      <c r="G991" s="5">
        <v>8178</v>
      </c>
      <c r="H991" s="5">
        <v>14720</v>
      </c>
      <c r="I991" s="5">
        <v>45796</v>
      </c>
      <c r="J991" s="5">
        <v>14725</v>
      </c>
      <c r="K991" s="5">
        <v>5930</v>
      </c>
      <c r="L991" s="5">
        <v>297</v>
      </c>
      <c r="M991" s="5">
        <v>534</v>
      </c>
      <c r="N991" s="5">
        <v>1662</v>
      </c>
      <c r="O991" s="5">
        <v>530</v>
      </c>
      <c r="P991" s="5">
        <v>176731</v>
      </c>
      <c r="Q991" s="5">
        <v>8837</v>
      </c>
      <c r="R991" s="5">
        <v>15906</v>
      </c>
      <c r="S991" s="5">
        <v>49486</v>
      </c>
      <c r="T991" s="5">
        <v>15903</v>
      </c>
      <c r="U991" s="5"/>
      <c r="V991" s="5"/>
      <c r="W991" s="5"/>
      <c r="X991" s="5"/>
      <c r="Y991" s="5"/>
      <c r="Z991" s="74"/>
      <c r="AA991" s="74"/>
      <c r="AB991" s="74"/>
      <c r="AC991" s="74"/>
      <c r="AD991" s="74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40"/>
      <c r="AU991" s="5"/>
      <c r="AV991" s="5">
        <v>346222</v>
      </c>
      <c r="AW991" s="5"/>
      <c r="AX991" s="5">
        <f t="shared" si="168"/>
        <v>346222</v>
      </c>
      <c r="AY991" s="5">
        <v>17312</v>
      </c>
      <c r="AZ991" s="5">
        <v>31160</v>
      </c>
      <c r="BA991" s="5">
        <f t="shared" si="169"/>
        <v>31160</v>
      </c>
      <c r="BB991" s="5">
        <v>96944</v>
      </c>
      <c r="BC991" s="75"/>
      <c r="BD991" s="5">
        <v>96944</v>
      </c>
      <c r="BE991" s="5">
        <f t="shared" si="170"/>
        <v>31158</v>
      </c>
    </row>
    <row r="992" spans="1:57" ht="15">
      <c r="A992" s="42" t="s">
        <v>653</v>
      </c>
      <c r="B992" s="42" t="s">
        <v>766</v>
      </c>
      <c r="C992" s="42"/>
      <c r="D992" s="43"/>
      <c r="E992" s="42" t="s">
        <v>767</v>
      </c>
      <c r="F992" s="5">
        <v>53945</v>
      </c>
      <c r="G992" s="5">
        <v>2697</v>
      </c>
      <c r="H992" s="5">
        <v>4855</v>
      </c>
      <c r="I992" s="5">
        <v>15104</v>
      </c>
      <c r="J992" s="5">
        <v>4856</v>
      </c>
      <c r="K992" s="5">
        <v>101736</v>
      </c>
      <c r="L992" s="5">
        <v>5087</v>
      </c>
      <c r="M992" s="5">
        <v>9156</v>
      </c>
      <c r="N992" s="5">
        <v>28486</v>
      </c>
      <c r="O992" s="5">
        <v>9158</v>
      </c>
      <c r="P992" s="5">
        <v>224130</v>
      </c>
      <c r="Q992" s="5">
        <v>11207</v>
      </c>
      <c r="R992" s="5">
        <v>20172</v>
      </c>
      <c r="S992" s="5">
        <v>62758</v>
      </c>
      <c r="T992" s="5">
        <v>20168</v>
      </c>
      <c r="U992" s="5"/>
      <c r="V992" s="5"/>
      <c r="W992" s="5"/>
      <c r="X992" s="5"/>
      <c r="Y992" s="5"/>
      <c r="Z992" s="74"/>
      <c r="AA992" s="74"/>
      <c r="AB992" s="74"/>
      <c r="AC992" s="74"/>
      <c r="AD992" s="74"/>
      <c r="AE992" s="5">
        <v>96035</v>
      </c>
      <c r="AF992" s="5">
        <v>11245</v>
      </c>
      <c r="AG992" s="5">
        <v>84790</v>
      </c>
      <c r="AH992" s="5">
        <v>4240</v>
      </c>
      <c r="AI992" s="5">
        <v>7631</v>
      </c>
      <c r="AJ992" s="5">
        <v>23742</v>
      </c>
      <c r="AK992" s="5">
        <v>7631</v>
      </c>
      <c r="AL992" s="5"/>
      <c r="AM992" s="5"/>
      <c r="AN992" s="5"/>
      <c r="AO992" s="5"/>
      <c r="AP992" s="5"/>
      <c r="AQ992" s="5"/>
      <c r="AR992" s="5"/>
      <c r="AS992" s="5"/>
      <c r="AT992" s="40"/>
      <c r="AU992" s="5"/>
      <c r="AV992" s="5">
        <v>464601</v>
      </c>
      <c r="AW992" s="5"/>
      <c r="AX992" s="5">
        <f t="shared" si="168"/>
        <v>464601</v>
      </c>
      <c r="AY992" s="5">
        <v>23231</v>
      </c>
      <c r="AZ992" s="5">
        <v>41814</v>
      </c>
      <c r="BA992" s="5">
        <f t="shared" si="169"/>
        <v>41814</v>
      </c>
      <c r="BB992" s="5">
        <v>130090</v>
      </c>
      <c r="BC992" s="75"/>
      <c r="BD992" s="5">
        <v>130090</v>
      </c>
      <c r="BE992" s="5">
        <f t="shared" si="170"/>
        <v>41813</v>
      </c>
    </row>
    <row r="993" spans="1:57" ht="15">
      <c r="A993" s="42" t="s">
        <v>653</v>
      </c>
      <c r="B993" s="42" t="s">
        <v>1284</v>
      </c>
      <c r="C993" s="42"/>
      <c r="D993" s="43"/>
      <c r="E993" s="42" t="s">
        <v>1285</v>
      </c>
      <c r="F993" s="5">
        <v>28936</v>
      </c>
      <c r="G993" s="5">
        <v>1447</v>
      </c>
      <c r="H993" s="5">
        <v>2604</v>
      </c>
      <c r="I993" s="5">
        <v>8102</v>
      </c>
      <c r="J993" s="5">
        <v>2606</v>
      </c>
      <c r="K993" s="5">
        <v>60932</v>
      </c>
      <c r="L993" s="5">
        <v>3047</v>
      </c>
      <c r="M993" s="5">
        <v>5484</v>
      </c>
      <c r="N993" s="5">
        <v>17062</v>
      </c>
      <c r="O993" s="5">
        <v>5482</v>
      </c>
      <c r="P993" s="5">
        <v>346993</v>
      </c>
      <c r="Q993" s="5">
        <v>17350</v>
      </c>
      <c r="R993" s="5">
        <v>31229</v>
      </c>
      <c r="S993" s="5">
        <v>97158</v>
      </c>
      <c r="T993" s="5">
        <v>31232</v>
      </c>
      <c r="U993" s="5"/>
      <c r="V993" s="5"/>
      <c r="W993" s="5"/>
      <c r="X993" s="5"/>
      <c r="Y993" s="5"/>
      <c r="Z993" s="74"/>
      <c r="AA993" s="74"/>
      <c r="AB993" s="74"/>
      <c r="AC993" s="74"/>
      <c r="AD993" s="74"/>
      <c r="AE993" s="5">
        <v>161784</v>
      </c>
      <c r="AF993" s="5">
        <v>18943</v>
      </c>
      <c r="AG993" s="5">
        <v>142841</v>
      </c>
      <c r="AH993" s="5">
        <v>7142</v>
      </c>
      <c r="AI993" s="5">
        <v>12856</v>
      </c>
      <c r="AJ993" s="5">
        <v>39996</v>
      </c>
      <c r="AK993" s="5">
        <v>12853</v>
      </c>
      <c r="AL993" s="5"/>
      <c r="AM993" s="5"/>
      <c r="AN993" s="5"/>
      <c r="AO993" s="5"/>
      <c r="AP993" s="5"/>
      <c r="AQ993" s="5"/>
      <c r="AR993" s="5"/>
      <c r="AS993" s="5"/>
      <c r="AT993" s="40"/>
      <c r="AU993" s="5"/>
      <c r="AV993" s="5">
        <v>579702</v>
      </c>
      <c r="AW993" s="5"/>
      <c r="AX993" s="5">
        <f t="shared" si="168"/>
        <v>579702</v>
      </c>
      <c r="AY993" s="5">
        <v>28986</v>
      </c>
      <c r="AZ993" s="5">
        <v>52173</v>
      </c>
      <c r="BA993" s="5">
        <f t="shared" si="169"/>
        <v>52173</v>
      </c>
      <c r="BB993" s="5">
        <v>162318</v>
      </c>
      <c r="BC993" s="75"/>
      <c r="BD993" s="5">
        <v>162318</v>
      </c>
      <c r="BE993" s="5">
        <f t="shared" si="170"/>
        <v>52173</v>
      </c>
    </row>
    <row r="994" spans="1:57" ht="15">
      <c r="A994" s="42" t="s">
        <v>653</v>
      </c>
      <c r="B994" s="42" t="s">
        <v>1286</v>
      </c>
      <c r="C994" s="42"/>
      <c r="D994" s="43"/>
      <c r="E994" s="42" t="s">
        <v>1287</v>
      </c>
      <c r="F994" s="5">
        <v>129753</v>
      </c>
      <c r="G994" s="5">
        <v>6488</v>
      </c>
      <c r="H994" s="5">
        <v>11678</v>
      </c>
      <c r="I994" s="5">
        <v>36332</v>
      </c>
      <c r="J994" s="5">
        <v>11675</v>
      </c>
      <c r="K994" s="5">
        <v>103845</v>
      </c>
      <c r="L994" s="5">
        <v>5192</v>
      </c>
      <c r="M994" s="5">
        <v>9346</v>
      </c>
      <c r="N994" s="5">
        <v>29076</v>
      </c>
      <c r="O994" s="5">
        <v>9347</v>
      </c>
      <c r="P994" s="5">
        <v>158016</v>
      </c>
      <c r="Q994" s="5">
        <v>7901</v>
      </c>
      <c r="R994" s="5">
        <v>14221</v>
      </c>
      <c r="S994" s="5">
        <v>44244</v>
      </c>
      <c r="T994" s="5">
        <v>14225</v>
      </c>
      <c r="U994" s="5"/>
      <c r="V994" s="5"/>
      <c r="W994" s="5"/>
      <c r="X994" s="5"/>
      <c r="Y994" s="5"/>
      <c r="Z994" s="74"/>
      <c r="AA994" s="74"/>
      <c r="AB994" s="74"/>
      <c r="AC994" s="74"/>
      <c r="AD994" s="74"/>
      <c r="AE994" s="5">
        <v>17237</v>
      </c>
      <c r="AF994" s="5">
        <v>2018</v>
      </c>
      <c r="AG994" s="5">
        <v>15219</v>
      </c>
      <c r="AH994" s="5">
        <v>761</v>
      </c>
      <c r="AI994" s="5">
        <v>1370</v>
      </c>
      <c r="AJ994" s="5">
        <v>4262</v>
      </c>
      <c r="AK994" s="5">
        <v>1367</v>
      </c>
      <c r="AL994" s="5"/>
      <c r="AM994" s="5"/>
      <c r="AN994" s="5"/>
      <c r="AO994" s="5"/>
      <c r="AP994" s="5"/>
      <c r="AQ994" s="5"/>
      <c r="AR994" s="5"/>
      <c r="AS994" s="5"/>
      <c r="AT994" s="40"/>
      <c r="AU994" s="5"/>
      <c r="AV994" s="5">
        <v>406833</v>
      </c>
      <c r="AW994" s="5"/>
      <c r="AX994" s="5">
        <f t="shared" si="168"/>
        <v>406833</v>
      </c>
      <c r="AY994" s="5">
        <v>20342</v>
      </c>
      <c r="AZ994" s="5">
        <v>36615</v>
      </c>
      <c r="BA994" s="5">
        <f t="shared" si="169"/>
        <v>36615</v>
      </c>
      <c r="BB994" s="5">
        <v>113914</v>
      </c>
      <c r="BC994" s="75"/>
      <c r="BD994" s="5">
        <v>113914</v>
      </c>
      <c r="BE994" s="5">
        <f t="shared" si="170"/>
        <v>36614</v>
      </c>
    </row>
    <row r="995" spans="1:57" ht="15">
      <c r="A995" s="42" t="s">
        <v>653</v>
      </c>
      <c r="B995" s="42" t="s">
        <v>1288</v>
      </c>
      <c r="C995" s="42"/>
      <c r="D995" s="43"/>
      <c r="E995" s="42" t="s">
        <v>1289</v>
      </c>
      <c r="F995" s="5">
        <v>414698</v>
      </c>
      <c r="G995" s="5">
        <v>20735</v>
      </c>
      <c r="H995" s="5">
        <v>37323</v>
      </c>
      <c r="I995" s="5">
        <v>116116</v>
      </c>
      <c r="J995" s="5">
        <v>37321</v>
      </c>
      <c r="K995" s="5">
        <v>39126</v>
      </c>
      <c r="L995" s="5">
        <v>1956</v>
      </c>
      <c r="M995" s="5">
        <v>3521</v>
      </c>
      <c r="N995" s="5">
        <v>10954</v>
      </c>
      <c r="O995" s="5">
        <v>3525</v>
      </c>
      <c r="P995" s="5">
        <v>769895</v>
      </c>
      <c r="Q995" s="5">
        <v>38495</v>
      </c>
      <c r="R995" s="5">
        <v>69291</v>
      </c>
      <c r="S995" s="5">
        <v>215572</v>
      </c>
      <c r="T995" s="5">
        <v>69286</v>
      </c>
      <c r="U995" s="5"/>
      <c r="V995" s="5"/>
      <c r="W995" s="5"/>
      <c r="X995" s="5"/>
      <c r="Y995" s="5"/>
      <c r="Z995" s="74"/>
      <c r="AA995" s="74"/>
      <c r="AB995" s="74"/>
      <c r="AC995" s="74"/>
      <c r="AD995" s="74"/>
      <c r="AE995" s="5">
        <v>676275</v>
      </c>
      <c r="AF995" s="5">
        <v>79184</v>
      </c>
      <c r="AG995" s="5">
        <v>597091</v>
      </c>
      <c r="AH995" s="5">
        <v>29855</v>
      </c>
      <c r="AI995" s="5">
        <v>53738</v>
      </c>
      <c r="AJ995" s="5">
        <v>167186</v>
      </c>
      <c r="AK995" s="5">
        <v>53739</v>
      </c>
      <c r="AL995" s="5"/>
      <c r="AM995" s="5"/>
      <c r="AN995" s="5"/>
      <c r="AO995" s="5"/>
      <c r="AP995" s="5"/>
      <c r="AQ995" s="5"/>
      <c r="AR995" s="5"/>
      <c r="AS995" s="5"/>
      <c r="AT995" s="40"/>
      <c r="AU995" s="5"/>
      <c r="AV995" s="5">
        <v>1820810</v>
      </c>
      <c r="AW995" s="5"/>
      <c r="AX995" s="5">
        <f t="shared" si="168"/>
        <v>1820810</v>
      </c>
      <c r="AY995" s="5">
        <v>91041</v>
      </c>
      <c r="AZ995" s="5">
        <v>163873</v>
      </c>
      <c r="BA995" s="5">
        <f t="shared" si="169"/>
        <v>163873</v>
      </c>
      <c r="BB995" s="5">
        <v>509828</v>
      </c>
      <c r="BC995" s="75"/>
      <c r="BD995" s="5">
        <v>509828</v>
      </c>
      <c r="BE995" s="5">
        <f t="shared" si="170"/>
        <v>163871</v>
      </c>
    </row>
    <row r="996" spans="1:57" ht="15">
      <c r="A996" s="52"/>
      <c r="B996" s="52"/>
      <c r="C996" s="52"/>
      <c r="D996" s="53"/>
      <c r="E996" s="54" t="s">
        <v>1353</v>
      </c>
      <c r="F996" s="55">
        <v>3977083</v>
      </c>
      <c r="G996" s="55">
        <v>198852</v>
      </c>
      <c r="H996" s="55">
        <v>357937</v>
      </c>
      <c r="I996" s="55">
        <v>1113578</v>
      </c>
      <c r="J996" s="55">
        <v>357946</v>
      </c>
      <c r="K996" s="55">
        <v>850795</v>
      </c>
      <c r="L996" s="55">
        <v>42540</v>
      </c>
      <c r="M996" s="55">
        <v>76572</v>
      </c>
      <c r="N996" s="55">
        <v>238224</v>
      </c>
      <c r="O996" s="55">
        <v>76567</v>
      </c>
      <c r="P996" s="55">
        <v>5897018</v>
      </c>
      <c r="Q996" s="55">
        <v>294851</v>
      </c>
      <c r="R996" s="55">
        <v>530733</v>
      </c>
      <c r="S996" s="55">
        <v>1651168</v>
      </c>
      <c r="T996" s="55">
        <v>530719</v>
      </c>
      <c r="U996" s="55">
        <v>362248</v>
      </c>
      <c r="V996" s="55">
        <v>18112</v>
      </c>
      <c r="W996" s="55">
        <v>32602</v>
      </c>
      <c r="X996" s="55">
        <v>101428</v>
      </c>
      <c r="Y996" s="55">
        <v>32606</v>
      </c>
      <c r="Z996" s="63">
        <v>0</v>
      </c>
      <c r="AA996" s="63">
        <v>0</v>
      </c>
      <c r="AB996" s="63">
        <v>0</v>
      </c>
      <c r="AC996" s="63">
        <v>0</v>
      </c>
      <c r="AD996" s="63">
        <v>0</v>
      </c>
      <c r="AE996" s="55">
        <v>4198286</v>
      </c>
      <c r="AF996" s="55">
        <v>491573</v>
      </c>
      <c r="AG996" s="55">
        <v>3706713</v>
      </c>
      <c r="AH996" s="55">
        <v>185336</v>
      </c>
      <c r="AI996" s="55">
        <v>333605</v>
      </c>
      <c r="AJ996" s="55">
        <v>1037882</v>
      </c>
      <c r="AK996" s="55">
        <v>333596</v>
      </c>
      <c r="AL996" s="55">
        <v>0</v>
      </c>
      <c r="AM996" s="55">
        <v>0</v>
      </c>
      <c r="AN996" s="55">
        <v>0</v>
      </c>
      <c r="AO996" s="55">
        <v>0</v>
      </c>
      <c r="AP996" s="55">
        <v>0</v>
      </c>
      <c r="AQ996" s="55">
        <v>1177242</v>
      </c>
      <c r="AR996" s="55">
        <v>329628</v>
      </c>
      <c r="AS996" s="55">
        <v>105952</v>
      </c>
      <c r="AT996" s="56">
        <v>541532</v>
      </c>
      <c r="AU996" s="55">
        <v>635710</v>
      </c>
      <c r="AV996" s="55">
        <v>15971099</v>
      </c>
      <c r="AW996" s="55">
        <v>635710</v>
      </c>
      <c r="AX996" s="55">
        <f>SUM(AX970:AX995)</f>
        <v>15335389</v>
      </c>
      <c r="AY996" s="55">
        <f aca="true" t="shared" si="171" ref="AY996:BE996">SUM(AY970:AY995)</f>
        <v>798553</v>
      </c>
      <c r="AZ996" s="55">
        <f t="shared" si="171"/>
        <v>1437401</v>
      </c>
      <c r="BA996" s="55">
        <f t="shared" si="171"/>
        <v>1331449</v>
      </c>
      <c r="BB996" s="55">
        <f t="shared" si="171"/>
        <v>4471908</v>
      </c>
      <c r="BC996" s="55">
        <f t="shared" si="171"/>
        <v>0</v>
      </c>
      <c r="BD996" s="55">
        <f t="shared" si="171"/>
        <v>4471908</v>
      </c>
      <c r="BE996" s="55">
        <f t="shared" si="171"/>
        <v>1331434</v>
      </c>
    </row>
    <row r="997" spans="1:57" ht="15">
      <c r="A997" s="57" t="s">
        <v>1404</v>
      </c>
      <c r="B997" s="58"/>
      <c r="C997" s="58"/>
      <c r="D997" s="58"/>
      <c r="E997" s="42"/>
      <c r="F997" s="5"/>
      <c r="G997" s="5"/>
      <c r="H997" s="5"/>
      <c r="I997" s="5"/>
      <c r="J997" s="5"/>
      <c r="K997" s="5"/>
      <c r="L997" s="5"/>
      <c r="M997" s="5"/>
      <c r="N997" s="5"/>
      <c r="O997" s="5"/>
      <c r="Q997" s="5"/>
      <c r="R997" s="5"/>
      <c r="S997" s="5"/>
      <c r="U997" s="5"/>
      <c r="V997" s="5"/>
      <c r="W997" s="5"/>
      <c r="X997" s="5"/>
      <c r="Y997" s="5"/>
      <c r="Z997" s="74"/>
      <c r="AA997" s="74"/>
      <c r="AB997" s="74"/>
      <c r="AC997" s="74"/>
      <c r="AD997" s="74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40"/>
      <c r="AU997" s="5"/>
      <c r="AV997" s="5"/>
      <c r="AW997" s="5"/>
      <c r="AX997" s="5"/>
      <c r="AY997" s="5"/>
      <c r="AZ997" s="5"/>
      <c r="BA997" s="5"/>
      <c r="BB997" s="5"/>
      <c r="BC997" s="75"/>
      <c r="BD997" s="5">
        <v>0</v>
      </c>
      <c r="BE997" s="5"/>
    </row>
    <row r="998" spans="1:57" ht="15">
      <c r="A998" s="42" t="s">
        <v>1525</v>
      </c>
      <c r="B998" s="42" t="s">
        <v>1290</v>
      </c>
      <c r="C998" s="42"/>
      <c r="D998" s="43"/>
      <c r="E998" s="42" t="s">
        <v>1291</v>
      </c>
      <c r="F998" s="5">
        <v>76438</v>
      </c>
      <c r="G998" s="5">
        <v>3822</v>
      </c>
      <c r="H998" s="5">
        <v>6879</v>
      </c>
      <c r="I998" s="5">
        <v>21402</v>
      </c>
      <c r="J998" s="5">
        <v>6883</v>
      </c>
      <c r="K998" s="5"/>
      <c r="L998" s="5"/>
      <c r="M998" s="5"/>
      <c r="N998" s="5"/>
      <c r="O998" s="5"/>
      <c r="P998" s="5">
        <v>206</v>
      </c>
      <c r="Q998" s="5">
        <v>10</v>
      </c>
      <c r="R998" s="5">
        <v>19</v>
      </c>
      <c r="S998" s="5">
        <v>58</v>
      </c>
      <c r="T998" s="5">
        <v>15</v>
      </c>
      <c r="U998" s="5">
        <v>362248</v>
      </c>
      <c r="V998" s="5">
        <v>18112</v>
      </c>
      <c r="W998" s="5">
        <v>32602</v>
      </c>
      <c r="X998" s="5">
        <v>101428</v>
      </c>
      <c r="Y998" s="5">
        <v>32606</v>
      </c>
      <c r="Z998" s="74"/>
      <c r="AA998" s="74"/>
      <c r="AB998" s="74"/>
      <c r="AC998" s="74"/>
      <c r="AD998" s="74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>
        <v>701127</v>
      </c>
      <c r="AR998" s="5">
        <v>196314</v>
      </c>
      <c r="AS998" s="5">
        <v>63101</v>
      </c>
      <c r="AT998" s="40">
        <v>322516</v>
      </c>
      <c r="AU998" s="5">
        <v>378611</v>
      </c>
      <c r="AV998" s="5">
        <v>1140019</v>
      </c>
      <c r="AW998" s="5">
        <v>378611</v>
      </c>
      <c r="AX998" s="5">
        <f aca="true" t="shared" si="172" ref="AX998:AX1010">AV998-AW998</f>
        <v>761408</v>
      </c>
      <c r="AY998" s="5">
        <v>57000</v>
      </c>
      <c r="AZ998" s="5">
        <v>102601</v>
      </c>
      <c r="BA998" s="5">
        <f aca="true" t="shared" si="173" ref="BA998:BA1010">AZ998-AS998</f>
        <v>39500</v>
      </c>
      <c r="BB998" s="5">
        <v>319202</v>
      </c>
      <c r="BC998" s="75"/>
      <c r="BD998" s="5">
        <v>319202</v>
      </c>
      <c r="BE998" s="5">
        <f aca="true" t="shared" si="174" ref="BE998:BE1010">J998+O998+T998+Y998+AD998+AK998+AP998</f>
        <v>39504</v>
      </c>
    </row>
    <row r="999" spans="1:57" ht="15">
      <c r="A999" s="42" t="s">
        <v>1525</v>
      </c>
      <c r="B999" s="42" t="s">
        <v>1292</v>
      </c>
      <c r="C999" s="42"/>
      <c r="D999" s="43"/>
      <c r="E999" s="42" t="s">
        <v>1293</v>
      </c>
      <c r="F999" s="5">
        <v>25787</v>
      </c>
      <c r="G999" s="5">
        <v>1289</v>
      </c>
      <c r="H999" s="5">
        <v>2321</v>
      </c>
      <c r="I999" s="5">
        <v>7220</v>
      </c>
      <c r="J999" s="5">
        <v>2320</v>
      </c>
      <c r="K999" s="5"/>
      <c r="L999" s="5"/>
      <c r="M999" s="5"/>
      <c r="N999" s="5"/>
      <c r="O999" s="5"/>
      <c r="P999" s="5">
        <v>51316</v>
      </c>
      <c r="Q999" s="5">
        <v>2566</v>
      </c>
      <c r="R999" s="5">
        <v>4618</v>
      </c>
      <c r="S999" s="5">
        <v>14368</v>
      </c>
      <c r="T999" s="5">
        <v>4622</v>
      </c>
      <c r="U999" s="5"/>
      <c r="V999" s="5"/>
      <c r="W999" s="5"/>
      <c r="X999" s="5"/>
      <c r="Y999" s="5"/>
      <c r="Z999" s="74"/>
      <c r="AA999" s="74"/>
      <c r="AB999" s="74"/>
      <c r="AC999" s="74"/>
      <c r="AD999" s="74"/>
      <c r="AE999" s="5">
        <v>14842</v>
      </c>
      <c r="AF999" s="5">
        <v>1738</v>
      </c>
      <c r="AG999" s="5">
        <v>13104</v>
      </c>
      <c r="AH999" s="5">
        <v>655</v>
      </c>
      <c r="AI999" s="5">
        <v>1179</v>
      </c>
      <c r="AJ999" s="5">
        <v>3668</v>
      </c>
      <c r="AK999" s="5">
        <v>1183</v>
      </c>
      <c r="AL999" s="5"/>
      <c r="AM999" s="5"/>
      <c r="AN999" s="5"/>
      <c r="AO999" s="5"/>
      <c r="AP999" s="5"/>
      <c r="AQ999" s="5"/>
      <c r="AR999" s="5"/>
      <c r="AS999" s="5"/>
      <c r="AT999" s="40"/>
      <c r="AU999" s="5"/>
      <c r="AV999" s="5">
        <v>90207</v>
      </c>
      <c r="AW999" s="5"/>
      <c r="AX999" s="5">
        <f t="shared" si="172"/>
        <v>90207</v>
      </c>
      <c r="AY999" s="5">
        <v>4510</v>
      </c>
      <c r="AZ999" s="5">
        <v>8118</v>
      </c>
      <c r="BA999" s="5">
        <f t="shared" si="173"/>
        <v>8118</v>
      </c>
      <c r="BB999" s="5">
        <v>25256</v>
      </c>
      <c r="BC999" s="75"/>
      <c r="BD999" s="5">
        <v>25256</v>
      </c>
      <c r="BE999" s="5">
        <f t="shared" si="174"/>
        <v>8125</v>
      </c>
    </row>
    <row r="1000" spans="1:57" ht="15">
      <c r="A1000" s="42" t="s">
        <v>1525</v>
      </c>
      <c r="B1000" s="42" t="s">
        <v>1294</v>
      </c>
      <c r="C1000" s="42"/>
      <c r="D1000" s="43"/>
      <c r="E1000" s="42" t="s">
        <v>1295</v>
      </c>
      <c r="F1000" s="5">
        <v>7469</v>
      </c>
      <c r="G1000" s="5">
        <v>373</v>
      </c>
      <c r="H1000" s="5">
        <v>672</v>
      </c>
      <c r="I1000" s="5">
        <v>2090</v>
      </c>
      <c r="J1000" s="5">
        <v>675</v>
      </c>
      <c r="K1000" s="5"/>
      <c r="L1000" s="5"/>
      <c r="M1000" s="5"/>
      <c r="N1000" s="5"/>
      <c r="O1000" s="5"/>
      <c r="P1000" s="5">
        <v>17139</v>
      </c>
      <c r="Q1000" s="5">
        <v>857</v>
      </c>
      <c r="R1000" s="5">
        <v>1543</v>
      </c>
      <c r="S1000" s="5">
        <v>4800</v>
      </c>
      <c r="T1000" s="5">
        <v>1538</v>
      </c>
      <c r="U1000" s="5"/>
      <c r="V1000" s="5"/>
      <c r="W1000" s="5"/>
      <c r="X1000" s="5"/>
      <c r="Y1000" s="5"/>
      <c r="Z1000" s="74"/>
      <c r="AA1000" s="74"/>
      <c r="AB1000" s="74"/>
      <c r="AC1000" s="74"/>
      <c r="AD1000" s="74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40"/>
      <c r="AU1000" s="5"/>
      <c r="AV1000" s="5">
        <v>24608</v>
      </c>
      <c r="AW1000" s="5"/>
      <c r="AX1000" s="5">
        <f t="shared" si="172"/>
        <v>24608</v>
      </c>
      <c r="AY1000" s="5">
        <v>1230</v>
      </c>
      <c r="AZ1000" s="5">
        <v>2215</v>
      </c>
      <c r="BA1000" s="5">
        <f t="shared" si="173"/>
        <v>2215</v>
      </c>
      <c r="BB1000" s="5">
        <v>6890</v>
      </c>
      <c r="BC1000" s="75"/>
      <c r="BD1000" s="5">
        <v>6890</v>
      </c>
      <c r="BE1000" s="5">
        <f t="shared" si="174"/>
        <v>2213</v>
      </c>
    </row>
    <row r="1001" spans="1:57" ht="15">
      <c r="A1001" s="42" t="s">
        <v>1525</v>
      </c>
      <c r="B1001" s="42" t="s">
        <v>1296</v>
      </c>
      <c r="C1001" s="42"/>
      <c r="D1001" s="43"/>
      <c r="E1001" s="42" t="s">
        <v>1297</v>
      </c>
      <c r="F1001" s="5">
        <v>14181</v>
      </c>
      <c r="G1001" s="5">
        <v>709</v>
      </c>
      <c r="H1001" s="5">
        <v>1276</v>
      </c>
      <c r="I1001" s="5">
        <v>3970</v>
      </c>
      <c r="J1001" s="5">
        <v>1279</v>
      </c>
      <c r="K1001" s="5">
        <v>113441</v>
      </c>
      <c r="L1001" s="5">
        <v>5672</v>
      </c>
      <c r="M1001" s="5">
        <v>10210</v>
      </c>
      <c r="N1001" s="5">
        <v>31764</v>
      </c>
      <c r="O1001" s="5">
        <v>10207</v>
      </c>
      <c r="P1001" s="5">
        <v>182</v>
      </c>
      <c r="Q1001" s="5">
        <v>9</v>
      </c>
      <c r="R1001" s="5">
        <v>16</v>
      </c>
      <c r="S1001" s="5">
        <v>50</v>
      </c>
      <c r="T1001" s="5">
        <v>20</v>
      </c>
      <c r="U1001" s="5"/>
      <c r="V1001" s="5"/>
      <c r="W1001" s="5"/>
      <c r="X1001" s="5"/>
      <c r="Y1001" s="5"/>
      <c r="Z1001" s="74"/>
      <c r="AA1001" s="74"/>
      <c r="AB1001" s="74"/>
      <c r="AC1001" s="74"/>
      <c r="AD1001" s="74"/>
      <c r="AE1001" s="5">
        <v>15059</v>
      </c>
      <c r="AF1001" s="5">
        <v>1763</v>
      </c>
      <c r="AG1001" s="5">
        <v>13296</v>
      </c>
      <c r="AH1001" s="5">
        <v>665</v>
      </c>
      <c r="AI1001" s="5">
        <v>1197</v>
      </c>
      <c r="AJ1001" s="5">
        <v>3724</v>
      </c>
      <c r="AK1001" s="5">
        <v>1193</v>
      </c>
      <c r="AL1001" s="5"/>
      <c r="AM1001" s="5"/>
      <c r="AN1001" s="5"/>
      <c r="AO1001" s="5"/>
      <c r="AP1001" s="5"/>
      <c r="AQ1001" s="5"/>
      <c r="AR1001" s="5"/>
      <c r="AS1001" s="5"/>
      <c r="AT1001" s="40"/>
      <c r="AU1001" s="5"/>
      <c r="AV1001" s="5">
        <v>141100</v>
      </c>
      <c r="AW1001" s="5"/>
      <c r="AX1001" s="5">
        <f t="shared" si="172"/>
        <v>141100</v>
      </c>
      <c r="AY1001" s="5">
        <v>7055</v>
      </c>
      <c r="AZ1001" s="5">
        <v>12699</v>
      </c>
      <c r="BA1001" s="5">
        <f t="shared" si="173"/>
        <v>12699</v>
      </c>
      <c r="BB1001" s="5">
        <v>39508</v>
      </c>
      <c r="BC1001" s="75"/>
      <c r="BD1001" s="5">
        <v>39508</v>
      </c>
      <c r="BE1001" s="5">
        <f t="shared" si="174"/>
        <v>12699</v>
      </c>
    </row>
    <row r="1002" spans="1:57" ht="15">
      <c r="A1002" s="42" t="s">
        <v>1525</v>
      </c>
      <c r="B1002" s="42" t="s">
        <v>1298</v>
      </c>
      <c r="C1002" s="42"/>
      <c r="D1002" s="43"/>
      <c r="E1002" s="42" t="s">
        <v>1299</v>
      </c>
      <c r="F1002" s="5">
        <v>13728</v>
      </c>
      <c r="G1002" s="5">
        <v>686</v>
      </c>
      <c r="H1002" s="5">
        <v>1236</v>
      </c>
      <c r="I1002" s="5">
        <v>3844</v>
      </c>
      <c r="J1002" s="5">
        <v>1232</v>
      </c>
      <c r="K1002" s="5"/>
      <c r="L1002" s="5"/>
      <c r="M1002" s="5"/>
      <c r="N1002" s="5"/>
      <c r="O1002" s="5"/>
      <c r="P1002" s="5">
        <v>29547</v>
      </c>
      <c r="Q1002" s="5">
        <v>1477</v>
      </c>
      <c r="R1002" s="5">
        <v>2659</v>
      </c>
      <c r="S1002" s="5">
        <v>8272</v>
      </c>
      <c r="T1002" s="5">
        <v>2662</v>
      </c>
      <c r="U1002" s="5"/>
      <c r="V1002" s="5"/>
      <c r="W1002" s="5"/>
      <c r="X1002" s="5"/>
      <c r="Y1002" s="5"/>
      <c r="Z1002" s="74"/>
      <c r="AA1002" s="74"/>
      <c r="AB1002" s="74"/>
      <c r="AC1002" s="74"/>
      <c r="AD1002" s="74"/>
      <c r="AE1002" s="5">
        <v>12207</v>
      </c>
      <c r="AF1002" s="5">
        <v>1429</v>
      </c>
      <c r="AG1002" s="5">
        <v>10778</v>
      </c>
      <c r="AH1002" s="5">
        <v>539</v>
      </c>
      <c r="AI1002" s="5">
        <v>970</v>
      </c>
      <c r="AJ1002" s="5">
        <v>3018</v>
      </c>
      <c r="AK1002" s="5">
        <v>970</v>
      </c>
      <c r="AL1002" s="5"/>
      <c r="AM1002" s="5"/>
      <c r="AN1002" s="5"/>
      <c r="AO1002" s="5"/>
      <c r="AP1002" s="5"/>
      <c r="AQ1002" s="5"/>
      <c r="AR1002" s="5"/>
      <c r="AS1002" s="5"/>
      <c r="AT1002" s="40"/>
      <c r="AU1002" s="5"/>
      <c r="AV1002" s="5">
        <v>54053</v>
      </c>
      <c r="AW1002" s="5"/>
      <c r="AX1002" s="5">
        <f t="shared" si="172"/>
        <v>54053</v>
      </c>
      <c r="AY1002" s="5">
        <v>2702</v>
      </c>
      <c r="AZ1002" s="5">
        <v>4865</v>
      </c>
      <c r="BA1002" s="5">
        <f t="shared" si="173"/>
        <v>4865</v>
      </c>
      <c r="BB1002" s="5">
        <v>15134</v>
      </c>
      <c r="BC1002" s="75"/>
      <c r="BD1002" s="5">
        <v>15134</v>
      </c>
      <c r="BE1002" s="5">
        <f t="shared" si="174"/>
        <v>4864</v>
      </c>
    </row>
    <row r="1003" spans="1:57" ht="15">
      <c r="A1003" s="42" t="s">
        <v>1525</v>
      </c>
      <c r="B1003" s="42" t="s">
        <v>1300</v>
      </c>
      <c r="C1003" s="42"/>
      <c r="D1003" s="43"/>
      <c r="E1003" s="42" t="s">
        <v>1301</v>
      </c>
      <c r="F1003" s="5">
        <v>84539</v>
      </c>
      <c r="G1003" s="5">
        <v>4227</v>
      </c>
      <c r="H1003" s="5">
        <v>7609</v>
      </c>
      <c r="I1003" s="5">
        <v>23672</v>
      </c>
      <c r="J1003" s="5">
        <v>7604</v>
      </c>
      <c r="K1003" s="5">
        <v>105407</v>
      </c>
      <c r="L1003" s="5">
        <v>5270</v>
      </c>
      <c r="M1003" s="5">
        <v>9487</v>
      </c>
      <c r="N1003" s="5">
        <v>29514</v>
      </c>
      <c r="O1003" s="5">
        <v>9484</v>
      </c>
      <c r="P1003" s="5">
        <v>104549</v>
      </c>
      <c r="Q1003" s="5">
        <v>5227</v>
      </c>
      <c r="R1003" s="5">
        <v>9409</v>
      </c>
      <c r="S1003" s="5">
        <v>29272</v>
      </c>
      <c r="T1003" s="5">
        <v>9414</v>
      </c>
      <c r="U1003" s="5"/>
      <c r="V1003" s="5"/>
      <c r="W1003" s="5"/>
      <c r="X1003" s="5"/>
      <c r="Y1003" s="5"/>
      <c r="Z1003" s="74"/>
      <c r="AA1003" s="74"/>
      <c r="AB1003" s="74"/>
      <c r="AC1003" s="74"/>
      <c r="AD1003" s="74"/>
      <c r="AE1003" s="5">
        <v>104113</v>
      </c>
      <c r="AF1003" s="5">
        <v>12191</v>
      </c>
      <c r="AG1003" s="5">
        <v>91922</v>
      </c>
      <c r="AH1003" s="5">
        <v>4596</v>
      </c>
      <c r="AI1003" s="5">
        <v>8273</v>
      </c>
      <c r="AJ1003" s="5">
        <v>25738</v>
      </c>
      <c r="AK1003" s="5">
        <v>8273</v>
      </c>
      <c r="AL1003" s="5"/>
      <c r="AM1003" s="5"/>
      <c r="AN1003" s="5"/>
      <c r="AO1003" s="5"/>
      <c r="AP1003" s="5"/>
      <c r="AQ1003" s="5"/>
      <c r="AR1003" s="5"/>
      <c r="AS1003" s="5"/>
      <c r="AT1003" s="40"/>
      <c r="AU1003" s="5"/>
      <c r="AV1003" s="5">
        <v>386417</v>
      </c>
      <c r="AW1003" s="5"/>
      <c r="AX1003" s="5">
        <f t="shared" si="172"/>
        <v>386417</v>
      </c>
      <c r="AY1003" s="5">
        <v>19320</v>
      </c>
      <c r="AZ1003" s="5">
        <v>34778</v>
      </c>
      <c r="BA1003" s="5">
        <f t="shared" si="173"/>
        <v>34778</v>
      </c>
      <c r="BB1003" s="5">
        <v>108196</v>
      </c>
      <c r="BC1003" s="75"/>
      <c r="BD1003" s="5">
        <v>108196</v>
      </c>
      <c r="BE1003" s="5">
        <f t="shared" si="174"/>
        <v>34775</v>
      </c>
    </row>
    <row r="1004" spans="1:57" ht="15">
      <c r="A1004" s="42" t="s">
        <v>1525</v>
      </c>
      <c r="B1004" s="42" t="s">
        <v>1302</v>
      </c>
      <c r="C1004" s="42"/>
      <c r="D1004" s="43"/>
      <c r="E1004" s="42" t="s">
        <v>1303</v>
      </c>
      <c r="F1004" s="5">
        <v>5482</v>
      </c>
      <c r="G1004" s="5">
        <v>274</v>
      </c>
      <c r="H1004" s="5">
        <v>493</v>
      </c>
      <c r="I1004" s="5">
        <v>1534</v>
      </c>
      <c r="J1004" s="5">
        <v>497</v>
      </c>
      <c r="K1004" s="5"/>
      <c r="L1004" s="5"/>
      <c r="M1004" s="5"/>
      <c r="N1004" s="5"/>
      <c r="O1004" s="5"/>
      <c r="P1004" s="5">
        <v>15790</v>
      </c>
      <c r="Q1004" s="5">
        <v>790</v>
      </c>
      <c r="R1004" s="5">
        <v>1421</v>
      </c>
      <c r="S1004" s="5">
        <v>4422</v>
      </c>
      <c r="T1004" s="5">
        <v>1421</v>
      </c>
      <c r="U1004" s="5"/>
      <c r="V1004" s="5"/>
      <c r="W1004" s="5"/>
      <c r="X1004" s="5"/>
      <c r="Y1004" s="5"/>
      <c r="Z1004" s="74"/>
      <c r="AA1004" s="74"/>
      <c r="AB1004" s="74"/>
      <c r="AC1004" s="74"/>
      <c r="AD1004" s="74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40"/>
      <c r="AU1004" s="5"/>
      <c r="AV1004" s="5">
        <v>21272</v>
      </c>
      <c r="AW1004" s="5"/>
      <c r="AX1004" s="5">
        <f t="shared" si="172"/>
        <v>21272</v>
      </c>
      <c r="AY1004" s="5">
        <v>1064</v>
      </c>
      <c r="AZ1004" s="5">
        <v>1914</v>
      </c>
      <c r="BA1004" s="5">
        <f t="shared" si="173"/>
        <v>1914</v>
      </c>
      <c r="BB1004" s="5">
        <v>5956</v>
      </c>
      <c r="BC1004" s="75"/>
      <c r="BD1004" s="5">
        <v>5956</v>
      </c>
      <c r="BE1004" s="5">
        <f t="shared" si="174"/>
        <v>1918</v>
      </c>
    </row>
    <row r="1005" spans="1:57" ht="15">
      <c r="A1005" s="42" t="s">
        <v>1525</v>
      </c>
      <c r="B1005" s="42" t="s">
        <v>1304</v>
      </c>
      <c r="C1005" s="42"/>
      <c r="D1005" s="43"/>
      <c r="E1005" s="42" t="s">
        <v>1305</v>
      </c>
      <c r="F1005" s="5">
        <v>1827</v>
      </c>
      <c r="G1005" s="5">
        <v>91</v>
      </c>
      <c r="H1005" s="5">
        <v>164</v>
      </c>
      <c r="I1005" s="5">
        <v>510</v>
      </c>
      <c r="J1005" s="5">
        <v>169</v>
      </c>
      <c r="K1005" s="5"/>
      <c r="L1005" s="5"/>
      <c r="M1005" s="5"/>
      <c r="N1005" s="5"/>
      <c r="O1005" s="5"/>
      <c r="P1005" s="5">
        <v>5656</v>
      </c>
      <c r="Q1005" s="5">
        <v>283</v>
      </c>
      <c r="R1005" s="5">
        <v>509</v>
      </c>
      <c r="S1005" s="5">
        <v>1584</v>
      </c>
      <c r="T1005" s="5">
        <v>509</v>
      </c>
      <c r="U1005" s="5"/>
      <c r="V1005" s="5"/>
      <c r="W1005" s="5"/>
      <c r="X1005" s="5"/>
      <c r="Y1005" s="5"/>
      <c r="Z1005" s="74"/>
      <c r="AA1005" s="74"/>
      <c r="AB1005" s="74"/>
      <c r="AC1005" s="74"/>
      <c r="AD1005" s="74"/>
      <c r="AE1005" s="5">
        <v>5427</v>
      </c>
      <c r="AF1005" s="5">
        <v>635</v>
      </c>
      <c r="AG1005" s="5">
        <v>4792</v>
      </c>
      <c r="AH1005" s="5">
        <v>240</v>
      </c>
      <c r="AI1005" s="5">
        <v>431</v>
      </c>
      <c r="AJ1005" s="5">
        <v>1342</v>
      </c>
      <c r="AK1005" s="5">
        <v>433</v>
      </c>
      <c r="AL1005" s="5"/>
      <c r="AM1005" s="5"/>
      <c r="AN1005" s="5"/>
      <c r="AO1005" s="5"/>
      <c r="AP1005" s="5"/>
      <c r="AQ1005" s="5"/>
      <c r="AR1005" s="5"/>
      <c r="AS1005" s="5"/>
      <c r="AT1005" s="40"/>
      <c r="AU1005" s="5"/>
      <c r="AV1005" s="5">
        <v>12275</v>
      </c>
      <c r="AW1005" s="5"/>
      <c r="AX1005" s="5">
        <f t="shared" si="172"/>
        <v>12275</v>
      </c>
      <c r="AY1005" s="5">
        <v>614</v>
      </c>
      <c r="AZ1005" s="5">
        <v>1104</v>
      </c>
      <c r="BA1005" s="5">
        <f t="shared" si="173"/>
        <v>1104</v>
      </c>
      <c r="BB1005" s="5">
        <v>3436</v>
      </c>
      <c r="BC1005" s="75"/>
      <c r="BD1005" s="5">
        <v>3436</v>
      </c>
      <c r="BE1005" s="5">
        <f t="shared" si="174"/>
        <v>1111</v>
      </c>
    </row>
    <row r="1006" spans="1:57" s="49" customFormat="1" ht="15">
      <c r="A1006" s="42" t="s">
        <v>1525</v>
      </c>
      <c r="B1006" s="42" t="s">
        <v>1306</v>
      </c>
      <c r="C1006" s="42"/>
      <c r="D1006" s="43"/>
      <c r="E1006" s="42" t="s">
        <v>1307</v>
      </c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>
        <v>8375</v>
      </c>
      <c r="Q1006" s="5">
        <v>419</v>
      </c>
      <c r="R1006" s="5">
        <v>754</v>
      </c>
      <c r="S1006" s="5">
        <v>2346</v>
      </c>
      <c r="T1006" s="5">
        <v>751</v>
      </c>
      <c r="U1006" s="5"/>
      <c r="V1006" s="5"/>
      <c r="W1006" s="5"/>
      <c r="X1006" s="5"/>
      <c r="Y1006" s="5"/>
      <c r="Z1006" s="74"/>
      <c r="AA1006" s="74"/>
      <c r="AB1006" s="74"/>
      <c r="AC1006" s="74"/>
      <c r="AD1006" s="74"/>
      <c r="AE1006" s="5">
        <v>6646</v>
      </c>
      <c r="AF1006" s="5">
        <v>778</v>
      </c>
      <c r="AG1006" s="5">
        <v>5868</v>
      </c>
      <c r="AH1006" s="5">
        <v>293</v>
      </c>
      <c r="AI1006" s="5">
        <v>528</v>
      </c>
      <c r="AJ1006" s="5">
        <v>1642</v>
      </c>
      <c r="AK1006" s="5">
        <v>530</v>
      </c>
      <c r="AL1006" s="5"/>
      <c r="AM1006" s="5"/>
      <c r="AN1006" s="5"/>
      <c r="AO1006" s="5"/>
      <c r="AP1006" s="5"/>
      <c r="AQ1006" s="5"/>
      <c r="AR1006" s="5"/>
      <c r="AS1006" s="5"/>
      <c r="AT1006" s="40"/>
      <c r="AU1006" s="5"/>
      <c r="AV1006" s="5">
        <v>14243</v>
      </c>
      <c r="AW1006" s="5"/>
      <c r="AX1006" s="5">
        <f t="shared" si="172"/>
        <v>14243</v>
      </c>
      <c r="AY1006" s="5">
        <v>712</v>
      </c>
      <c r="AZ1006" s="5">
        <v>1282</v>
      </c>
      <c r="BA1006" s="5">
        <f t="shared" si="173"/>
        <v>1282</v>
      </c>
      <c r="BB1006" s="5">
        <v>3988</v>
      </c>
      <c r="BC1006" s="75"/>
      <c r="BD1006" s="5">
        <v>3988</v>
      </c>
      <c r="BE1006" s="5">
        <f t="shared" si="174"/>
        <v>1281</v>
      </c>
    </row>
    <row r="1007" spans="1:57" ht="15">
      <c r="A1007" s="42" t="s">
        <v>1525</v>
      </c>
      <c r="B1007" s="42" t="s">
        <v>1308</v>
      </c>
      <c r="C1007" s="42"/>
      <c r="D1007" s="43"/>
      <c r="E1007" s="42" t="s">
        <v>1309</v>
      </c>
      <c r="F1007" s="5">
        <v>5482</v>
      </c>
      <c r="G1007" s="5">
        <v>274</v>
      </c>
      <c r="H1007" s="5">
        <v>493</v>
      </c>
      <c r="I1007" s="5">
        <v>1534</v>
      </c>
      <c r="J1007" s="5">
        <v>497</v>
      </c>
      <c r="K1007" s="5"/>
      <c r="L1007" s="5"/>
      <c r="M1007" s="5"/>
      <c r="N1007" s="5"/>
      <c r="O1007" s="5"/>
      <c r="P1007" s="5">
        <v>18363</v>
      </c>
      <c r="Q1007" s="5">
        <v>918</v>
      </c>
      <c r="R1007" s="5">
        <v>1653</v>
      </c>
      <c r="S1007" s="5">
        <v>5142</v>
      </c>
      <c r="T1007" s="5">
        <v>1650</v>
      </c>
      <c r="U1007" s="5"/>
      <c r="V1007" s="5"/>
      <c r="W1007" s="5"/>
      <c r="X1007" s="5"/>
      <c r="Y1007" s="5"/>
      <c r="Z1007" s="74"/>
      <c r="AA1007" s="74"/>
      <c r="AB1007" s="74"/>
      <c r="AC1007" s="74"/>
      <c r="AD1007" s="74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40"/>
      <c r="AU1007" s="5"/>
      <c r="AV1007" s="5">
        <v>23845</v>
      </c>
      <c r="AW1007" s="5"/>
      <c r="AX1007" s="5">
        <f t="shared" si="172"/>
        <v>23845</v>
      </c>
      <c r="AY1007" s="5">
        <v>1192</v>
      </c>
      <c r="AZ1007" s="5">
        <v>2146</v>
      </c>
      <c r="BA1007" s="5">
        <f t="shared" si="173"/>
        <v>2146</v>
      </c>
      <c r="BB1007" s="5">
        <v>6676</v>
      </c>
      <c r="BC1007" s="75"/>
      <c r="BD1007" s="5">
        <v>6676</v>
      </c>
      <c r="BE1007" s="5">
        <f t="shared" si="174"/>
        <v>2147</v>
      </c>
    </row>
    <row r="1008" spans="1:57" ht="15">
      <c r="A1008" s="42" t="s">
        <v>1525</v>
      </c>
      <c r="B1008" s="42" t="s">
        <v>1310</v>
      </c>
      <c r="C1008" s="42"/>
      <c r="D1008" s="43"/>
      <c r="E1008" s="42" t="s">
        <v>1311</v>
      </c>
      <c r="F1008" s="5">
        <v>24378</v>
      </c>
      <c r="G1008" s="5">
        <v>1219</v>
      </c>
      <c r="H1008" s="5">
        <v>2194</v>
      </c>
      <c r="I1008" s="5">
        <v>6826</v>
      </c>
      <c r="J1008" s="5">
        <v>2194</v>
      </c>
      <c r="K1008" s="5">
        <v>111357</v>
      </c>
      <c r="L1008" s="5">
        <v>5568</v>
      </c>
      <c r="M1008" s="5">
        <v>10022</v>
      </c>
      <c r="N1008" s="5">
        <v>31180</v>
      </c>
      <c r="O1008" s="5">
        <v>10023</v>
      </c>
      <c r="P1008" s="5">
        <v>514</v>
      </c>
      <c r="Q1008" s="5">
        <v>26</v>
      </c>
      <c r="R1008" s="5">
        <v>46</v>
      </c>
      <c r="S1008" s="5">
        <v>144</v>
      </c>
      <c r="T1008" s="5">
        <v>48</v>
      </c>
      <c r="U1008" s="5"/>
      <c r="V1008" s="5"/>
      <c r="W1008" s="5"/>
      <c r="X1008" s="5"/>
      <c r="Y1008" s="5"/>
      <c r="Z1008" s="74"/>
      <c r="AA1008" s="74"/>
      <c r="AB1008" s="74"/>
      <c r="AC1008" s="74"/>
      <c r="AD1008" s="74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40"/>
      <c r="AU1008" s="5"/>
      <c r="AV1008" s="5">
        <v>136249</v>
      </c>
      <c r="AW1008" s="5"/>
      <c r="AX1008" s="5">
        <f t="shared" si="172"/>
        <v>136249</v>
      </c>
      <c r="AY1008" s="5">
        <v>6813</v>
      </c>
      <c r="AZ1008" s="5">
        <v>12262</v>
      </c>
      <c r="BA1008" s="5">
        <f t="shared" si="173"/>
        <v>12262</v>
      </c>
      <c r="BB1008" s="5">
        <v>38150</v>
      </c>
      <c r="BC1008" s="75"/>
      <c r="BD1008" s="5">
        <v>38150</v>
      </c>
      <c r="BE1008" s="5">
        <f t="shared" si="174"/>
        <v>12265</v>
      </c>
    </row>
    <row r="1009" spans="1:57" ht="15">
      <c r="A1009" s="42" t="s">
        <v>1525</v>
      </c>
      <c r="B1009" s="42" t="s">
        <v>1312</v>
      </c>
      <c r="C1009" s="42"/>
      <c r="D1009" s="43"/>
      <c r="E1009" s="42" t="s">
        <v>1313</v>
      </c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>
        <v>4039</v>
      </c>
      <c r="Q1009" s="5">
        <v>202</v>
      </c>
      <c r="R1009" s="5">
        <v>364</v>
      </c>
      <c r="S1009" s="5">
        <v>1132</v>
      </c>
      <c r="T1009" s="5">
        <v>359</v>
      </c>
      <c r="U1009" s="5"/>
      <c r="V1009" s="5"/>
      <c r="W1009" s="5"/>
      <c r="X1009" s="5"/>
      <c r="Y1009" s="5"/>
      <c r="Z1009" s="74"/>
      <c r="AA1009" s="74"/>
      <c r="AB1009" s="74"/>
      <c r="AC1009" s="74"/>
      <c r="AD1009" s="74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40"/>
      <c r="AU1009" s="5"/>
      <c r="AV1009" s="5">
        <v>4039</v>
      </c>
      <c r="AW1009" s="5"/>
      <c r="AX1009" s="5">
        <f t="shared" si="172"/>
        <v>4039</v>
      </c>
      <c r="AY1009" s="5">
        <v>202</v>
      </c>
      <c r="AZ1009" s="5">
        <v>364</v>
      </c>
      <c r="BA1009" s="5">
        <f t="shared" si="173"/>
        <v>364</v>
      </c>
      <c r="BB1009" s="5">
        <v>1132</v>
      </c>
      <c r="BC1009" s="75"/>
      <c r="BD1009" s="5">
        <v>1132</v>
      </c>
      <c r="BE1009" s="5">
        <f t="shared" si="174"/>
        <v>359</v>
      </c>
    </row>
    <row r="1010" spans="1:57" ht="15">
      <c r="A1010" s="42" t="s">
        <v>1525</v>
      </c>
      <c r="B1010" s="42" t="s">
        <v>1314</v>
      </c>
      <c r="C1010" s="42"/>
      <c r="D1010" s="43"/>
      <c r="E1010" s="42" t="s">
        <v>1315</v>
      </c>
      <c r="F1010" s="5">
        <v>553858</v>
      </c>
      <c r="G1010" s="5">
        <v>27693</v>
      </c>
      <c r="H1010" s="5">
        <v>49847</v>
      </c>
      <c r="I1010" s="5">
        <v>155080</v>
      </c>
      <c r="J1010" s="5">
        <v>49849</v>
      </c>
      <c r="K1010" s="5">
        <v>153320</v>
      </c>
      <c r="L1010" s="5">
        <v>7666</v>
      </c>
      <c r="M1010" s="5">
        <v>13799</v>
      </c>
      <c r="N1010" s="5">
        <v>42930</v>
      </c>
      <c r="O1010" s="5">
        <v>13797</v>
      </c>
      <c r="P1010" s="5">
        <v>661248</v>
      </c>
      <c r="Q1010" s="5">
        <v>33062</v>
      </c>
      <c r="R1010" s="5">
        <v>59512</v>
      </c>
      <c r="S1010" s="5">
        <v>185148</v>
      </c>
      <c r="T1010" s="5">
        <v>59516</v>
      </c>
      <c r="U1010" s="5"/>
      <c r="V1010" s="5"/>
      <c r="W1010" s="5"/>
      <c r="X1010" s="5"/>
      <c r="Y1010" s="5"/>
      <c r="Z1010" s="74"/>
      <c r="AA1010" s="74"/>
      <c r="AB1010" s="74"/>
      <c r="AC1010" s="74"/>
      <c r="AD1010" s="74"/>
      <c r="AE1010" s="5">
        <v>290962</v>
      </c>
      <c r="AF1010" s="5">
        <v>34069</v>
      </c>
      <c r="AG1010" s="5">
        <v>256893</v>
      </c>
      <c r="AH1010" s="5">
        <v>12845</v>
      </c>
      <c r="AI1010" s="5">
        <v>23120</v>
      </c>
      <c r="AJ1010" s="5">
        <v>71930</v>
      </c>
      <c r="AK1010" s="5">
        <v>23123</v>
      </c>
      <c r="AL1010" s="5"/>
      <c r="AM1010" s="5"/>
      <c r="AN1010" s="5"/>
      <c r="AO1010" s="5"/>
      <c r="AP1010" s="5"/>
      <c r="AQ1010" s="5"/>
      <c r="AR1010" s="5"/>
      <c r="AS1010" s="5"/>
      <c r="AT1010" s="40"/>
      <c r="AU1010" s="5"/>
      <c r="AV1010" s="5">
        <v>1625319</v>
      </c>
      <c r="AW1010" s="5"/>
      <c r="AX1010" s="5">
        <f t="shared" si="172"/>
        <v>1625319</v>
      </c>
      <c r="AY1010" s="5">
        <v>81266</v>
      </c>
      <c r="AZ1010" s="5">
        <v>146278</v>
      </c>
      <c r="BA1010" s="5">
        <f t="shared" si="173"/>
        <v>146278</v>
      </c>
      <c r="BB1010" s="5">
        <v>455088</v>
      </c>
      <c r="BC1010" s="75"/>
      <c r="BD1010" s="5">
        <v>455088</v>
      </c>
      <c r="BE1010" s="5">
        <f t="shared" si="174"/>
        <v>146285</v>
      </c>
    </row>
    <row r="1011" spans="1:57" ht="15">
      <c r="A1011" s="52"/>
      <c r="B1011" s="52"/>
      <c r="C1011" s="52"/>
      <c r="D1011" s="53"/>
      <c r="E1011" s="54" t="s">
        <v>1353</v>
      </c>
      <c r="F1011" s="55">
        <v>813169</v>
      </c>
      <c r="G1011" s="55">
        <v>40657</v>
      </c>
      <c r="H1011" s="55">
        <v>73184</v>
      </c>
      <c r="I1011" s="55">
        <v>227682</v>
      </c>
      <c r="J1011" s="55">
        <v>73199</v>
      </c>
      <c r="K1011" s="55">
        <v>483525</v>
      </c>
      <c r="L1011" s="55">
        <v>24176</v>
      </c>
      <c r="M1011" s="55">
        <v>43518</v>
      </c>
      <c r="N1011" s="55">
        <v>135388</v>
      </c>
      <c r="O1011" s="55">
        <v>43511</v>
      </c>
      <c r="P1011" s="55">
        <v>916924</v>
      </c>
      <c r="Q1011" s="55">
        <v>45846</v>
      </c>
      <c r="R1011" s="55">
        <v>82523</v>
      </c>
      <c r="S1011" s="55">
        <v>256738</v>
      </c>
      <c r="T1011" s="55">
        <v>82525</v>
      </c>
      <c r="U1011" s="55">
        <v>362248</v>
      </c>
      <c r="V1011" s="55">
        <v>18112</v>
      </c>
      <c r="W1011" s="55">
        <v>32602</v>
      </c>
      <c r="X1011" s="55">
        <v>101428</v>
      </c>
      <c r="Y1011" s="55">
        <v>32606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449256</v>
      </c>
      <c r="AF1011" s="55">
        <v>52603</v>
      </c>
      <c r="AG1011" s="55">
        <v>396653</v>
      </c>
      <c r="AH1011" s="55">
        <v>19833</v>
      </c>
      <c r="AI1011" s="55">
        <v>35698</v>
      </c>
      <c r="AJ1011" s="55">
        <v>111062</v>
      </c>
      <c r="AK1011" s="55">
        <v>35705</v>
      </c>
      <c r="AL1011" s="55">
        <v>0</v>
      </c>
      <c r="AM1011" s="55">
        <v>0</v>
      </c>
      <c r="AN1011" s="55">
        <v>0</v>
      </c>
      <c r="AO1011" s="55">
        <v>0</v>
      </c>
      <c r="AP1011" s="55">
        <v>0</v>
      </c>
      <c r="AQ1011" s="55">
        <v>701127</v>
      </c>
      <c r="AR1011" s="55">
        <v>196314</v>
      </c>
      <c r="AS1011" s="55">
        <v>63101</v>
      </c>
      <c r="AT1011" s="56">
        <v>322516</v>
      </c>
      <c r="AU1011" s="55">
        <v>378611</v>
      </c>
      <c r="AV1011" s="55">
        <v>3673646</v>
      </c>
      <c r="AW1011" s="55">
        <v>378611</v>
      </c>
      <c r="AX1011" s="55">
        <f>SUM(AX998:AX1010)</f>
        <v>3295035</v>
      </c>
      <c r="AY1011" s="55">
        <f aca="true" t="shared" si="175" ref="AY1011:BE1011">SUM(AY998:AY1010)</f>
        <v>183680</v>
      </c>
      <c r="AZ1011" s="55">
        <f t="shared" si="175"/>
        <v>330626</v>
      </c>
      <c r="BA1011" s="55">
        <f t="shared" si="175"/>
        <v>267525</v>
      </c>
      <c r="BB1011" s="55">
        <f t="shared" si="175"/>
        <v>1028612</v>
      </c>
      <c r="BC1011" s="55">
        <f t="shared" si="175"/>
        <v>0</v>
      </c>
      <c r="BD1011" s="55">
        <f t="shared" si="175"/>
        <v>1028612</v>
      </c>
      <c r="BE1011" s="55">
        <f t="shared" si="175"/>
        <v>267546</v>
      </c>
    </row>
    <row r="1012" spans="1:57" ht="15">
      <c r="A1012" s="57" t="s">
        <v>1405</v>
      </c>
      <c r="B1012" s="58"/>
      <c r="C1012" s="58"/>
      <c r="D1012" s="58"/>
      <c r="E1012" s="42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Q1012" s="5"/>
      <c r="R1012" s="5"/>
      <c r="S1012" s="5"/>
      <c r="U1012" s="5"/>
      <c r="V1012" s="5"/>
      <c r="W1012" s="5"/>
      <c r="X1012" s="5"/>
      <c r="Y1012" s="5"/>
      <c r="Z1012" s="74"/>
      <c r="AA1012" s="74"/>
      <c r="AB1012" s="74"/>
      <c r="AC1012" s="74"/>
      <c r="AD1012" s="74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40"/>
      <c r="AU1012" s="5"/>
      <c r="AV1012" s="5"/>
      <c r="AW1012" s="5"/>
      <c r="AX1012" s="5"/>
      <c r="AY1012" s="5"/>
      <c r="AZ1012" s="5"/>
      <c r="BA1012" s="5"/>
      <c r="BB1012" s="5"/>
      <c r="BC1012" s="75"/>
      <c r="BD1012" s="5"/>
      <c r="BE1012" s="5"/>
    </row>
    <row r="1013" spans="1:57" ht="15">
      <c r="A1013" s="42" t="s">
        <v>472</v>
      </c>
      <c r="B1013" s="42" t="s">
        <v>1316</v>
      </c>
      <c r="C1013" s="42"/>
      <c r="D1013" s="43"/>
      <c r="E1013" s="42" t="s">
        <v>1317</v>
      </c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>
        <v>64</v>
      </c>
      <c r="Q1013" s="5">
        <v>3</v>
      </c>
      <c r="R1013" s="5">
        <v>6</v>
      </c>
      <c r="S1013" s="5">
        <v>18</v>
      </c>
      <c r="T1013" s="5">
        <v>4</v>
      </c>
      <c r="U1013" s="5"/>
      <c r="V1013" s="5"/>
      <c r="W1013" s="5"/>
      <c r="X1013" s="5"/>
      <c r="Y1013" s="5"/>
      <c r="Z1013" s="74"/>
      <c r="AA1013" s="74"/>
      <c r="AB1013" s="74"/>
      <c r="AC1013" s="74"/>
      <c r="AD1013" s="74"/>
      <c r="AE1013" s="5"/>
      <c r="AF1013" s="5"/>
      <c r="AG1013" s="5"/>
      <c r="AH1013" s="5"/>
      <c r="AI1013" s="5"/>
      <c r="AJ1013" s="5"/>
      <c r="AK1013" s="5"/>
      <c r="AL1013" s="5">
        <v>222333</v>
      </c>
      <c r="AM1013" s="5">
        <v>11117</v>
      </c>
      <c r="AN1013" s="5">
        <v>20010</v>
      </c>
      <c r="AO1013" s="5">
        <v>62254</v>
      </c>
      <c r="AP1013" s="5">
        <v>20009</v>
      </c>
      <c r="AQ1013" s="5">
        <v>805482</v>
      </c>
      <c r="AR1013" s="5">
        <v>225534</v>
      </c>
      <c r="AS1013" s="5">
        <v>72493</v>
      </c>
      <c r="AT1013" s="40">
        <v>370520</v>
      </c>
      <c r="AU1013" s="5">
        <v>434962</v>
      </c>
      <c r="AV1013" s="5">
        <v>1027879</v>
      </c>
      <c r="AW1013" s="5">
        <v>434962</v>
      </c>
      <c r="AX1013" s="5">
        <f aca="true" t="shared" si="176" ref="AX1013:AX1031">AV1013-AW1013</f>
        <v>592917</v>
      </c>
      <c r="AY1013" s="5">
        <v>51394</v>
      </c>
      <c r="AZ1013" s="5">
        <v>92509</v>
      </c>
      <c r="BA1013" s="5">
        <f aca="true" t="shared" si="177" ref="BA1013:BA1031">AZ1013-AS1013</f>
        <v>20016</v>
      </c>
      <c r="BB1013" s="5">
        <v>287806</v>
      </c>
      <c r="BC1013" s="75"/>
      <c r="BD1013" s="5">
        <v>287806</v>
      </c>
      <c r="BE1013" s="5">
        <f aca="true" t="shared" si="178" ref="BE1013:BE1031">J1013+O1013+T1013+Y1013+AD1013+AK1013+AP1013</f>
        <v>20013</v>
      </c>
    </row>
    <row r="1014" spans="1:57" ht="15">
      <c r="A1014" s="42" t="s">
        <v>472</v>
      </c>
      <c r="B1014" s="42" t="s">
        <v>1318</v>
      </c>
      <c r="C1014" s="42"/>
      <c r="D1014" s="43"/>
      <c r="E1014" s="42" t="s">
        <v>1319</v>
      </c>
      <c r="F1014" s="5">
        <v>35637</v>
      </c>
      <c r="G1014" s="5">
        <v>1782</v>
      </c>
      <c r="H1014" s="5">
        <v>3207</v>
      </c>
      <c r="I1014" s="5">
        <v>9978</v>
      </c>
      <c r="J1014" s="5">
        <v>3210</v>
      </c>
      <c r="K1014" s="5"/>
      <c r="L1014" s="5"/>
      <c r="M1014" s="5"/>
      <c r="N1014" s="5"/>
      <c r="O1014" s="5"/>
      <c r="P1014" s="5">
        <v>60412</v>
      </c>
      <c r="Q1014" s="5">
        <v>3021</v>
      </c>
      <c r="R1014" s="5">
        <v>5437</v>
      </c>
      <c r="S1014" s="5">
        <v>16916</v>
      </c>
      <c r="T1014" s="5">
        <v>5437</v>
      </c>
      <c r="U1014" s="5"/>
      <c r="V1014" s="5"/>
      <c r="W1014" s="5"/>
      <c r="X1014" s="5"/>
      <c r="Y1014" s="5"/>
      <c r="Z1014" s="74"/>
      <c r="AA1014" s="74"/>
      <c r="AB1014" s="74"/>
      <c r="AC1014" s="74"/>
      <c r="AD1014" s="74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40"/>
      <c r="AU1014" s="5"/>
      <c r="AV1014" s="5">
        <v>96049</v>
      </c>
      <c r="AW1014" s="5"/>
      <c r="AX1014" s="5">
        <f t="shared" si="176"/>
        <v>96049</v>
      </c>
      <c r="AY1014" s="5">
        <v>4803</v>
      </c>
      <c r="AZ1014" s="5">
        <v>8644</v>
      </c>
      <c r="BA1014" s="5">
        <f t="shared" si="177"/>
        <v>8644</v>
      </c>
      <c r="BB1014" s="5">
        <v>26894</v>
      </c>
      <c r="BC1014" s="75"/>
      <c r="BD1014" s="5">
        <v>26894</v>
      </c>
      <c r="BE1014" s="5">
        <f t="shared" si="178"/>
        <v>8647</v>
      </c>
    </row>
    <row r="1015" spans="1:57" ht="15">
      <c r="A1015" s="42" t="s">
        <v>472</v>
      </c>
      <c r="B1015" s="47" t="s">
        <v>1320</v>
      </c>
      <c r="C1015" s="47"/>
      <c r="D1015" s="48"/>
      <c r="E1015" s="42" t="s">
        <v>1321</v>
      </c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>
        <v>7036</v>
      </c>
      <c r="Q1015" s="5">
        <v>352</v>
      </c>
      <c r="R1015" s="5">
        <v>633</v>
      </c>
      <c r="S1015" s="5">
        <v>1970</v>
      </c>
      <c r="T1015" s="5">
        <v>635</v>
      </c>
      <c r="U1015" s="5"/>
      <c r="V1015" s="5"/>
      <c r="W1015" s="5"/>
      <c r="X1015" s="5"/>
      <c r="Y1015" s="5"/>
      <c r="Z1015" s="74"/>
      <c r="AA1015" s="74"/>
      <c r="AB1015" s="74"/>
      <c r="AC1015" s="74"/>
      <c r="AD1015" s="74"/>
      <c r="AE1015" s="5">
        <v>3614</v>
      </c>
      <c r="AF1015" s="5">
        <v>423</v>
      </c>
      <c r="AG1015" s="5">
        <v>3191</v>
      </c>
      <c r="AH1015" s="5">
        <v>160</v>
      </c>
      <c r="AI1015" s="5">
        <v>287</v>
      </c>
      <c r="AJ1015" s="5">
        <v>894</v>
      </c>
      <c r="AK1015" s="5">
        <v>288</v>
      </c>
      <c r="AL1015" s="5"/>
      <c r="AM1015" s="5"/>
      <c r="AN1015" s="5"/>
      <c r="AO1015" s="5"/>
      <c r="AP1015" s="5"/>
      <c r="AQ1015" s="5"/>
      <c r="AR1015" s="5"/>
      <c r="AS1015" s="5"/>
      <c r="AT1015" s="40"/>
      <c r="AU1015" s="5"/>
      <c r="AV1015" s="5">
        <v>10227</v>
      </c>
      <c r="AW1015" s="5"/>
      <c r="AX1015" s="5">
        <f t="shared" si="176"/>
        <v>10227</v>
      </c>
      <c r="AY1015" s="5">
        <v>512</v>
      </c>
      <c r="AZ1015" s="5">
        <v>920</v>
      </c>
      <c r="BA1015" s="5">
        <f t="shared" si="177"/>
        <v>920</v>
      </c>
      <c r="BB1015" s="5">
        <v>2864</v>
      </c>
      <c r="BC1015" s="75"/>
      <c r="BD1015" s="5">
        <v>2864</v>
      </c>
      <c r="BE1015" s="5">
        <f t="shared" si="178"/>
        <v>923</v>
      </c>
    </row>
    <row r="1016" spans="1:57" ht="15">
      <c r="A1016" s="42" t="s">
        <v>472</v>
      </c>
      <c r="B1016" s="42" t="s">
        <v>1322</v>
      </c>
      <c r="C1016" s="42"/>
      <c r="D1016" s="43"/>
      <c r="E1016" s="42" t="s">
        <v>1323</v>
      </c>
      <c r="F1016" s="5">
        <v>97016</v>
      </c>
      <c r="G1016" s="5">
        <v>4851</v>
      </c>
      <c r="H1016" s="5">
        <v>8731</v>
      </c>
      <c r="I1016" s="5">
        <v>27164</v>
      </c>
      <c r="J1016" s="5">
        <v>8735</v>
      </c>
      <c r="K1016" s="5"/>
      <c r="L1016" s="5"/>
      <c r="M1016" s="5"/>
      <c r="N1016" s="5"/>
      <c r="O1016" s="5"/>
      <c r="P1016" s="5">
        <v>183050</v>
      </c>
      <c r="Q1016" s="5">
        <v>9153</v>
      </c>
      <c r="R1016" s="5">
        <v>16475</v>
      </c>
      <c r="S1016" s="5">
        <v>51256</v>
      </c>
      <c r="T1016" s="5">
        <v>16469</v>
      </c>
      <c r="U1016" s="5"/>
      <c r="V1016" s="5"/>
      <c r="W1016" s="5"/>
      <c r="X1016" s="5"/>
      <c r="Y1016" s="5"/>
      <c r="Z1016" s="74"/>
      <c r="AA1016" s="74"/>
      <c r="AB1016" s="74"/>
      <c r="AC1016" s="74"/>
      <c r="AD1016" s="74"/>
      <c r="AE1016" s="5">
        <v>314</v>
      </c>
      <c r="AF1016" s="5">
        <v>37</v>
      </c>
      <c r="AG1016" s="5">
        <v>277</v>
      </c>
      <c r="AH1016" s="5">
        <v>14</v>
      </c>
      <c r="AI1016" s="5">
        <v>25</v>
      </c>
      <c r="AJ1016" s="5">
        <v>78</v>
      </c>
      <c r="AK1016" s="5">
        <v>24</v>
      </c>
      <c r="AL1016" s="5"/>
      <c r="AM1016" s="5"/>
      <c r="AN1016" s="5"/>
      <c r="AO1016" s="5"/>
      <c r="AP1016" s="5"/>
      <c r="AQ1016" s="5"/>
      <c r="AR1016" s="5"/>
      <c r="AS1016" s="5"/>
      <c r="AT1016" s="40"/>
      <c r="AU1016" s="5"/>
      <c r="AV1016" s="5">
        <v>280343</v>
      </c>
      <c r="AW1016" s="5"/>
      <c r="AX1016" s="5">
        <f t="shared" si="176"/>
        <v>280343</v>
      </c>
      <c r="AY1016" s="5">
        <v>14018</v>
      </c>
      <c r="AZ1016" s="5">
        <v>25231</v>
      </c>
      <c r="BA1016" s="5">
        <f t="shared" si="177"/>
        <v>25231</v>
      </c>
      <c r="BB1016" s="5">
        <v>78498</v>
      </c>
      <c r="BC1016" s="75"/>
      <c r="BD1016" s="5">
        <v>78498</v>
      </c>
      <c r="BE1016" s="5">
        <f t="shared" si="178"/>
        <v>25228</v>
      </c>
    </row>
    <row r="1017" spans="1:57" ht="15">
      <c r="A1017" s="42" t="s">
        <v>472</v>
      </c>
      <c r="B1017" s="42" t="s">
        <v>1324</v>
      </c>
      <c r="C1017" s="42"/>
      <c r="D1017" s="43"/>
      <c r="E1017" s="42" t="s">
        <v>1325</v>
      </c>
      <c r="F1017" s="5">
        <v>16030</v>
      </c>
      <c r="G1017" s="5">
        <v>802</v>
      </c>
      <c r="H1017" s="5">
        <v>1443</v>
      </c>
      <c r="I1017" s="5">
        <v>4490</v>
      </c>
      <c r="J1017" s="5">
        <v>1439</v>
      </c>
      <c r="K1017" s="5">
        <v>10394</v>
      </c>
      <c r="L1017" s="5">
        <v>520</v>
      </c>
      <c r="M1017" s="5">
        <v>935</v>
      </c>
      <c r="N1017" s="5">
        <v>2910</v>
      </c>
      <c r="O1017" s="5">
        <v>939</v>
      </c>
      <c r="P1017" s="5">
        <v>647</v>
      </c>
      <c r="Q1017" s="5">
        <v>32</v>
      </c>
      <c r="R1017" s="5">
        <v>58</v>
      </c>
      <c r="S1017" s="5">
        <v>180</v>
      </c>
      <c r="T1017" s="5">
        <v>61</v>
      </c>
      <c r="U1017" s="5"/>
      <c r="V1017" s="5"/>
      <c r="W1017" s="5"/>
      <c r="X1017" s="5"/>
      <c r="Y1017" s="5"/>
      <c r="Z1017" s="74"/>
      <c r="AA1017" s="74"/>
      <c r="AB1017" s="74"/>
      <c r="AC1017" s="74"/>
      <c r="AD1017" s="74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40"/>
      <c r="AU1017" s="5"/>
      <c r="AV1017" s="5">
        <v>27071</v>
      </c>
      <c r="AW1017" s="5"/>
      <c r="AX1017" s="5">
        <f t="shared" si="176"/>
        <v>27071</v>
      </c>
      <c r="AY1017" s="5">
        <v>1354</v>
      </c>
      <c r="AZ1017" s="5">
        <v>2436</v>
      </c>
      <c r="BA1017" s="5">
        <f t="shared" si="177"/>
        <v>2436</v>
      </c>
      <c r="BB1017" s="5">
        <v>7580</v>
      </c>
      <c r="BC1017" s="75"/>
      <c r="BD1017" s="5">
        <v>7580</v>
      </c>
      <c r="BE1017" s="5">
        <f t="shared" si="178"/>
        <v>2439</v>
      </c>
    </row>
    <row r="1018" spans="1:57" s="49" customFormat="1" ht="15">
      <c r="A1018" s="42" t="s">
        <v>472</v>
      </c>
      <c r="B1018" s="42" t="s">
        <v>1326</v>
      </c>
      <c r="C1018" s="42"/>
      <c r="D1018" s="43"/>
      <c r="E1018" s="42" t="s">
        <v>2160</v>
      </c>
      <c r="F1018" s="5">
        <v>1985</v>
      </c>
      <c r="G1018" s="5">
        <v>99</v>
      </c>
      <c r="H1018" s="5">
        <v>179</v>
      </c>
      <c r="I1018" s="5">
        <v>556</v>
      </c>
      <c r="J1018" s="5">
        <v>176</v>
      </c>
      <c r="K1018" s="5"/>
      <c r="L1018" s="5"/>
      <c r="M1018" s="5"/>
      <c r="N1018" s="5"/>
      <c r="O1018" s="5"/>
      <c r="P1018" s="5">
        <v>3588</v>
      </c>
      <c r="Q1018" s="5">
        <v>179</v>
      </c>
      <c r="R1018" s="5">
        <v>323</v>
      </c>
      <c r="S1018" s="5">
        <v>1004</v>
      </c>
      <c r="T1018" s="5">
        <v>323</v>
      </c>
      <c r="U1018" s="5"/>
      <c r="V1018" s="5"/>
      <c r="W1018" s="5"/>
      <c r="X1018" s="5"/>
      <c r="Y1018" s="5"/>
      <c r="Z1018" s="74"/>
      <c r="AA1018" s="74"/>
      <c r="AB1018" s="74"/>
      <c r="AC1018" s="74"/>
      <c r="AD1018" s="74"/>
      <c r="AE1018" s="5">
        <v>2700</v>
      </c>
      <c r="AF1018" s="5">
        <v>316</v>
      </c>
      <c r="AG1018" s="5">
        <v>2384</v>
      </c>
      <c r="AH1018" s="5">
        <v>119</v>
      </c>
      <c r="AI1018" s="5">
        <v>215</v>
      </c>
      <c r="AJ1018" s="5">
        <v>668</v>
      </c>
      <c r="AK1018" s="5">
        <v>211</v>
      </c>
      <c r="AL1018" s="5"/>
      <c r="AM1018" s="5"/>
      <c r="AN1018" s="5"/>
      <c r="AO1018" s="5"/>
      <c r="AP1018" s="5"/>
      <c r="AQ1018" s="5"/>
      <c r="AR1018" s="5"/>
      <c r="AS1018" s="5"/>
      <c r="AT1018" s="40"/>
      <c r="AU1018" s="5"/>
      <c r="AV1018" s="5">
        <v>7957</v>
      </c>
      <c r="AW1018" s="5"/>
      <c r="AX1018" s="5">
        <f t="shared" si="176"/>
        <v>7957</v>
      </c>
      <c r="AY1018" s="5">
        <v>397</v>
      </c>
      <c r="AZ1018" s="5">
        <v>717</v>
      </c>
      <c r="BA1018" s="5">
        <f t="shared" si="177"/>
        <v>717</v>
      </c>
      <c r="BB1018" s="5">
        <v>2228</v>
      </c>
      <c r="BC1018" s="75"/>
      <c r="BD1018" s="5">
        <v>2228</v>
      </c>
      <c r="BE1018" s="5">
        <f t="shared" si="178"/>
        <v>710</v>
      </c>
    </row>
    <row r="1019" spans="1:57" ht="15">
      <c r="A1019" s="42" t="s">
        <v>472</v>
      </c>
      <c r="B1019" s="42" t="s">
        <v>2161</v>
      </c>
      <c r="C1019" s="42"/>
      <c r="D1019" s="43"/>
      <c r="E1019" s="42" t="s">
        <v>2162</v>
      </c>
      <c r="F1019" s="5">
        <v>24670</v>
      </c>
      <c r="G1019" s="5">
        <v>1234</v>
      </c>
      <c r="H1019" s="5">
        <v>2220</v>
      </c>
      <c r="I1019" s="5">
        <v>6908</v>
      </c>
      <c r="J1019" s="5">
        <v>2222</v>
      </c>
      <c r="K1019" s="5"/>
      <c r="L1019" s="5"/>
      <c r="M1019" s="5"/>
      <c r="N1019" s="5"/>
      <c r="O1019" s="5"/>
      <c r="P1019" s="5">
        <v>62241</v>
      </c>
      <c r="Q1019" s="5">
        <v>3112</v>
      </c>
      <c r="R1019" s="5">
        <v>5602</v>
      </c>
      <c r="S1019" s="5">
        <v>17428</v>
      </c>
      <c r="T1019" s="5">
        <v>5599</v>
      </c>
      <c r="U1019" s="5"/>
      <c r="V1019" s="5"/>
      <c r="W1019" s="5"/>
      <c r="X1019" s="5"/>
      <c r="Y1019" s="5"/>
      <c r="Z1019" s="74"/>
      <c r="AA1019" s="74"/>
      <c r="AB1019" s="74"/>
      <c r="AC1019" s="74"/>
      <c r="AD1019" s="74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40"/>
      <c r="AU1019" s="5"/>
      <c r="AV1019" s="5">
        <v>86911</v>
      </c>
      <c r="AW1019" s="5"/>
      <c r="AX1019" s="5">
        <f t="shared" si="176"/>
        <v>86911</v>
      </c>
      <c r="AY1019" s="5">
        <v>4346</v>
      </c>
      <c r="AZ1019" s="5">
        <v>7822</v>
      </c>
      <c r="BA1019" s="5">
        <f t="shared" si="177"/>
        <v>7822</v>
      </c>
      <c r="BB1019" s="5">
        <v>24336</v>
      </c>
      <c r="BC1019" s="75"/>
      <c r="BD1019" s="5">
        <v>24336</v>
      </c>
      <c r="BE1019" s="5">
        <f t="shared" si="178"/>
        <v>7821</v>
      </c>
    </row>
    <row r="1020" spans="1:57" ht="15">
      <c r="A1020" s="42" t="s">
        <v>472</v>
      </c>
      <c r="B1020" s="42" t="s">
        <v>2163</v>
      </c>
      <c r="C1020" s="42"/>
      <c r="D1020" s="43"/>
      <c r="E1020" s="42" t="s">
        <v>2164</v>
      </c>
      <c r="F1020" s="5">
        <v>1217</v>
      </c>
      <c r="G1020" s="5">
        <v>61</v>
      </c>
      <c r="H1020" s="5">
        <v>110</v>
      </c>
      <c r="I1020" s="5">
        <v>342</v>
      </c>
      <c r="J1020" s="5">
        <v>105</v>
      </c>
      <c r="K1020" s="5"/>
      <c r="L1020" s="5"/>
      <c r="M1020" s="5"/>
      <c r="N1020" s="5"/>
      <c r="O1020" s="5"/>
      <c r="P1020" s="5">
        <v>3053</v>
      </c>
      <c r="Q1020" s="5">
        <v>153</v>
      </c>
      <c r="R1020" s="5">
        <v>275</v>
      </c>
      <c r="S1020" s="5">
        <v>856</v>
      </c>
      <c r="T1020" s="5">
        <v>272</v>
      </c>
      <c r="U1020" s="5"/>
      <c r="V1020" s="5"/>
      <c r="W1020" s="5"/>
      <c r="X1020" s="5"/>
      <c r="Y1020" s="5"/>
      <c r="Z1020" s="74"/>
      <c r="AA1020" s="74"/>
      <c r="AB1020" s="74"/>
      <c r="AC1020" s="74"/>
      <c r="AD1020" s="74"/>
      <c r="AE1020" s="5">
        <v>1595</v>
      </c>
      <c r="AF1020" s="5">
        <v>187</v>
      </c>
      <c r="AG1020" s="5">
        <v>1408</v>
      </c>
      <c r="AH1020" s="5">
        <v>70</v>
      </c>
      <c r="AI1020" s="5">
        <v>127</v>
      </c>
      <c r="AJ1020" s="5">
        <v>394</v>
      </c>
      <c r="AK1020" s="5">
        <v>125</v>
      </c>
      <c r="AL1020" s="5"/>
      <c r="AM1020" s="5"/>
      <c r="AN1020" s="5"/>
      <c r="AO1020" s="5"/>
      <c r="AP1020" s="5"/>
      <c r="AQ1020" s="5"/>
      <c r="AR1020" s="5"/>
      <c r="AS1020" s="5"/>
      <c r="AT1020" s="40"/>
      <c r="AU1020" s="5"/>
      <c r="AV1020" s="5">
        <v>5678</v>
      </c>
      <c r="AW1020" s="5"/>
      <c r="AX1020" s="5">
        <f t="shared" si="176"/>
        <v>5678</v>
      </c>
      <c r="AY1020" s="5">
        <v>284</v>
      </c>
      <c r="AZ1020" s="5">
        <v>512</v>
      </c>
      <c r="BA1020" s="5">
        <f t="shared" si="177"/>
        <v>512</v>
      </c>
      <c r="BB1020" s="5">
        <v>1592</v>
      </c>
      <c r="BC1020" s="75"/>
      <c r="BD1020" s="5">
        <v>1592</v>
      </c>
      <c r="BE1020" s="5">
        <f t="shared" si="178"/>
        <v>502</v>
      </c>
    </row>
    <row r="1021" spans="1:57" ht="15">
      <c r="A1021" s="42" t="s">
        <v>472</v>
      </c>
      <c r="B1021" s="42" t="s">
        <v>2165</v>
      </c>
      <c r="C1021" s="42"/>
      <c r="D1021" s="43"/>
      <c r="E1021" s="42" t="s">
        <v>2166</v>
      </c>
      <c r="F1021" s="5">
        <v>27245</v>
      </c>
      <c r="G1021" s="5">
        <v>1362</v>
      </c>
      <c r="H1021" s="5">
        <v>2452</v>
      </c>
      <c r="I1021" s="5">
        <v>7628</v>
      </c>
      <c r="J1021" s="5">
        <v>2453</v>
      </c>
      <c r="K1021" s="5"/>
      <c r="L1021" s="5"/>
      <c r="M1021" s="5"/>
      <c r="N1021" s="5"/>
      <c r="O1021" s="5"/>
      <c r="P1021" s="5">
        <v>44757</v>
      </c>
      <c r="Q1021" s="5">
        <v>2238</v>
      </c>
      <c r="R1021" s="5">
        <v>4028</v>
      </c>
      <c r="S1021" s="5">
        <v>12532</v>
      </c>
      <c r="T1021" s="5">
        <v>4029</v>
      </c>
      <c r="U1021" s="5"/>
      <c r="V1021" s="5"/>
      <c r="W1021" s="5"/>
      <c r="X1021" s="5"/>
      <c r="Y1021" s="5"/>
      <c r="Z1021" s="74"/>
      <c r="AA1021" s="74"/>
      <c r="AB1021" s="74"/>
      <c r="AC1021" s="74"/>
      <c r="AD1021" s="74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40"/>
      <c r="AU1021" s="5"/>
      <c r="AV1021" s="5">
        <v>72002</v>
      </c>
      <c r="AW1021" s="5"/>
      <c r="AX1021" s="5">
        <f t="shared" si="176"/>
        <v>72002</v>
      </c>
      <c r="AY1021" s="5">
        <v>3600</v>
      </c>
      <c r="AZ1021" s="5">
        <v>6480</v>
      </c>
      <c r="BA1021" s="5">
        <f t="shared" si="177"/>
        <v>6480</v>
      </c>
      <c r="BB1021" s="5">
        <v>20160</v>
      </c>
      <c r="BC1021" s="75"/>
      <c r="BD1021" s="5">
        <v>20160</v>
      </c>
      <c r="BE1021" s="5">
        <f t="shared" si="178"/>
        <v>6482</v>
      </c>
    </row>
    <row r="1022" spans="1:57" ht="15">
      <c r="A1022" s="42" t="s">
        <v>472</v>
      </c>
      <c r="B1022" s="42" t="s">
        <v>2167</v>
      </c>
      <c r="C1022" s="42"/>
      <c r="D1022" s="43"/>
      <c r="E1022" s="42" t="s">
        <v>2168</v>
      </c>
      <c r="F1022" s="5">
        <v>609</v>
      </c>
      <c r="G1022" s="5">
        <v>30</v>
      </c>
      <c r="H1022" s="5">
        <v>55</v>
      </c>
      <c r="I1022" s="5">
        <v>170</v>
      </c>
      <c r="J1022" s="5">
        <v>54</v>
      </c>
      <c r="K1022" s="5"/>
      <c r="L1022" s="5"/>
      <c r="M1022" s="5"/>
      <c r="N1022" s="5"/>
      <c r="O1022" s="5"/>
      <c r="P1022" s="5">
        <v>3087</v>
      </c>
      <c r="Q1022" s="5">
        <v>154</v>
      </c>
      <c r="R1022" s="5">
        <v>278</v>
      </c>
      <c r="S1022" s="5">
        <v>864</v>
      </c>
      <c r="T1022" s="5">
        <v>277</v>
      </c>
      <c r="U1022" s="5"/>
      <c r="V1022" s="5"/>
      <c r="W1022" s="5"/>
      <c r="X1022" s="5"/>
      <c r="Y1022" s="5"/>
      <c r="Z1022" s="74"/>
      <c r="AA1022" s="74"/>
      <c r="AB1022" s="74"/>
      <c r="AC1022" s="74"/>
      <c r="AD1022" s="74"/>
      <c r="AE1022" s="5">
        <v>2423</v>
      </c>
      <c r="AF1022" s="5">
        <v>284</v>
      </c>
      <c r="AG1022" s="5">
        <v>2139</v>
      </c>
      <c r="AH1022" s="5">
        <v>107</v>
      </c>
      <c r="AI1022" s="5">
        <v>193</v>
      </c>
      <c r="AJ1022" s="5">
        <v>600</v>
      </c>
      <c r="AK1022" s="5">
        <v>188</v>
      </c>
      <c r="AL1022" s="5"/>
      <c r="AM1022" s="5"/>
      <c r="AN1022" s="5"/>
      <c r="AO1022" s="5"/>
      <c r="AP1022" s="5"/>
      <c r="AQ1022" s="5"/>
      <c r="AR1022" s="5"/>
      <c r="AS1022" s="5"/>
      <c r="AT1022" s="40"/>
      <c r="AU1022" s="5"/>
      <c r="AV1022" s="5">
        <v>5835</v>
      </c>
      <c r="AW1022" s="5"/>
      <c r="AX1022" s="5">
        <f t="shared" si="176"/>
        <v>5835</v>
      </c>
      <c r="AY1022" s="5">
        <v>291</v>
      </c>
      <c r="AZ1022" s="5">
        <v>526</v>
      </c>
      <c r="BA1022" s="5">
        <f t="shared" si="177"/>
        <v>526</v>
      </c>
      <c r="BB1022" s="5">
        <v>1634</v>
      </c>
      <c r="BC1022" s="75"/>
      <c r="BD1022" s="5">
        <v>1634</v>
      </c>
      <c r="BE1022" s="5">
        <f t="shared" si="178"/>
        <v>519</v>
      </c>
    </row>
    <row r="1023" spans="1:57" ht="15">
      <c r="A1023" s="42" t="s">
        <v>472</v>
      </c>
      <c r="B1023" s="42" t="s">
        <v>2169</v>
      </c>
      <c r="C1023" s="42"/>
      <c r="D1023" s="43"/>
      <c r="E1023" s="42" t="s">
        <v>2170</v>
      </c>
      <c r="F1023" s="5">
        <v>15838</v>
      </c>
      <c r="G1023" s="5">
        <v>792</v>
      </c>
      <c r="H1023" s="5">
        <v>1425</v>
      </c>
      <c r="I1023" s="5">
        <v>4434</v>
      </c>
      <c r="J1023" s="5">
        <v>1429</v>
      </c>
      <c r="K1023" s="5"/>
      <c r="L1023" s="5"/>
      <c r="M1023" s="5"/>
      <c r="N1023" s="5"/>
      <c r="O1023" s="5"/>
      <c r="P1023" s="5">
        <v>30329</v>
      </c>
      <c r="Q1023" s="5">
        <v>1516</v>
      </c>
      <c r="R1023" s="5">
        <v>2730</v>
      </c>
      <c r="S1023" s="5">
        <v>8492</v>
      </c>
      <c r="T1023" s="5">
        <v>2727</v>
      </c>
      <c r="U1023" s="5"/>
      <c r="V1023" s="5"/>
      <c r="W1023" s="5"/>
      <c r="X1023" s="5"/>
      <c r="Y1023" s="5"/>
      <c r="Z1023" s="74"/>
      <c r="AA1023" s="74"/>
      <c r="AB1023" s="74"/>
      <c r="AC1023" s="74"/>
      <c r="AD1023" s="74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40"/>
      <c r="AU1023" s="5"/>
      <c r="AV1023" s="5">
        <v>46167</v>
      </c>
      <c r="AW1023" s="5"/>
      <c r="AX1023" s="5">
        <f t="shared" si="176"/>
        <v>46167</v>
      </c>
      <c r="AY1023" s="5">
        <v>2308</v>
      </c>
      <c r="AZ1023" s="5">
        <v>4155</v>
      </c>
      <c r="BA1023" s="5">
        <f t="shared" si="177"/>
        <v>4155</v>
      </c>
      <c r="BB1023" s="5">
        <v>12926</v>
      </c>
      <c r="BC1023" s="75"/>
      <c r="BD1023" s="5">
        <v>12926</v>
      </c>
      <c r="BE1023" s="5">
        <f t="shared" si="178"/>
        <v>4156</v>
      </c>
    </row>
    <row r="1024" spans="1:57" ht="15">
      <c r="A1024" s="42" t="s">
        <v>472</v>
      </c>
      <c r="B1024" s="42" t="s">
        <v>2171</v>
      </c>
      <c r="C1024" s="42"/>
      <c r="D1024" s="43"/>
      <c r="E1024" s="42" t="s">
        <v>2172</v>
      </c>
      <c r="F1024" s="5">
        <v>39562</v>
      </c>
      <c r="G1024" s="5">
        <v>1978</v>
      </c>
      <c r="H1024" s="5">
        <v>3561</v>
      </c>
      <c r="I1024" s="5">
        <v>11078</v>
      </c>
      <c r="J1024" s="5">
        <v>3557</v>
      </c>
      <c r="K1024" s="5">
        <v>1150</v>
      </c>
      <c r="L1024" s="5">
        <v>58</v>
      </c>
      <c r="M1024" s="5">
        <v>104</v>
      </c>
      <c r="N1024" s="5">
        <v>324</v>
      </c>
      <c r="O1024" s="5">
        <v>98</v>
      </c>
      <c r="P1024" s="5">
        <v>46084</v>
      </c>
      <c r="Q1024" s="5">
        <v>2304</v>
      </c>
      <c r="R1024" s="5">
        <v>4148</v>
      </c>
      <c r="S1024" s="5">
        <v>12904</v>
      </c>
      <c r="T1024" s="5">
        <v>4144</v>
      </c>
      <c r="U1024" s="5"/>
      <c r="V1024" s="5"/>
      <c r="W1024" s="5"/>
      <c r="X1024" s="5"/>
      <c r="Y1024" s="5"/>
      <c r="Z1024" s="74"/>
      <c r="AA1024" s="74"/>
      <c r="AB1024" s="74"/>
      <c r="AC1024" s="74"/>
      <c r="AD1024" s="74"/>
      <c r="AE1024" s="5">
        <v>48605</v>
      </c>
      <c r="AF1024" s="5">
        <v>5691</v>
      </c>
      <c r="AG1024" s="5">
        <v>42914</v>
      </c>
      <c r="AH1024" s="5">
        <v>2146</v>
      </c>
      <c r="AI1024" s="5">
        <v>3862</v>
      </c>
      <c r="AJ1024" s="5">
        <v>12016</v>
      </c>
      <c r="AK1024" s="5">
        <v>3864</v>
      </c>
      <c r="AL1024" s="5"/>
      <c r="AM1024" s="5"/>
      <c r="AN1024" s="5"/>
      <c r="AO1024" s="5"/>
      <c r="AP1024" s="5"/>
      <c r="AQ1024" s="5"/>
      <c r="AR1024" s="5"/>
      <c r="AS1024" s="5"/>
      <c r="AT1024" s="40"/>
      <c r="AU1024" s="5"/>
      <c r="AV1024" s="5">
        <v>129710</v>
      </c>
      <c r="AW1024" s="5"/>
      <c r="AX1024" s="5">
        <f t="shared" si="176"/>
        <v>129710</v>
      </c>
      <c r="AY1024" s="5">
        <v>6486</v>
      </c>
      <c r="AZ1024" s="5">
        <v>11675</v>
      </c>
      <c r="BA1024" s="5">
        <f t="shared" si="177"/>
        <v>11675</v>
      </c>
      <c r="BB1024" s="5">
        <v>36322</v>
      </c>
      <c r="BC1024" s="75"/>
      <c r="BD1024" s="5">
        <v>36322</v>
      </c>
      <c r="BE1024" s="5">
        <f t="shared" si="178"/>
        <v>11663</v>
      </c>
    </row>
    <row r="1025" spans="1:57" ht="15">
      <c r="A1025" s="42" t="s">
        <v>472</v>
      </c>
      <c r="B1025" s="42" t="s">
        <v>2173</v>
      </c>
      <c r="C1025" s="42"/>
      <c r="D1025" s="43"/>
      <c r="E1025" s="42" t="s">
        <v>2174</v>
      </c>
      <c r="F1025" s="5">
        <v>1850</v>
      </c>
      <c r="G1025" s="5">
        <v>93</v>
      </c>
      <c r="H1025" s="5">
        <v>167</v>
      </c>
      <c r="I1025" s="5">
        <v>520</v>
      </c>
      <c r="J1025" s="5">
        <v>161</v>
      </c>
      <c r="K1025" s="5"/>
      <c r="L1025" s="5"/>
      <c r="M1025" s="5"/>
      <c r="N1025" s="5"/>
      <c r="O1025" s="5"/>
      <c r="P1025" s="5">
        <v>7535</v>
      </c>
      <c r="Q1025" s="5">
        <v>377</v>
      </c>
      <c r="R1025" s="5">
        <v>678</v>
      </c>
      <c r="S1025" s="5">
        <v>2110</v>
      </c>
      <c r="T1025" s="5">
        <v>679</v>
      </c>
      <c r="U1025" s="5"/>
      <c r="V1025" s="5"/>
      <c r="W1025" s="5"/>
      <c r="X1025" s="5"/>
      <c r="Y1025" s="5"/>
      <c r="Z1025" s="74"/>
      <c r="AA1025" s="74"/>
      <c r="AB1025" s="74"/>
      <c r="AC1025" s="74"/>
      <c r="AD1025" s="74"/>
      <c r="AE1025" s="5">
        <v>6579</v>
      </c>
      <c r="AF1025" s="5">
        <v>770</v>
      </c>
      <c r="AG1025" s="5">
        <v>5809</v>
      </c>
      <c r="AH1025" s="5">
        <v>290</v>
      </c>
      <c r="AI1025" s="5">
        <v>523</v>
      </c>
      <c r="AJ1025" s="5">
        <v>1626</v>
      </c>
      <c r="AK1025" s="5">
        <v>522</v>
      </c>
      <c r="AL1025" s="5"/>
      <c r="AM1025" s="5"/>
      <c r="AN1025" s="5"/>
      <c r="AO1025" s="5"/>
      <c r="AP1025" s="5"/>
      <c r="AQ1025" s="5"/>
      <c r="AR1025" s="5"/>
      <c r="AS1025" s="5"/>
      <c r="AT1025" s="40"/>
      <c r="AU1025" s="5"/>
      <c r="AV1025" s="5">
        <v>15194</v>
      </c>
      <c r="AW1025" s="5"/>
      <c r="AX1025" s="5">
        <f t="shared" si="176"/>
        <v>15194</v>
      </c>
      <c r="AY1025" s="5">
        <v>760</v>
      </c>
      <c r="AZ1025" s="5">
        <v>1368</v>
      </c>
      <c r="BA1025" s="5">
        <f t="shared" si="177"/>
        <v>1368</v>
      </c>
      <c r="BB1025" s="5">
        <v>4256</v>
      </c>
      <c r="BC1025" s="75"/>
      <c r="BD1025" s="5">
        <v>4256</v>
      </c>
      <c r="BE1025" s="5">
        <f t="shared" si="178"/>
        <v>1362</v>
      </c>
    </row>
    <row r="1026" spans="1:57" ht="15">
      <c r="A1026" s="42" t="s">
        <v>472</v>
      </c>
      <c r="B1026" s="42" t="s">
        <v>2175</v>
      </c>
      <c r="C1026" s="42"/>
      <c r="D1026" s="43"/>
      <c r="E1026" s="42" t="s">
        <v>2176</v>
      </c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>
        <v>2288</v>
      </c>
      <c r="Q1026" s="5">
        <v>114</v>
      </c>
      <c r="R1026" s="5">
        <v>206</v>
      </c>
      <c r="S1026" s="5">
        <v>640</v>
      </c>
      <c r="T1026" s="5">
        <v>206</v>
      </c>
      <c r="U1026" s="5"/>
      <c r="V1026" s="5"/>
      <c r="W1026" s="5"/>
      <c r="X1026" s="5"/>
      <c r="Y1026" s="5"/>
      <c r="Z1026" s="74"/>
      <c r="AA1026" s="74"/>
      <c r="AB1026" s="74"/>
      <c r="AC1026" s="74"/>
      <c r="AD1026" s="74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40"/>
      <c r="AU1026" s="5"/>
      <c r="AV1026" s="5">
        <v>2288</v>
      </c>
      <c r="AW1026" s="5"/>
      <c r="AX1026" s="5">
        <f t="shared" si="176"/>
        <v>2288</v>
      </c>
      <c r="AY1026" s="5">
        <v>114</v>
      </c>
      <c r="AZ1026" s="5">
        <v>206</v>
      </c>
      <c r="BA1026" s="5">
        <f t="shared" si="177"/>
        <v>206</v>
      </c>
      <c r="BB1026" s="5">
        <v>640</v>
      </c>
      <c r="BC1026" s="75"/>
      <c r="BD1026" s="5">
        <v>640</v>
      </c>
      <c r="BE1026" s="5">
        <f t="shared" si="178"/>
        <v>206</v>
      </c>
    </row>
    <row r="1027" spans="1:57" ht="15">
      <c r="A1027" s="42" t="s">
        <v>472</v>
      </c>
      <c r="B1027" s="42" t="s">
        <v>2177</v>
      </c>
      <c r="C1027" s="42"/>
      <c r="D1027" s="43"/>
      <c r="E1027" s="42" t="s">
        <v>2178</v>
      </c>
      <c r="F1027" s="5">
        <v>1691</v>
      </c>
      <c r="G1027" s="5">
        <v>85</v>
      </c>
      <c r="H1027" s="5">
        <v>152</v>
      </c>
      <c r="I1027" s="5">
        <v>474</v>
      </c>
      <c r="J1027" s="5">
        <v>153</v>
      </c>
      <c r="K1027" s="5"/>
      <c r="L1027" s="5"/>
      <c r="M1027" s="5"/>
      <c r="N1027" s="5"/>
      <c r="O1027" s="5"/>
      <c r="P1027" s="5">
        <v>5747</v>
      </c>
      <c r="Q1027" s="5">
        <v>287</v>
      </c>
      <c r="R1027" s="5">
        <v>517</v>
      </c>
      <c r="S1027" s="5">
        <v>1608</v>
      </c>
      <c r="T1027" s="5">
        <v>520</v>
      </c>
      <c r="U1027" s="5"/>
      <c r="V1027" s="5"/>
      <c r="W1027" s="5"/>
      <c r="X1027" s="5"/>
      <c r="Y1027" s="5"/>
      <c r="Z1027" s="74"/>
      <c r="AA1027" s="74"/>
      <c r="AB1027" s="74"/>
      <c r="AC1027" s="74"/>
      <c r="AD1027" s="74"/>
      <c r="AE1027" s="5">
        <v>4817</v>
      </c>
      <c r="AF1027" s="5">
        <v>564</v>
      </c>
      <c r="AG1027" s="5">
        <v>4253</v>
      </c>
      <c r="AH1027" s="5">
        <v>213</v>
      </c>
      <c r="AI1027" s="5">
        <v>383</v>
      </c>
      <c r="AJ1027" s="5">
        <v>1192</v>
      </c>
      <c r="AK1027" s="5">
        <v>380</v>
      </c>
      <c r="AL1027" s="5"/>
      <c r="AM1027" s="5"/>
      <c r="AN1027" s="5"/>
      <c r="AO1027" s="5"/>
      <c r="AP1027" s="5"/>
      <c r="AQ1027" s="5"/>
      <c r="AR1027" s="5"/>
      <c r="AS1027" s="5"/>
      <c r="AT1027" s="40"/>
      <c r="AU1027" s="5"/>
      <c r="AV1027" s="5">
        <v>11691</v>
      </c>
      <c r="AW1027" s="5"/>
      <c r="AX1027" s="5">
        <f t="shared" si="176"/>
        <v>11691</v>
      </c>
      <c r="AY1027" s="5">
        <v>585</v>
      </c>
      <c r="AZ1027" s="5">
        <v>1052</v>
      </c>
      <c r="BA1027" s="5">
        <f t="shared" si="177"/>
        <v>1052</v>
      </c>
      <c r="BB1027" s="5">
        <v>3274</v>
      </c>
      <c r="BC1027" s="75"/>
      <c r="BD1027" s="5">
        <v>3274</v>
      </c>
      <c r="BE1027" s="5">
        <f t="shared" si="178"/>
        <v>1053</v>
      </c>
    </row>
    <row r="1028" spans="1:57" ht="15">
      <c r="A1028" s="42" t="s">
        <v>472</v>
      </c>
      <c r="B1028" s="42" t="s">
        <v>2179</v>
      </c>
      <c r="C1028" s="42"/>
      <c r="D1028" s="43"/>
      <c r="E1028" s="42" t="s">
        <v>2180</v>
      </c>
      <c r="F1028" s="5">
        <v>121304</v>
      </c>
      <c r="G1028" s="5">
        <v>6065</v>
      </c>
      <c r="H1028" s="5">
        <v>10917</v>
      </c>
      <c r="I1028" s="5">
        <v>33964</v>
      </c>
      <c r="J1028" s="5">
        <v>10921</v>
      </c>
      <c r="K1028" s="5"/>
      <c r="L1028" s="5"/>
      <c r="M1028" s="5"/>
      <c r="N1028" s="5"/>
      <c r="O1028" s="5"/>
      <c r="P1028" s="5">
        <v>203724</v>
      </c>
      <c r="Q1028" s="5">
        <v>10186</v>
      </c>
      <c r="R1028" s="5">
        <v>18335</v>
      </c>
      <c r="S1028" s="5">
        <v>57042</v>
      </c>
      <c r="T1028" s="5">
        <v>18337</v>
      </c>
      <c r="U1028" s="5"/>
      <c r="V1028" s="5"/>
      <c r="W1028" s="5"/>
      <c r="X1028" s="5"/>
      <c r="Y1028" s="5"/>
      <c r="Z1028" s="74"/>
      <c r="AA1028" s="74"/>
      <c r="AB1028" s="74"/>
      <c r="AC1028" s="74"/>
      <c r="AD1028" s="74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40"/>
      <c r="AU1028" s="5"/>
      <c r="AV1028" s="5">
        <v>325028</v>
      </c>
      <c r="AW1028" s="5"/>
      <c r="AX1028" s="5">
        <f t="shared" si="176"/>
        <v>325028</v>
      </c>
      <c r="AY1028" s="5">
        <v>16251</v>
      </c>
      <c r="AZ1028" s="5">
        <v>29252</v>
      </c>
      <c r="BA1028" s="5">
        <f t="shared" si="177"/>
        <v>29252</v>
      </c>
      <c r="BB1028" s="5">
        <v>91006</v>
      </c>
      <c r="BC1028" s="75"/>
      <c r="BD1028" s="5">
        <v>91006</v>
      </c>
      <c r="BE1028" s="5">
        <f t="shared" si="178"/>
        <v>29258</v>
      </c>
    </row>
    <row r="1029" spans="1:57" ht="15">
      <c r="A1029" s="42" t="s">
        <v>472</v>
      </c>
      <c r="B1029" s="42" t="s">
        <v>2181</v>
      </c>
      <c r="C1029" s="42"/>
      <c r="D1029" s="43"/>
      <c r="E1029" s="42" t="s">
        <v>2182</v>
      </c>
      <c r="F1029" s="5">
        <v>90574</v>
      </c>
      <c r="G1029" s="5">
        <v>4529</v>
      </c>
      <c r="H1029" s="5">
        <v>8152</v>
      </c>
      <c r="I1029" s="5">
        <v>25362</v>
      </c>
      <c r="J1029" s="5">
        <v>8148</v>
      </c>
      <c r="K1029" s="5">
        <v>18061</v>
      </c>
      <c r="L1029" s="5">
        <v>903</v>
      </c>
      <c r="M1029" s="5">
        <v>1625</v>
      </c>
      <c r="N1029" s="5">
        <v>5056</v>
      </c>
      <c r="O1029" s="5">
        <v>1630</v>
      </c>
      <c r="P1029" s="5">
        <v>1321</v>
      </c>
      <c r="Q1029" s="5">
        <v>66</v>
      </c>
      <c r="R1029" s="5">
        <v>119</v>
      </c>
      <c r="S1029" s="5">
        <v>370</v>
      </c>
      <c r="T1029" s="5">
        <v>118</v>
      </c>
      <c r="U1029" s="5"/>
      <c r="V1029" s="5"/>
      <c r="W1029" s="5"/>
      <c r="X1029" s="5"/>
      <c r="Y1029" s="5"/>
      <c r="Z1029" s="74"/>
      <c r="AA1029" s="74"/>
      <c r="AB1029" s="74"/>
      <c r="AC1029" s="74"/>
      <c r="AD1029" s="74"/>
      <c r="AE1029" s="5">
        <v>61016</v>
      </c>
      <c r="AF1029" s="5">
        <v>7144</v>
      </c>
      <c r="AG1029" s="5">
        <v>53872</v>
      </c>
      <c r="AH1029" s="5">
        <v>2694</v>
      </c>
      <c r="AI1029" s="5">
        <v>4848</v>
      </c>
      <c r="AJ1029" s="5">
        <v>15084</v>
      </c>
      <c r="AK1029" s="5">
        <v>4852</v>
      </c>
      <c r="AL1029" s="5"/>
      <c r="AM1029" s="5"/>
      <c r="AN1029" s="5"/>
      <c r="AO1029" s="5"/>
      <c r="AP1029" s="5"/>
      <c r="AQ1029" s="5"/>
      <c r="AR1029" s="5"/>
      <c r="AS1029" s="5"/>
      <c r="AT1029" s="40"/>
      <c r="AU1029" s="5"/>
      <c r="AV1029" s="5">
        <v>163828</v>
      </c>
      <c r="AW1029" s="5"/>
      <c r="AX1029" s="5">
        <f t="shared" si="176"/>
        <v>163828</v>
      </c>
      <c r="AY1029" s="5">
        <v>8192</v>
      </c>
      <c r="AZ1029" s="5">
        <v>14744</v>
      </c>
      <c r="BA1029" s="5">
        <f t="shared" si="177"/>
        <v>14744</v>
      </c>
      <c r="BB1029" s="5">
        <v>45872</v>
      </c>
      <c r="BC1029" s="75"/>
      <c r="BD1029" s="5">
        <v>45872</v>
      </c>
      <c r="BE1029" s="5">
        <f t="shared" si="178"/>
        <v>14748</v>
      </c>
    </row>
    <row r="1030" spans="1:57" ht="15">
      <c r="A1030" s="42" t="s">
        <v>472</v>
      </c>
      <c r="B1030" s="42" t="s">
        <v>2183</v>
      </c>
      <c r="C1030" s="42"/>
      <c r="D1030" s="43"/>
      <c r="E1030" s="42" t="s">
        <v>2184</v>
      </c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>
        <v>13044</v>
      </c>
      <c r="Q1030" s="5">
        <v>652</v>
      </c>
      <c r="R1030" s="5">
        <v>1174</v>
      </c>
      <c r="S1030" s="5">
        <v>3652</v>
      </c>
      <c r="T1030" s="5">
        <v>1174</v>
      </c>
      <c r="U1030" s="5"/>
      <c r="V1030" s="5"/>
      <c r="W1030" s="5"/>
      <c r="X1030" s="5"/>
      <c r="Y1030" s="5"/>
      <c r="Z1030" s="74"/>
      <c r="AA1030" s="74"/>
      <c r="AB1030" s="74"/>
      <c r="AC1030" s="74"/>
      <c r="AD1030" s="74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40"/>
      <c r="AU1030" s="5"/>
      <c r="AV1030" s="5">
        <v>13044</v>
      </c>
      <c r="AW1030" s="5"/>
      <c r="AX1030" s="5">
        <f t="shared" si="176"/>
        <v>13044</v>
      </c>
      <c r="AY1030" s="5">
        <v>652</v>
      </c>
      <c r="AZ1030" s="5">
        <v>1174</v>
      </c>
      <c r="BA1030" s="5">
        <f t="shared" si="177"/>
        <v>1174</v>
      </c>
      <c r="BB1030" s="5">
        <v>3652</v>
      </c>
      <c r="BC1030" s="75"/>
      <c r="BD1030" s="5">
        <v>3652</v>
      </c>
      <c r="BE1030" s="5">
        <f t="shared" si="178"/>
        <v>1174</v>
      </c>
    </row>
    <row r="1031" spans="1:57" s="49" customFormat="1" ht="15">
      <c r="A1031" s="42" t="s">
        <v>472</v>
      </c>
      <c r="B1031" s="42" t="s">
        <v>2185</v>
      </c>
      <c r="C1031" s="42"/>
      <c r="D1031" s="43"/>
      <c r="E1031" s="42" t="s">
        <v>2186</v>
      </c>
      <c r="F1031" s="5">
        <v>10548</v>
      </c>
      <c r="G1031" s="5">
        <v>527</v>
      </c>
      <c r="H1031" s="5">
        <v>949</v>
      </c>
      <c r="I1031" s="5">
        <v>2952</v>
      </c>
      <c r="J1031" s="5">
        <v>953</v>
      </c>
      <c r="K1031" s="5"/>
      <c r="L1031" s="5"/>
      <c r="M1031" s="5"/>
      <c r="N1031" s="5"/>
      <c r="O1031" s="5"/>
      <c r="P1031" s="5">
        <v>15012</v>
      </c>
      <c r="Q1031" s="5">
        <v>751</v>
      </c>
      <c r="R1031" s="5">
        <v>1351</v>
      </c>
      <c r="S1031" s="5">
        <v>4204</v>
      </c>
      <c r="T1031" s="5">
        <v>1351</v>
      </c>
      <c r="U1031" s="5"/>
      <c r="V1031" s="5"/>
      <c r="W1031" s="5"/>
      <c r="X1031" s="5"/>
      <c r="Y1031" s="5"/>
      <c r="Z1031" s="74"/>
      <c r="AA1031" s="74"/>
      <c r="AB1031" s="74"/>
      <c r="AC1031" s="74"/>
      <c r="AD1031" s="74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40"/>
      <c r="AU1031" s="5"/>
      <c r="AV1031" s="5">
        <v>25560</v>
      </c>
      <c r="AW1031" s="5"/>
      <c r="AX1031" s="5">
        <f t="shared" si="176"/>
        <v>25560</v>
      </c>
      <c r="AY1031" s="5">
        <v>1278</v>
      </c>
      <c r="AZ1031" s="5">
        <v>2300</v>
      </c>
      <c r="BA1031" s="5">
        <f t="shared" si="177"/>
        <v>2300</v>
      </c>
      <c r="BB1031" s="5">
        <v>7156</v>
      </c>
      <c r="BC1031" s="75"/>
      <c r="BD1031" s="5">
        <v>7156</v>
      </c>
      <c r="BE1031" s="5">
        <f t="shared" si="178"/>
        <v>2304</v>
      </c>
    </row>
    <row r="1032" spans="1:57" ht="15">
      <c r="A1032" s="52"/>
      <c r="B1032" s="52"/>
      <c r="C1032" s="52"/>
      <c r="D1032" s="53"/>
      <c r="E1032" s="54" t="s">
        <v>1353</v>
      </c>
      <c r="F1032" s="55">
        <v>485776</v>
      </c>
      <c r="G1032" s="55">
        <v>24290</v>
      </c>
      <c r="H1032" s="55">
        <v>43720</v>
      </c>
      <c r="I1032" s="55">
        <v>136020</v>
      </c>
      <c r="J1032" s="55">
        <v>43716</v>
      </c>
      <c r="K1032" s="55">
        <v>29605</v>
      </c>
      <c r="L1032" s="55">
        <v>1481</v>
      </c>
      <c r="M1032" s="55">
        <v>2664</v>
      </c>
      <c r="N1032" s="55">
        <v>8290</v>
      </c>
      <c r="O1032" s="55">
        <v>2667</v>
      </c>
      <c r="P1032" s="55">
        <v>693019</v>
      </c>
      <c r="Q1032" s="55">
        <v>34650</v>
      </c>
      <c r="R1032" s="55">
        <v>62373</v>
      </c>
      <c r="S1032" s="55">
        <v>194046</v>
      </c>
      <c r="T1032" s="55">
        <v>62362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63">
        <v>0</v>
      </c>
      <c r="AA1032" s="63">
        <v>0</v>
      </c>
      <c r="AB1032" s="63">
        <v>0</v>
      </c>
      <c r="AC1032" s="63">
        <v>0</v>
      </c>
      <c r="AD1032" s="63">
        <v>0</v>
      </c>
      <c r="AE1032" s="55">
        <v>131663</v>
      </c>
      <c r="AF1032" s="55">
        <v>15416</v>
      </c>
      <c r="AG1032" s="55">
        <v>116247</v>
      </c>
      <c r="AH1032" s="55">
        <v>5813</v>
      </c>
      <c r="AI1032" s="55">
        <v>10463</v>
      </c>
      <c r="AJ1032" s="55">
        <v>32552</v>
      </c>
      <c r="AK1032" s="55">
        <v>10454</v>
      </c>
      <c r="AL1032" s="55">
        <v>222333</v>
      </c>
      <c r="AM1032" s="55">
        <v>11117</v>
      </c>
      <c r="AN1032" s="55">
        <v>20010</v>
      </c>
      <c r="AO1032" s="55">
        <v>62254</v>
      </c>
      <c r="AP1032" s="55">
        <v>20009</v>
      </c>
      <c r="AQ1032" s="55">
        <v>805482</v>
      </c>
      <c r="AR1032" s="55">
        <v>225534</v>
      </c>
      <c r="AS1032" s="55">
        <v>72493</v>
      </c>
      <c r="AT1032" s="56">
        <v>370520</v>
      </c>
      <c r="AU1032" s="55">
        <v>434962</v>
      </c>
      <c r="AV1032" s="55">
        <v>2352462</v>
      </c>
      <c r="AW1032" s="55">
        <v>434962</v>
      </c>
      <c r="AX1032" s="55">
        <f>SUM(AX1013:AX1031)</f>
        <v>1917500</v>
      </c>
      <c r="AY1032" s="55">
        <f aca="true" t="shared" si="179" ref="AY1032:BE1032">SUM(AY1013:AY1031)</f>
        <v>117625</v>
      </c>
      <c r="AZ1032" s="55">
        <f t="shared" si="179"/>
        <v>211723</v>
      </c>
      <c r="BA1032" s="55">
        <f t="shared" si="179"/>
        <v>139230</v>
      </c>
      <c r="BB1032" s="55">
        <f t="shared" si="179"/>
        <v>658696</v>
      </c>
      <c r="BC1032" s="55">
        <f t="shared" si="179"/>
        <v>0</v>
      </c>
      <c r="BD1032" s="55">
        <f t="shared" si="179"/>
        <v>658696</v>
      </c>
      <c r="BE1032" s="55">
        <f t="shared" si="179"/>
        <v>139208</v>
      </c>
    </row>
    <row r="1033" spans="1:57" ht="15">
      <c r="A1033" s="57" t="s">
        <v>1406</v>
      </c>
      <c r="B1033" s="58"/>
      <c r="C1033" s="58"/>
      <c r="D1033" s="58"/>
      <c r="E1033" s="42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Q1033" s="5"/>
      <c r="R1033" s="5"/>
      <c r="S1033" s="5"/>
      <c r="U1033" s="5"/>
      <c r="V1033" s="5"/>
      <c r="W1033" s="5"/>
      <c r="X1033" s="5"/>
      <c r="Y1033" s="5"/>
      <c r="Z1033" s="74"/>
      <c r="AA1033" s="74"/>
      <c r="AB1033" s="74"/>
      <c r="AC1033" s="74"/>
      <c r="AD1033" s="74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40"/>
      <c r="AU1033" s="5"/>
      <c r="AV1033" s="5"/>
      <c r="AW1033" s="5"/>
      <c r="AX1033" s="5"/>
      <c r="AY1033" s="5"/>
      <c r="AZ1033" s="5"/>
      <c r="BA1033" s="5"/>
      <c r="BB1033" s="5"/>
      <c r="BC1033" s="75"/>
      <c r="BD1033" s="5">
        <v>0</v>
      </c>
      <c r="BE1033" s="5"/>
    </row>
    <row r="1034" spans="1:57" ht="15">
      <c r="A1034" s="42" t="s">
        <v>2187</v>
      </c>
      <c r="B1034" s="42" t="s">
        <v>2188</v>
      </c>
      <c r="C1034" s="42"/>
      <c r="D1034" s="43"/>
      <c r="E1034" s="42" t="s">
        <v>2189</v>
      </c>
      <c r="F1034" s="5">
        <v>5482</v>
      </c>
      <c r="G1034" s="5">
        <v>274</v>
      </c>
      <c r="H1034" s="5">
        <v>493</v>
      </c>
      <c r="I1034" s="5">
        <v>1534</v>
      </c>
      <c r="J1034" s="5">
        <v>497</v>
      </c>
      <c r="K1034" s="5"/>
      <c r="L1034" s="5"/>
      <c r="M1034" s="5"/>
      <c r="N1034" s="5"/>
      <c r="O1034" s="5"/>
      <c r="P1034" s="5">
        <v>44</v>
      </c>
      <c r="Q1034" s="5">
        <v>2</v>
      </c>
      <c r="R1034" s="5">
        <v>4</v>
      </c>
      <c r="S1034" s="5">
        <v>12</v>
      </c>
      <c r="T1034" s="5">
        <v>4</v>
      </c>
      <c r="U1034" s="5"/>
      <c r="V1034" s="5"/>
      <c r="W1034" s="5"/>
      <c r="X1034" s="5"/>
      <c r="Y1034" s="5"/>
      <c r="Z1034" s="74"/>
      <c r="AA1034" s="74"/>
      <c r="AB1034" s="74"/>
      <c r="AC1034" s="74"/>
      <c r="AD1034" s="74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40"/>
      <c r="AU1034" s="5"/>
      <c r="AV1034" s="5">
        <v>5526</v>
      </c>
      <c r="AW1034" s="5"/>
      <c r="AX1034" s="5">
        <f aca="true" t="shared" si="180" ref="AX1034:AX1044">AV1034-AW1034</f>
        <v>5526</v>
      </c>
      <c r="AY1034" s="5">
        <v>276</v>
      </c>
      <c r="AZ1034" s="5">
        <v>497</v>
      </c>
      <c r="BA1034" s="5">
        <f aca="true" t="shared" si="181" ref="BA1034:BA1044">AZ1034-AS1034</f>
        <v>497</v>
      </c>
      <c r="BB1034" s="5">
        <v>1546</v>
      </c>
      <c r="BC1034" s="75"/>
      <c r="BD1034" s="5">
        <v>1546</v>
      </c>
      <c r="BE1034" s="5">
        <f aca="true" t="shared" si="182" ref="BE1034:BE1044">J1034+O1034+T1034+Y1034+AD1034+AK1034+AP1034</f>
        <v>501</v>
      </c>
    </row>
    <row r="1035" spans="1:57" ht="15">
      <c r="A1035" s="42" t="s">
        <v>2187</v>
      </c>
      <c r="B1035" s="42" t="s">
        <v>2190</v>
      </c>
      <c r="C1035" s="42"/>
      <c r="D1035" s="43"/>
      <c r="E1035" s="42" t="s">
        <v>2191</v>
      </c>
      <c r="F1035" s="5">
        <v>4760</v>
      </c>
      <c r="G1035" s="5">
        <v>238</v>
      </c>
      <c r="H1035" s="5">
        <v>428</v>
      </c>
      <c r="I1035" s="5">
        <v>1332</v>
      </c>
      <c r="J1035" s="5">
        <v>432</v>
      </c>
      <c r="K1035" s="5"/>
      <c r="L1035" s="5"/>
      <c r="M1035" s="5"/>
      <c r="N1035" s="5"/>
      <c r="O1035" s="5"/>
      <c r="P1035" s="5">
        <v>9914</v>
      </c>
      <c r="Q1035" s="5">
        <v>496</v>
      </c>
      <c r="R1035" s="5">
        <v>892</v>
      </c>
      <c r="S1035" s="5">
        <v>2776</v>
      </c>
      <c r="T1035" s="5">
        <v>894</v>
      </c>
      <c r="U1035" s="5"/>
      <c r="V1035" s="5"/>
      <c r="W1035" s="5"/>
      <c r="X1035" s="5"/>
      <c r="Y1035" s="5"/>
      <c r="Z1035" s="74"/>
      <c r="AA1035" s="74"/>
      <c r="AB1035" s="74"/>
      <c r="AC1035" s="74"/>
      <c r="AD1035" s="74"/>
      <c r="AE1035" s="5">
        <v>3252</v>
      </c>
      <c r="AF1035" s="5">
        <v>381</v>
      </c>
      <c r="AG1035" s="5">
        <v>2871</v>
      </c>
      <c r="AH1035" s="5">
        <v>144</v>
      </c>
      <c r="AI1035" s="5">
        <v>258</v>
      </c>
      <c r="AJ1035" s="5">
        <v>804</v>
      </c>
      <c r="AK1035" s="5">
        <v>261</v>
      </c>
      <c r="AL1035" s="5"/>
      <c r="AM1035" s="5"/>
      <c r="AN1035" s="5"/>
      <c r="AO1035" s="5"/>
      <c r="AP1035" s="5"/>
      <c r="AQ1035" s="5"/>
      <c r="AR1035" s="5"/>
      <c r="AS1035" s="5"/>
      <c r="AT1035" s="40"/>
      <c r="AU1035" s="5"/>
      <c r="AV1035" s="5">
        <v>17545</v>
      </c>
      <c r="AW1035" s="5"/>
      <c r="AX1035" s="5">
        <f t="shared" si="180"/>
        <v>17545</v>
      </c>
      <c r="AY1035" s="5">
        <v>878</v>
      </c>
      <c r="AZ1035" s="5">
        <v>1578</v>
      </c>
      <c r="BA1035" s="5">
        <f t="shared" si="181"/>
        <v>1578</v>
      </c>
      <c r="BB1035" s="5">
        <v>4912</v>
      </c>
      <c r="BC1035" s="75"/>
      <c r="BD1035" s="5">
        <v>4912</v>
      </c>
      <c r="BE1035" s="5">
        <f t="shared" si="182"/>
        <v>1587</v>
      </c>
    </row>
    <row r="1036" spans="1:57" ht="15">
      <c r="A1036" s="42" t="s">
        <v>2187</v>
      </c>
      <c r="B1036" s="42" t="s">
        <v>2192</v>
      </c>
      <c r="C1036" s="42"/>
      <c r="D1036" s="43"/>
      <c r="E1036" s="42" t="s">
        <v>2193</v>
      </c>
      <c r="F1036" s="5">
        <v>1827</v>
      </c>
      <c r="G1036" s="5">
        <v>91</v>
      </c>
      <c r="H1036" s="5">
        <v>164</v>
      </c>
      <c r="I1036" s="5">
        <v>510</v>
      </c>
      <c r="J1036" s="5">
        <v>169</v>
      </c>
      <c r="K1036" s="5"/>
      <c r="L1036" s="5"/>
      <c r="M1036" s="5"/>
      <c r="N1036" s="5"/>
      <c r="O1036" s="5"/>
      <c r="P1036" s="5">
        <v>2832</v>
      </c>
      <c r="Q1036" s="5">
        <v>142</v>
      </c>
      <c r="R1036" s="5">
        <v>255</v>
      </c>
      <c r="S1036" s="5">
        <v>794</v>
      </c>
      <c r="T1036" s="5">
        <v>253</v>
      </c>
      <c r="U1036" s="5"/>
      <c r="V1036" s="5"/>
      <c r="W1036" s="5"/>
      <c r="X1036" s="5"/>
      <c r="Y1036" s="5"/>
      <c r="Z1036" s="74"/>
      <c r="AA1036" s="74"/>
      <c r="AB1036" s="74"/>
      <c r="AC1036" s="74"/>
      <c r="AD1036" s="74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40"/>
      <c r="AU1036" s="5"/>
      <c r="AV1036" s="5">
        <v>4659</v>
      </c>
      <c r="AW1036" s="5"/>
      <c r="AX1036" s="5">
        <f t="shared" si="180"/>
        <v>4659</v>
      </c>
      <c r="AY1036" s="5">
        <v>233</v>
      </c>
      <c r="AZ1036" s="5">
        <v>419</v>
      </c>
      <c r="BA1036" s="5">
        <f t="shared" si="181"/>
        <v>419</v>
      </c>
      <c r="BB1036" s="5">
        <v>1304</v>
      </c>
      <c r="BC1036" s="75"/>
      <c r="BD1036" s="5">
        <v>1304</v>
      </c>
      <c r="BE1036" s="5">
        <f t="shared" si="182"/>
        <v>422</v>
      </c>
    </row>
    <row r="1037" spans="1:57" ht="15">
      <c r="A1037" s="42" t="s">
        <v>2187</v>
      </c>
      <c r="B1037" s="42" t="s">
        <v>2194</v>
      </c>
      <c r="C1037" s="42"/>
      <c r="D1037" s="43"/>
      <c r="E1037" s="42" t="s">
        <v>2195</v>
      </c>
      <c r="F1037" s="5">
        <v>1985</v>
      </c>
      <c r="G1037" s="5">
        <v>99</v>
      </c>
      <c r="H1037" s="5">
        <v>179</v>
      </c>
      <c r="I1037" s="5">
        <v>556</v>
      </c>
      <c r="J1037" s="5">
        <v>176</v>
      </c>
      <c r="K1037" s="5"/>
      <c r="L1037" s="5"/>
      <c r="M1037" s="5"/>
      <c r="N1037" s="5"/>
      <c r="O1037" s="5"/>
      <c r="P1037" s="5">
        <v>4475</v>
      </c>
      <c r="Q1037" s="5">
        <v>224</v>
      </c>
      <c r="R1037" s="5">
        <v>403</v>
      </c>
      <c r="S1037" s="5">
        <v>1254</v>
      </c>
      <c r="T1037" s="5">
        <v>400</v>
      </c>
      <c r="U1037" s="5"/>
      <c r="V1037" s="5"/>
      <c r="W1037" s="5"/>
      <c r="X1037" s="5"/>
      <c r="Y1037" s="5"/>
      <c r="Z1037" s="74"/>
      <c r="AA1037" s="74"/>
      <c r="AB1037" s="74"/>
      <c r="AC1037" s="74"/>
      <c r="AD1037" s="74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40"/>
      <c r="AU1037" s="5"/>
      <c r="AV1037" s="5">
        <v>6460</v>
      </c>
      <c r="AW1037" s="5"/>
      <c r="AX1037" s="5">
        <f t="shared" si="180"/>
        <v>6460</v>
      </c>
      <c r="AY1037" s="5">
        <v>323</v>
      </c>
      <c r="AZ1037" s="5">
        <v>582</v>
      </c>
      <c r="BA1037" s="5">
        <f t="shared" si="181"/>
        <v>582</v>
      </c>
      <c r="BB1037" s="5">
        <v>1810</v>
      </c>
      <c r="BC1037" s="75"/>
      <c r="BD1037" s="5">
        <v>1810</v>
      </c>
      <c r="BE1037" s="5">
        <f t="shared" si="182"/>
        <v>576</v>
      </c>
    </row>
    <row r="1038" spans="1:57" ht="15">
      <c r="A1038" s="42" t="s">
        <v>2187</v>
      </c>
      <c r="B1038" s="42" t="s">
        <v>2196</v>
      </c>
      <c r="C1038" s="42"/>
      <c r="D1038" s="43"/>
      <c r="E1038" s="42" t="s">
        <v>2197</v>
      </c>
      <c r="F1038" s="5">
        <v>7343</v>
      </c>
      <c r="G1038" s="5">
        <v>367</v>
      </c>
      <c r="H1038" s="5">
        <v>661</v>
      </c>
      <c r="I1038" s="5">
        <v>2056</v>
      </c>
      <c r="J1038" s="5">
        <v>660</v>
      </c>
      <c r="K1038" s="5"/>
      <c r="L1038" s="5"/>
      <c r="M1038" s="5"/>
      <c r="N1038" s="5"/>
      <c r="O1038" s="5"/>
      <c r="P1038" s="5">
        <v>15737</v>
      </c>
      <c r="Q1038" s="5">
        <v>787</v>
      </c>
      <c r="R1038" s="5">
        <v>1416</v>
      </c>
      <c r="S1038" s="5">
        <v>4406</v>
      </c>
      <c r="T1038" s="5">
        <v>1419</v>
      </c>
      <c r="U1038" s="5"/>
      <c r="V1038" s="5"/>
      <c r="W1038" s="5"/>
      <c r="X1038" s="5"/>
      <c r="Y1038" s="5"/>
      <c r="Z1038" s="74"/>
      <c r="AA1038" s="74"/>
      <c r="AB1038" s="74"/>
      <c r="AC1038" s="74"/>
      <c r="AD1038" s="74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40"/>
      <c r="AU1038" s="5"/>
      <c r="AV1038" s="5">
        <v>23080</v>
      </c>
      <c r="AW1038" s="5"/>
      <c r="AX1038" s="5">
        <f t="shared" si="180"/>
        <v>23080</v>
      </c>
      <c r="AY1038" s="5">
        <v>1154</v>
      </c>
      <c r="AZ1038" s="5">
        <v>2077</v>
      </c>
      <c r="BA1038" s="5">
        <f t="shared" si="181"/>
        <v>2077</v>
      </c>
      <c r="BB1038" s="5">
        <v>6462</v>
      </c>
      <c r="BC1038" s="75"/>
      <c r="BD1038" s="5">
        <v>6462</v>
      </c>
      <c r="BE1038" s="5">
        <f t="shared" si="182"/>
        <v>2079</v>
      </c>
    </row>
    <row r="1039" spans="1:57" ht="15">
      <c r="A1039" s="42" t="s">
        <v>2187</v>
      </c>
      <c r="B1039" s="42" t="s">
        <v>2198</v>
      </c>
      <c r="C1039" s="42"/>
      <c r="D1039" s="43"/>
      <c r="E1039" s="42" t="s">
        <v>2199</v>
      </c>
      <c r="F1039" s="5">
        <v>3814</v>
      </c>
      <c r="G1039" s="5">
        <v>191</v>
      </c>
      <c r="H1039" s="5">
        <v>343</v>
      </c>
      <c r="I1039" s="5">
        <v>1068</v>
      </c>
      <c r="J1039" s="5">
        <v>345</v>
      </c>
      <c r="K1039" s="5"/>
      <c r="L1039" s="5"/>
      <c r="M1039" s="5"/>
      <c r="N1039" s="5"/>
      <c r="O1039" s="5"/>
      <c r="P1039" s="5">
        <v>7866</v>
      </c>
      <c r="Q1039" s="5">
        <v>393</v>
      </c>
      <c r="R1039" s="5">
        <v>708</v>
      </c>
      <c r="S1039" s="5">
        <v>2202</v>
      </c>
      <c r="T1039" s="5">
        <v>708</v>
      </c>
      <c r="U1039" s="5"/>
      <c r="V1039" s="5"/>
      <c r="W1039" s="5"/>
      <c r="X1039" s="5"/>
      <c r="Y1039" s="5"/>
      <c r="Z1039" s="74"/>
      <c r="AA1039" s="74"/>
      <c r="AB1039" s="74"/>
      <c r="AC1039" s="74"/>
      <c r="AD1039" s="74"/>
      <c r="AE1039" s="5">
        <v>6421</v>
      </c>
      <c r="AF1039" s="5">
        <v>752</v>
      </c>
      <c r="AG1039" s="5">
        <v>5669</v>
      </c>
      <c r="AH1039" s="5">
        <v>283</v>
      </c>
      <c r="AI1039" s="5">
        <v>510</v>
      </c>
      <c r="AJ1039" s="5">
        <v>1586</v>
      </c>
      <c r="AK1039" s="5">
        <v>513</v>
      </c>
      <c r="AL1039" s="5"/>
      <c r="AM1039" s="5"/>
      <c r="AN1039" s="5"/>
      <c r="AO1039" s="5"/>
      <c r="AP1039" s="5"/>
      <c r="AQ1039" s="5"/>
      <c r="AR1039" s="5"/>
      <c r="AS1039" s="5"/>
      <c r="AT1039" s="40"/>
      <c r="AU1039" s="5"/>
      <c r="AV1039" s="5">
        <v>17349</v>
      </c>
      <c r="AW1039" s="5"/>
      <c r="AX1039" s="5">
        <f t="shared" si="180"/>
        <v>17349</v>
      </c>
      <c r="AY1039" s="5">
        <v>867</v>
      </c>
      <c r="AZ1039" s="5">
        <v>1561</v>
      </c>
      <c r="BA1039" s="5">
        <f t="shared" si="181"/>
        <v>1561</v>
      </c>
      <c r="BB1039" s="5">
        <v>4856</v>
      </c>
      <c r="BC1039" s="75"/>
      <c r="BD1039" s="5">
        <v>4856</v>
      </c>
      <c r="BE1039" s="5">
        <f t="shared" si="182"/>
        <v>1566</v>
      </c>
    </row>
    <row r="1040" spans="1:57" ht="15">
      <c r="A1040" s="42" t="s">
        <v>2187</v>
      </c>
      <c r="B1040" s="42" t="s">
        <v>2200</v>
      </c>
      <c r="C1040" s="42"/>
      <c r="D1040" s="43"/>
      <c r="E1040" s="42" t="s">
        <v>2201</v>
      </c>
      <c r="F1040" s="5">
        <v>7919</v>
      </c>
      <c r="G1040" s="5">
        <v>396</v>
      </c>
      <c r="H1040" s="5">
        <v>713</v>
      </c>
      <c r="I1040" s="5">
        <v>2218</v>
      </c>
      <c r="J1040" s="5">
        <v>710</v>
      </c>
      <c r="K1040" s="5"/>
      <c r="L1040" s="5"/>
      <c r="M1040" s="5"/>
      <c r="N1040" s="5"/>
      <c r="O1040" s="5"/>
      <c r="P1040" s="5">
        <v>13607</v>
      </c>
      <c r="Q1040" s="5">
        <v>680</v>
      </c>
      <c r="R1040" s="5">
        <v>1225</v>
      </c>
      <c r="S1040" s="5">
        <v>3810</v>
      </c>
      <c r="T1040" s="5">
        <v>1222</v>
      </c>
      <c r="U1040" s="5"/>
      <c r="V1040" s="5"/>
      <c r="W1040" s="5"/>
      <c r="X1040" s="5"/>
      <c r="Y1040" s="5"/>
      <c r="Z1040" s="74"/>
      <c r="AA1040" s="74"/>
      <c r="AB1040" s="74"/>
      <c r="AC1040" s="74"/>
      <c r="AD1040" s="74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40"/>
      <c r="AU1040" s="5"/>
      <c r="AV1040" s="5">
        <v>21526</v>
      </c>
      <c r="AW1040" s="5"/>
      <c r="AX1040" s="5">
        <f t="shared" si="180"/>
        <v>21526</v>
      </c>
      <c r="AY1040" s="5">
        <v>1076</v>
      </c>
      <c r="AZ1040" s="5">
        <v>1938</v>
      </c>
      <c r="BA1040" s="5">
        <f t="shared" si="181"/>
        <v>1938</v>
      </c>
      <c r="BB1040" s="5">
        <v>6028</v>
      </c>
      <c r="BC1040" s="75"/>
      <c r="BD1040" s="5">
        <v>6028</v>
      </c>
      <c r="BE1040" s="5">
        <f t="shared" si="182"/>
        <v>1932</v>
      </c>
    </row>
    <row r="1041" spans="1:57" ht="15">
      <c r="A1041" s="42" t="s">
        <v>2187</v>
      </c>
      <c r="B1041" s="42" t="s">
        <v>2202</v>
      </c>
      <c r="C1041" s="42"/>
      <c r="D1041" s="43"/>
      <c r="E1041" s="42" t="s">
        <v>2203</v>
      </c>
      <c r="F1041" s="5">
        <v>3214</v>
      </c>
      <c r="G1041" s="5">
        <v>161</v>
      </c>
      <c r="H1041" s="5">
        <v>289</v>
      </c>
      <c r="I1041" s="5">
        <v>900</v>
      </c>
      <c r="J1041" s="5">
        <v>291</v>
      </c>
      <c r="K1041" s="5"/>
      <c r="L1041" s="5"/>
      <c r="M1041" s="5"/>
      <c r="N1041" s="5"/>
      <c r="O1041" s="5"/>
      <c r="P1041" s="5">
        <v>4540</v>
      </c>
      <c r="Q1041" s="5">
        <v>227</v>
      </c>
      <c r="R1041" s="5">
        <v>409</v>
      </c>
      <c r="S1041" s="5">
        <v>1272</v>
      </c>
      <c r="T1041" s="5">
        <v>405</v>
      </c>
      <c r="U1041" s="5"/>
      <c r="V1041" s="5"/>
      <c r="W1041" s="5"/>
      <c r="X1041" s="5"/>
      <c r="Y1041" s="5"/>
      <c r="Z1041" s="74"/>
      <c r="AA1041" s="74"/>
      <c r="AB1041" s="74"/>
      <c r="AC1041" s="74"/>
      <c r="AD1041" s="74"/>
      <c r="AE1041" s="5">
        <v>1358</v>
      </c>
      <c r="AF1041" s="5">
        <v>159</v>
      </c>
      <c r="AG1041" s="5">
        <v>1199</v>
      </c>
      <c r="AH1041" s="5">
        <v>60</v>
      </c>
      <c r="AI1041" s="5">
        <v>108</v>
      </c>
      <c r="AJ1041" s="5">
        <v>336</v>
      </c>
      <c r="AK1041" s="5">
        <v>107</v>
      </c>
      <c r="AL1041" s="5"/>
      <c r="AM1041" s="5"/>
      <c r="AN1041" s="5"/>
      <c r="AO1041" s="5"/>
      <c r="AP1041" s="5"/>
      <c r="AQ1041" s="5"/>
      <c r="AR1041" s="5"/>
      <c r="AS1041" s="5"/>
      <c r="AT1041" s="40"/>
      <c r="AU1041" s="5"/>
      <c r="AV1041" s="5">
        <v>8953</v>
      </c>
      <c r="AW1041" s="5"/>
      <c r="AX1041" s="5">
        <f t="shared" si="180"/>
        <v>8953</v>
      </c>
      <c r="AY1041" s="5">
        <v>448</v>
      </c>
      <c r="AZ1041" s="5">
        <v>806</v>
      </c>
      <c r="BA1041" s="5">
        <f t="shared" si="181"/>
        <v>806</v>
      </c>
      <c r="BB1041" s="5">
        <v>2508</v>
      </c>
      <c r="BC1041" s="75"/>
      <c r="BD1041" s="5">
        <v>2508</v>
      </c>
      <c r="BE1041" s="5">
        <f t="shared" si="182"/>
        <v>803</v>
      </c>
    </row>
    <row r="1042" spans="1:57" ht="15">
      <c r="A1042" s="42" t="s">
        <v>2187</v>
      </c>
      <c r="B1042" s="42" t="s">
        <v>2204</v>
      </c>
      <c r="C1042" s="42"/>
      <c r="D1042" s="43"/>
      <c r="E1042" s="42" t="s">
        <v>2205</v>
      </c>
      <c r="F1042" s="5">
        <v>13886</v>
      </c>
      <c r="G1042" s="5">
        <v>694</v>
      </c>
      <c r="H1042" s="5">
        <v>1250</v>
      </c>
      <c r="I1042" s="5">
        <v>3888</v>
      </c>
      <c r="J1042" s="5">
        <v>1248</v>
      </c>
      <c r="K1042" s="5">
        <v>117270</v>
      </c>
      <c r="L1042" s="5">
        <v>5864</v>
      </c>
      <c r="M1042" s="5">
        <v>10554</v>
      </c>
      <c r="N1042" s="5">
        <v>32836</v>
      </c>
      <c r="O1042" s="5">
        <v>10556</v>
      </c>
      <c r="P1042" s="5">
        <v>12888</v>
      </c>
      <c r="Q1042" s="5">
        <v>644</v>
      </c>
      <c r="R1042" s="5">
        <v>1160</v>
      </c>
      <c r="S1042" s="5">
        <v>3608</v>
      </c>
      <c r="T1042" s="5">
        <v>1160</v>
      </c>
      <c r="U1042" s="5"/>
      <c r="V1042" s="5"/>
      <c r="W1042" s="5"/>
      <c r="X1042" s="5"/>
      <c r="Y1042" s="5"/>
      <c r="Z1042" s="74"/>
      <c r="AA1042" s="74"/>
      <c r="AB1042" s="74"/>
      <c r="AC1042" s="74"/>
      <c r="AD1042" s="74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40"/>
      <c r="AU1042" s="5"/>
      <c r="AV1042" s="5">
        <v>144044</v>
      </c>
      <c r="AW1042" s="5"/>
      <c r="AX1042" s="5">
        <f t="shared" si="180"/>
        <v>144044</v>
      </c>
      <c r="AY1042" s="5">
        <v>7202</v>
      </c>
      <c r="AZ1042" s="5">
        <v>12964</v>
      </c>
      <c r="BA1042" s="5">
        <f t="shared" si="181"/>
        <v>12964</v>
      </c>
      <c r="BB1042" s="5">
        <v>40332</v>
      </c>
      <c r="BC1042" s="75"/>
      <c r="BD1042" s="5">
        <v>40332</v>
      </c>
      <c r="BE1042" s="5">
        <f t="shared" si="182"/>
        <v>12964</v>
      </c>
    </row>
    <row r="1043" spans="1:57" ht="15">
      <c r="A1043" s="42" t="s">
        <v>2187</v>
      </c>
      <c r="B1043" s="42" t="s">
        <v>2206</v>
      </c>
      <c r="C1043" s="42"/>
      <c r="D1043" s="43"/>
      <c r="E1043" s="42" t="s">
        <v>2207</v>
      </c>
      <c r="F1043" s="5">
        <v>26227</v>
      </c>
      <c r="G1043" s="5">
        <v>1311</v>
      </c>
      <c r="H1043" s="5">
        <v>2360</v>
      </c>
      <c r="I1043" s="5">
        <v>7342</v>
      </c>
      <c r="J1043" s="5">
        <v>2365</v>
      </c>
      <c r="K1043" s="5">
        <v>105281</v>
      </c>
      <c r="L1043" s="5">
        <v>5264</v>
      </c>
      <c r="M1043" s="5">
        <v>9475</v>
      </c>
      <c r="N1043" s="5">
        <v>29478</v>
      </c>
      <c r="O1043" s="5">
        <v>9478</v>
      </c>
      <c r="P1043" s="5">
        <v>36602</v>
      </c>
      <c r="Q1043" s="5">
        <v>1830</v>
      </c>
      <c r="R1043" s="5">
        <v>3294</v>
      </c>
      <c r="S1043" s="5">
        <v>10248</v>
      </c>
      <c r="T1043" s="5">
        <v>3296</v>
      </c>
      <c r="U1043" s="5"/>
      <c r="V1043" s="5"/>
      <c r="W1043" s="5"/>
      <c r="X1043" s="5"/>
      <c r="Y1043" s="5"/>
      <c r="Z1043" s="74"/>
      <c r="AA1043" s="74"/>
      <c r="AB1043" s="74"/>
      <c r="AC1043" s="74"/>
      <c r="AD1043" s="74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40"/>
      <c r="AU1043" s="5"/>
      <c r="AV1043" s="5">
        <v>168110</v>
      </c>
      <c r="AW1043" s="5"/>
      <c r="AX1043" s="5">
        <f t="shared" si="180"/>
        <v>168110</v>
      </c>
      <c r="AY1043" s="5">
        <v>8405</v>
      </c>
      <c r="AZ1043" s="5">
        <v>15129</v>
      </c>
      <c r="BA1043" s="5">
        <f t="shared" si="181"/>
        <v>15129</v>
      </c>
      <c r="BB1043" s="5">
        <v>47068</v>
      </c>
      <c r="BC1043" s="75"/>
      <c r="BD1043" s="5">
        <v>47068</v>
      </c>
      <c r="BE1043" s="5">
        <f t="shared" si="182"/>
        <v>15139</v>
      </c>
    </row>
    <row r="1044" spans="1:57" ht="15">
      <c r="A1044" s="42" t="s">
        <v>2187</v>
      </c>
      <c r="B1044" s="42" t="s">
        <v>2208</v>
      </c>
      <c r="C1044" s="42"/>
      <c r="D1044" s="43"/>
      <c r="E1044" s="42" t="s">
        <v>2209</v>
      </c>
      <c r="F1044" s="5">
        <v>45136</v>
      </c>
      <c r="G1044" s="5">
        <v>2257</v>
      </c>
      <c r="H1044" s="5">
        <v>4062</v>
      </c>
      <c r="I1044" s="5">
        <v>12638</v>
      </c>
      <c r="J1044" s="5">
        <v>4064</v>
      </c>
      <c r="K1044" s="5">
        <v>98401</v>
      </c>
      <c r="L1044" s="5">
        <v>4920</v>
      </c>
      <c r="M1044" s="5">
        <v>8856</v>
      </c>
      <c r="N1044" s="5">
        <v>27552</v>
      </c>
      <c r="O1044" s="5">
        <v>8857</v>
      </c>
      <c r="P1044" s="5">
        <v>41606</v>
      </c>
      <c r="Q1044" s="5">
        <v>2080</v>
      </c>
      <c r="R1044" s="5">
        <v>3745</v>
      </c>
      <c r="S1044" s="5">
        <v>11650</v>
      </c>
      <c r="T1044" s="5">
        <v>3741</v>
      </c>
      <c r="U1044" s="5"/>
      <c r="V1044" s="5"/>
      <c r="W1044" s="5"/>
      <c r="X1044" s="5"/>
      <c r="Y1044" s="5"/>
      <c r="Z1044" s="74"/>
      <c r="AA1044" s="74"/>
      <c r="AB1044" s="74"/>
      <c r="AC1044" s="74"/>
      <c r="AD1044" s="74"/>
      <c r="AE1044" s="5">
        <v>15474</v>
      </c>
      <c r="AF1044" s="5">
        <v>1812</v>
      </c>
      <c r="AG1044" s="5">
        <v>13662</v>
      </c>
      <c r="AH1044" s="5">
        <v>683</v>
      </c>
      <c r="AI1044" s="5">
        <v>1230</v>
      </c>
      <c r="AJ1044" s="5">
        <v>3826</v>
      </c>
      <c r="AK1044" s="5">
        <v>1226</v>
      </c>
      <c r="AL1044" s="5"/>
      <c r="AM1044" s="5"/>
      <c r="AN1044" s="5"/>
      <c r="AO1044" s="5"/>
      <c r="AP1044" s="5"/>
      <c r="AQ1044" s="5"/>
      <c r="AR1044" s="5"/>
      <c r="AS1044" s="5"/>
      <c r="AT1044" s="40"/>
      <c r="AU1044" s="5"/>
      <c r="AV1044" s="5">
        <v>198805</v>
      </c>
      <c r="AW1044" s="5"/>
      <c r="AX1044" s="5">
        <f t="shared" si="180"/>
        <v>198805</v>
      </c>
      <c r="AY1044" s="5">
        <v>9940</v>
      </c>
      <c r="AZ1044" s="5">
        <v>17893</v>
      </c>
      <c r="BA1044" s="5">
        <f t="shared" si="181"/>
        <v>17893</v>
      </c>
      <c r="BB1044" s="5">
        <v>55666</v>
      </c>
      <c r="BC1044" s="75"/>
      <c r="BD1044" s="5">
        <v>55666</v>
      </c>
      <c r="BE1044" s="5">
        <f t="shared" si="182"/>
        <v>17888</v>
      </c>
    </row>
    <row r="1045" spans="1:57" ht="15">
      <c r="A1045" s="52"/>
      <c r="B1045" s="52"/>
      <c r="C1045" s="52"/>
      <c r="D1045" s="53"/>
      <c r="E1045" s="54" t="s">
        <v>1353</v>
      </c>
      <c r="F1045" s="55">
        <v>121593</v>
      </c>
      <c r="G1045" s="55">
        <v>6079</v>
      </c>
      <c r="H1045" s="55">
        <v>10942</v>
      </c>
      <c r="I1045" s="55">
        <v>34042</v>
      </c>
      <c r="J1045" s="55">
        <v>10957</v>
      </c>
      <c r="K1045" s="55">
        <v>320952</v>
      </c>
      <c r="L1045" s="55">
        <v>16048</v>
      </c>
      <c r="M1045" s="55">
        <v>28885</v>
      </c>
      <c r="N1045" s="55">
        <v>89866</v>
      </c>
      <c r="O1045" s="55">
        <v>28891</v>
      </c>
      <c r="P1045" s="55">
        <v>150111</v>
      </c>
      <c r="Q1045" s="55">
        <v>7505</v>
      </c>
      <c r="R1045" s="55">
        <v>13511</v>
      </c>
      <c r="S1045" s="55">
        <v>42032</v>
      </c>
      <c r="T1045" s="55">
        <v>13502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63">
        <v>0</v>
      </c>
      <c r="AA1045" s="63">
        <v>0</v>
      </c>
      <c r="AB1045" s="63">
        <v>0</v>
      </c>
      <c r="AC1045" s="63">
        <v>0</v>
      </c>
      <c r="AD1045" s="63">
        <v>0</v>
      </c>
      <c r="AE1045" s="55">
        <v>26505</v>
      </c>
      <c r="AF1045" s="55">
        <v>3104</v>
      </c>
      <c r="AG1045" s="55">
        <v>23401</v>
      </c>
      <c r="AH1045" s="55">
        <v>1170</v>
      </c>
      <c r="AI1045" s="55">
        <v>2106</v>
      </c>
      <c r="AJ1045" s="55">
        <v>6552</v>
      </c>
      <c r="AK1045" s="55">
        <v>2107</v>
      </c>
      <c r="AL1045" s="55">
        <v>0</v>
      </c>
      <c r="AM1045" s="55">
        <v>0</v>
      </c>
      <c r="AN1045" s="55">
        <v>0</v>
      </c>
      <c r="AO1045" s="55">
        <v>0</v>
      </c>
      <c r="AP1045" s="55">
        <v>0</v>
      </c>
      <c r="AQ1045" s="55">
        <v>0</v>
      </c>
      <c r="AR1045" s="55">
        <v>0</v>
      </c>
      <c r="AS1045" s="55">
        <v>0</v>
      </c>
      <c r="AT1045" s="55">
        <v>0</v>
      </c>
      <c r="AU1045" s="55">
        <v>0</v>
      </c>
      <c r="AV1045" s="55">
        <v>616057</v>
      </c>
      <c r="AW1045" s="55">
        <v>0</v>
      </c>
      <c r="AX1045" s="55">
        <f>SUM(AX1034:AX1044)</f>
        <v>616057</v>
      </c>
      <c r="AY1045" s="55">
        <f aca="true" t="shared" si="183" ref="AY1045:BE1045">SUM(AY1034:AY1044)</f>
        <v>30802</v>
      </c>
      <c r="AZ1045" s="55">
        <f t="shared" si="183"/>
        <v>55444</v>
      </c>
      <c r="BA1045" s="55">
        <f t="shared" si="183"/>
        <v>55444</v>
      </c>
      <c r="BB1045" s="55">
        <f t="shared" si="183"/>
        <v>172492</v>
      </c>
      <c r="BC1045" s="55">
        <f t="shared" si="183"/>
        <v>0</v>
      </c>
      <c r="BD1045" s="55">
        <f t="shared" si="183"/>
        <v>172492</v>
      </c>
      <c r="BE1045" s="55">
        <f t="shared" si="183"/>
        <v>55457</v>
      </c>
    </row>
    <row r="1046" spans="1:57" s="49" customFormat="1" ht="15">
      <c r="A1046" s="57" t="s">
        <v>1407</v>
      </c>
      <c r="B1046" s="58"/>
      <c r="C1046" s="58"/>
      <c r="D1046" s="58"/>
      <c r="E1046" s="42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74"/>
      <c r="AA1046" s="74"/>
      <c r="AB1046" s="74"/>
      <c r="AC1046" s="74"/>
      <c r="AD1046" s="74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40"/>
      <c r="AU1046" s="5"/>
      <c r="AV1046" s="5"/>
      <c r="AW1046" s="5"/>
      <c r="AX1046" s="5"/>
      <c r="AY1046" s="5"/>
      <c r="AZ1046" s="5"/>
      <c r="BA1046" s="5"/>
      <c r="BB1046" s="5"/>
      <c r="BC1046" s="75"/>
      <c r="BD1046" s="5"/>
      <c r="BE1046" s="5"/>
    </row>
    <row r="1047" spans="1:57" ht="15">
      <c r="A1047" s="47" t="s">
        <v>650</v>
      </c>
      <c r="B1047" s="47" t="s">
        <v>2210</v>
      </c>
      <c r="C1047" s="47"/>
      <c r="D1047" s="48"/>
      <c r="E1047" s="42" t="s">
        <v>2211</v>
      </c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>
        <v>913</v>
      </c>
      <c r="Q1047" s="5">
        <v>46</v>
      </c>
      <c r="R1047" s="5">
        <v>82</v>
      </c>
      <c r="S1047" s="5">
        <v>256</v>
      </c>
      <c r="T1047" s="5">
        <v>83</v>
      </c>
      <c r="U1047" s="5"/>
      <c r="V1047" s="5"/>
      <c r="W1047" s="5"/>
      <c r="X1047" s="5"/>
      <c r="Y1047" s="5"/>
      <c r="Z1047" s="74"/>
      <c r="AA1047" s="74"/>
      <c r="AB1047" s="74"/>
      <c r="AC1047" s="74"/>
      <c r="AD1047" s="74"/>
      <c r="AE1047" s="5"/>
      <c r="AF1047" s="5"/>
      <c r="AG1047" s="5"/>
      <c r="AH1047" s="5"/>
      <c r="AI1047" s="5"/>
      <c r="AJ1047" s="5"/>
      <c r="AK1047" s="5"/>
      <c r="AL1047" s="5">
        <v>222333</v>
      </c>
      <c r="AM1047" s="5">
        <v>11117</v>
      </c>
      <c r="AN1047" s="5">
        <v>20010</v>
      </c>
      <c r="AO1047" s="5">
        <v>62254</v>
      </c>
      <c r="AP1047" s="5">
        <v>20009</v>
      </c>
      <c r="AQ1047" s="5">
        <v>887008</v>
      </c>
      <c r="AR1047" s="5">
        <v>248362</v>
      </c>
      <c r="AS1047" s="5">
        <v>79831</v>
      </c>
      <c r="AT1047" s="40">
        <v>408024</v>
      </c>
      <c r="AU1047" s="5">
        <v>478984</v>
      </c>
      <c r="AV1047" s="5">
        <v>1110254</v>
      </c>
      <c r="AW1047" s="5">
        <v>478984</v>
      </c>
      <c r="AX1047" s="5">
        <f aca="true" t="shared" si="184" ref="AX1047:AX1093">AV1047-AW1047</f>
        <v>631270</v>
      </c>
      <c r="AY1047" s="5">
        <v>55513</v>
      </c>
      <c r="AZ1047" s="5">
        <v>99923</v>
      </c>
      <c r="BA1047" s="5">
        <f aca="true" t="shared" si="185" ref="BA1047:BA1093">AZ1047-AS1047</f>
        <v>20092</v>
      </c>
      <c r="BB1047" s="5">
        <v>310872</v>
      </c>
      <c r="BC1047" s="75"/>
      <c r="BD1047" s="5">
        <v>310872</v>
      </c>
      <c r="BE1047" s="5">
        <f aca="true" t="shared" si="186" ref="BE1047:BE1093">J1047+O1047+T1047+Y1047+AD1047+AK1047+AP1047</f>
        <v>20092</v>
      </c>
    </row>
    <row r="1048" spans="1:57" ht="15">
      <c r="A1048" s="42" t="s">
        <v>650</v>
      </c>
      <c r="B1048" s="42" t="s">
        <v>2212</v>
      </c>
      <c r="C1048" s="42"/>
      <c r="D1048" s="43"/>
      <c r="E1048" s="42" t="s">
        <v>2213</v>
      </c>
      <c r="F1048" s="5">
        <v>5177</v>
      </c>
      <c r="G1048" s="5">
        <v>259</v>
      </c>
      <c r="H1048" s="5">
        <v>466</v>
      </c>
      <c r="I1048" s="5">
        <v>1450</v>
      </c>
      <c r="J1048" s="5">
        <v>465</v>
      </c>
      <c r="K1048" s="5"/>
      <c r="L1048" s="5"/>
      <c r="M1048" s="5"/>
      <c r="N1048" s="5"/>
      <c r="O1048" s="5"/>
      <c r="P1048" s="5">
        <v>8076</v>
      </c>
      <c r="Q1048" s="5">
        <v>404</v>
      </c>
      <c r="R1048" s="5">
        <v>727</v>
      </c>
      <c r="S1048" s="5">
        <v>2262</v>
      </c>
      <c r="T1048" s="5">
        <v>725</v>
      </c>
      <c r="U1048" s="5"/>
      <c r="V1048" s="5"/>
      <c r="W1048" s="5"/>
      <c r="X1048" s="5"/>
      <c r="Y1048" s="5"/>
      <c r="Z1048" s="74"/>
      <c r="AA1048" s="74"/>
      <c r="AB1048" s="74"/>
      <c r="AC1048" s="74"/>
      <c r="AD1048" s="74"/>
      <c r="AE1048" s="5">
        <v>78060</v>
      </c>
      <c r="AF1048" s="5">
        <v>9140</v>
      </c>
      <c r="AG1048" s="5">
        <v>68920</v>
      </c>
      <c r="AH1048" s="5">
        <v>3446</v>
      </c>
      <c r="AI1048" s="5">
        <v>6203</v>
      </c>
      <c r="AJ1048" s="5">
        <v>19298</v>
      </c>
      <c r="AK1048" s="5">
        <v>6201</v>
      </c>
      <c r="AL1048" s="5"/>
      <c r="AM1048" s="5"/>
      <c r="AN1048" s="5"/>
      <c r="AO1048" s="5"/>
      <c r="AP1048" s="5"/>
      <c r="AQ1048" s="5"/>
      <c r="AR1048" s="5"/>
      <c r="AS1048" s="5"/>
      <c r="AT1048" s="40"/>
      <c r="AU1048" s="5"/>
      <c r="AV1048" s="5">
        <v>82173</v>
      </c>
      <c r="AW1048" s="5"/>
      <c r="AX1048" s="5">
        <f t="shared" si="184"/>
        <v>82173</v>
      </c>
      <c r="AY1048" s="5">
        <v>4109</v>
      </c>
      <c r="AZ1048" s="5">
        <v>7396</v>
      </c>
      <c r="BA1048" s="5">
        <f t="shared" si="185"/>
        <v>7396</v>
      </c>
      <c r="BB1048" s="5">
        <v>23010</v>
      </c>
      <c r="BC1048" s="75"/>
      <c r="BD1048" s="5">
        <v>23010</v>
      </c>
      <c r="BE1048" s="5">
        <f t="shared" si="186"/>
        <v>7391</v>
      </c>
    </row>
    <row r="1049" spans="1:57" ht="15">
      <c r="A1049" s="42" t="s">
        <v>650</v>
      </c>
      <c r="B1049" s="42" t="s">
        <v>2214</v>
      </c>
      <c r="C1049" s="42"/>
      <c r="D1049" s="43"/>
      <c r="E1049" s="42" t="s">
        <v>2215</v>
      </c>
      <c r="F1049" s="5">
        <v>11145</v>
      </c>
      <c r="G1049" s="5">
        <v>557</v>
      </c>
      <c r="H1049" s="5">
        <v>1003</v>
      </c>
      <c r="I1049" s="5">
        <v>3120</v>
      </c>
      <c r="J1049" s="5">
        <v>1004</v>
      </c>
      <c r="K1049" s="5">
        <v>111520</v>
      </c>
      <c r="L1049" s="5">
        <v>5576</v>
      </c>
      <c r="M1049" s="5">
        <v>10037</v>
      </c>
      <c r="N1049" s="5">
        <v>31226</v>
      </c>
      <c r="O1049" s="5">
        <v>10035</v>
      </c>
      <c r="P1049" s="5">
        <v>17395</v>
      </c>
      <c r="Q1049" s="5">
        <v>870</v>
      </c>
      <c r="R1049" s="5">
        <v>1566</v>
      </c>
      <c r="S1049" s="5">
        <v>4872</v>
      </c>
      <c r="T1049" s="5">
        <v>1561</v>
      </c>
      <c r="U1049" s="5"/>
      <c r="V1049" s="5"/>
      <c r="W1049" s="5"/>
      <c r="X1049" s="5"/>
      <c r="Y1049" s="5"/>
      <c r="Z1049" s="74"/>
      <c r="AA1049" s="74"/>
      <c r="AB1049" s="74"/>
      <c r="AC1049" s="74"/>
      <c r="AD1049" s="74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40"/>
      <c r="AU1049" s="5"/>
      <c r="AV1049" s="5">
        <v>140060</v>
      </c>
      <c r="AW1049" s="5"/>
      <c r="AX1049" s="5">
        <f t="shared" si="184"/>
        <v>140060</v>
      </c>
      <c r="AY1049" s="5">
        <v>7003</v>
      </c>
      <c r="AZ1049" s="5">
        <v>12606</v>
      </c>
      <c r="BA1049" s="5">
        <f t="shared" si="185"/>
        <v>12606</v>
      </c>
      <c r="BB1049" s="5">
        <v>39218</v>
      </c>
      <c r="BC1049" s="75"/>
      <c r="BD1049" s="5">
        <v>39218</v>
      </c>
      <c r="BE1049" s="5">
        <f t="shared" si="186"/>
        <v>12600</v>
      </c>
    </row>
    <row r="1050" spans="1:57" ht="15">
      <c r="A1050" s="42" t="s">
        <v>650</v>
      </c>
      <c r="B1050" s="42" t="s">
        <v>2216</v>
      </c>
      <c r="C1050" s="42"/>
      <c r="D1050" s="43"/>
      <c r="E1050" s="42" t="s">
        <v>2217</v>
      </c>
      <c r="F1050" s="5">
        <v>40757</v>
      </c>
      <c r="G1050" s="5">
        <v>2038</v>
      </c>
      <c r="H1050" s="5">
        <v>3668</v>
      </c>
      <c r="I1050" s="5">
        <v>11412</v>
      </c>
      <c r="J1050" s="5">
        <v>3669</v>
      </c>
      <c r="K1050" s="5"/>
      <c r="L1050" s="5"/>
      <c r="M1050" s="5"/>
      <c r="N1050" s="5"/>
      <c r="O1050" s="5"/>
      <c r="P1050" s="5">
        <v>40763</v>
      </c>
      <c r="Q1050" s="5">
        <v>2038</v>
      </c>
      <c r="R1050" s="5">
        <v>3669</v>
      </c>
      <c r="S1050" s="5">
        <v>11414</v>
      </c>
      <c r="T1050" s="5">
        <v>3666</v>
      </c>
      <c r="U1050" s="5"/>
      <c r="V1050" s="5"/>
      <c r="W1050" s="5"/>
      <c r="X1050" s="5"/>
      <c r="Y1050" s="5"/>
      <c r="Z1050" s="74"/>
      <c r="AA1050" s="74"/>
      <c r="AB1050" s="74"/>
      <c r="AC1050" s="74"/>
      <c r="AD1050" s="74"/>
      <c r="AE1050" s="5">
        <v>10365</v>
      </c>
      <c r="AF1050" s="5">
        <v>1214</v>
      </c>
      <c r="AG1050" s="5">
        <v>9151</v>
      </c>
      <c r="AH1050" s="5">
        <v>458</v>
      </c>
      <c r="AI1050" s="5">
        <v>824</v>
      </c>
      <c r="AJ1050" s="5">
        <v>2564</v>
      </c>
      <c r="AK1050" s="5">
        <v>819</v>
      </c>
      <c r="AL1050" s="5"/>
      <c r="AM1050" s="5"/>
      <c r="AN1050" s="5"/>
      <c r="AO1050" s="5"/>
      <c r="AP1050" s="5"/>
      <c r="AQ1050" s="5"/>
      <c r="AR1050" s="5"/>
      <c r="AS1050" s="5"/>
      <c r="AT1050" s="40"/>
      <c r="AU1050" s="5"/>
      <c r="AV1050" s="5">
        <v>90671</v>
      </c>
      <c r="AW1050" s="5"/>
      <c r="AX1050" s="5">
        <f t="shared" si="184"/>
        <v>90671</v>
      </c>
      <c r="AY1050" s="5">
        <v>4534</v>
      </c>
      <c r="AZ1050" s="5">
        <v>8161</v>
      </c>
      <c r="BA1050" s="5">
        <f t="shared" si="185"/>
        <v>8161</v>
      </c>
      <c r="BB1050" s="5">
        <v>25390</v>
      </c>
      <c r="BC1050" s="75"/>
      <c r="BD1050" s="5">
        <v>25390</v>
      </c>
      <c r="BE1050" s="5">
        <f t="shared" si="186"/>
        <v>8154</v>
      </c>
    </row>
    <row r="1051" spans="1:57" ht="15">
      <c r="A1051" s="42" t="s">
        <v>650</v>
      </c>
      <c r="B1051" s="42" t="s">
        <v>2218</v>
      </c>
      <c r="C1051" s="42"/>
      <c r="D1051" s="43"/>
      <c r="E1051" s="42" t="s">
        <v>2219</v>
      </c>
      <c r="F1051" s="5">
        <v>8573</v>
      </c>
      <c r="G1051" s="5">
        <v>429</v>
      </c>
      <c r="H1051" s="5">
        <v>772</v>
      </c>
      <c r="I1051" s="5">
        <v>2402</v>
      </c>
      <c r="J1051" s="5">
        <v>767</v>
      </c>
      <c r="K1051" s="5"/>
      <c r="L1051" s="5"/>
      <c r="M1051" s="5"/>
      <c r="N1051" s="5"/>
      <c r="O1051" s="5"/>
      <c r="P1051" s="5">
        <v>13098</v>
      </c>
      <c r="Q1051" s="5">
        <v>655</v>
      </c>
      <c r="R1051" s="5">
        <v>1179</v>
      </c>
      <c r="S1051" s="5">
        <v>3668</v>
      </c>
      <c r="T1051" s="5">
        <v>1177</v>
      </c>
      <c r="U1051" s="5"/>
      <c r="V1051" s="5"/>
      <c r="W1051" s="5"/>
      <c r="X1051" s="5"/>
      <c r="Y1051" s="5"/>
      <c r="Z1051" s="74"/>
      <c r="AA1051" s="74"/>
      <c r="AB1051" s="74"/>
      <c r="AC1051" s="74"/>
      <c r="AD1051" s="74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40"/>
      <c r="AU1051" s="5"/>
      <c r="AV1051" s="5">
        <v>21671</v>
      </c>
      <c r="AW1051" s="5"/>
      <c r="AX1051" s="5">
        <f t="shared" si="184"/>
        <v>21671</v>
      </c>
      <c r="AY1051" s="5">
        <v>1084</v>
      </c>
      <c r="AZ1051" s="5">
        <v>1951</v>
      </c>
      <c r="BA1051" s="5">
        <f t="shared" si="185"/>
        <v>1951</v>
      </c>
      <c r="BB1051" s="5">
        <v>6070</v>
      </c>
      <c r="BC1051" s="75"/>
      <c r="BD1051" s="5">
        <v>6070</v>
      </c>
      <c r="BE1051" s="5">
        <f t="shared" si="186"/>
        <v>1944</v>
      </c>
    </row>
    <row r="1052" spans="1:57" s="49" customFormat="1" ht="15">
      <c r="A1052" s="42" t="s">
        <v>650</v>
      </c>
      <c r="B1052" s="42" t="s">
        <v>1873</v>
      </c>
      <c r="C1052" s="42"/>
      <c r="D1052" s="43"/>
      <c r="E1052" s="42" t="s">
        <v>1874</v>
      </c>
      <c r="F1052" s="5">
        <v>76756</v>
      </c>
      <c r="G1052" s="5">
        <v>3838</v>
      </c>
      <c r="H1052" s="5">
        <v>6908</v>
      </c>
      <c r="I1052" s="5">
        <v>21492</v>
      </c>
      <c r="J1052" s="5">
        <v>6908</v>
      </c>
      <c r="K1052" s="5">
        <v>2593</v>
      </c>
      <c r="L1052" s="5">
        <v>130</v>
      </c>
      <c r="M1052" s="5">
        <v>233</v>
      </c>
      <c r="N1052" s="5">
        <v>726</v>
      </c>
      <c r="O1052" s="5">
        <v>236</v>
      </c>
      <c r="P1052" s="5">
        <v>221118</v>
      </c>
      <c r="Q1052" s="5">
        <v>11056</v>
      </c>
      <c r="R1052" s="5">
        <v>19901</v>
      </c>
      <c r="S1052" s="5">
        <v>61914</v>
      </c>
      <c r="T1052" s="5">
        <v>19897</v>
      </c>
      <c r="U1052" s="5"/>
      <c r="V1052" s="5"/>
      <c r="W1052" s="5"/>
      <c r="X1052" s="5"/>
      <c r="Y1052" s="5"/>
      <c r="Z1052" s="74"/>
      <c r="AA1052" s="74"/>
      <c r="AB1052" s="74"/>
      <c r="AC1052" s="74"/>
      <c r="AD1052" s="74"/>
      <c r="AE1052" s="5">
        <v>115853</v>
      </c>
      <c r="AF1052" s="5">
        <v>13565</v>
      </c>
      <c r="AG1052" s="5">
        <v>102288</v>
      </c>
      <c r="AH1052" s="5">
        <v>5114</v>
      </c>
      <c r="AI1052" s="5">
        <v>9206</v>
      </c>
      <c r="AJ1052" s="5">
        <v>28640</v>
      </c>
      <c r="AK1052" s="5">
        <v>9206</v>
      </c>
      <c r="AL1052" s="5"/>
      <c r="AM1052" s="5"/>
      <c r="AN1052" s="5"/>
      <c r="AO1052" s="5"/>
      <c r="AP1052" s="5"/>
      <c r="AQ1052" s="5"/>
      <c r="AR1052" s="5"/>
      <c r="AS1052" s="5"/>
      <c r="AT1052" s="40"/>
      <c r="AU1052" s="5"/>
      <c r="AV1052" s="5">
        <v>402755</v>
      </c>
      <c r="AW1052" s="5"/>
      <c r="AX1052" s="5">
        <f t="shared" si="184"/>
        <v>402755</v>
      </c>
      <c r="AY1052" s="5">
        <v>20138</v>
      </c>
      <c r="AZ1052" s="5">
        <v>36248</v>
      </c>
      <c r="BA1052" s="5">
        <f t="shared" si="185"/>
        <v>36248</v>
      </c>
      <c r="BB1052" s="5">
        <v>112772</v>
      </c>
      <c r="BC1052" s="75"/>
      <c r="BD1052" s="5">
        <v>112772</v>
      </c>
      <c r="BE1052" s="5">
        <f t="shared" si="186"/>
        <v>36247</v>
      </c>
    </row>
    <row r="1053" spans="1:57" ht="15">
      <c r="A1053" s="42" t="s">
        <v>650</v>
      </c>
      <c r="B1053" s="42" t="s">
        <v>1875</v>
      </c>
      <c r="C1053" s="42"/>
      <c r="D1053" s="43"/>
      <c r="E1053" s="42" t="s">
        <v>1876</v>
      </c>
      <c r="F1053" s="5">
        <v>3214</v>
      </c>
      <c r="G1053" s="5">
        <v>161</v>
      </c>
      <c r="H1053" s="5">
        <v>289</v>
      </c>
      <c r="I1053" s="5">
        <v>900</v>
      </c>
      <c r="J1053" s="5">
        <v>291</v>
      </c>
      <c r="K1053" s="5"/>
      <c r="L1053" s="5"/>
      <c r="M1053" s="5"/>
      <c r="N1053" s="5"/>
      <c r="O1053" s="5"/>
      <c r="P1053" s="5">
        <v>5148</v>
      </c>
      <c r="Q1053" s="5">
        <v>257</v>
      </c>
      <c r="R1053" s="5">
        <v>463</v>
      </c>
      <c r="S1053" s="5">
        <v>1440</v>
      </c>
      <c r="T1053" s="5">
        <v>467</v>
      </c>
      <c r="U1053" s="5"/>
      <c r="V1053" s="5"/>
      <c r="W1053" s="5"/>
      <c r="X1053" s="5"/>
      <c r="Y1053" s="5"/>
      <c r="Z1053" s="74"/>
      <c r="AA1053" s="74"/>
      <c r="AB1053" s="74"/>
      <c r="AC1053" s="74"/>
      <c r="AD1053" s="74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40"/>
      <c r="AU1053" s="5"/>
      <c r="AV1053" s="5">
        <v>8362</v>
      </c>
      <c r="AW1053" s="5"/>
      <c r="AX1053" s="5">
        <f t="shared" si="184"/>
        <v>8362</v>
      </c>
      <c r="AY1053" s="5">
        <v>418</v>
      </c>
      <c r="AZ1053" s="5">
        <v>752</v>
      </c>
      <c r="BA1053" s="5">
        <f t="shared" si="185"/>
        <v>752</v>
      </c>
      <c r="BB1053" s="5">
        <v>2340</v>
      </c>
      <c r="BC1053" s="75"/>
      <c r="BD1053" s="5">
        <v>2340</v>
      </c>
      <c r="BE1053" s="5">
        <f t="shared" si="186"/>
        <v>758</v>
      </c>
    </row>
    <row r="1054" spans="1:57" ht="15">
      <c r="A1054" s="42" t="s">
        <v>650</v>
      </c>
      <c r="B1054" s="42" t="s">
        <v>1877</v>
      </c>
      <c r="C1054" s="42"/>
      <c r="D1054" s="43"/>
      <c r="E1054" s="42" t="s">
        <v>1878</v>
      </c>
      <c r="F1054" s="5">
        <v>3046</v>
      </c>
      <c r="G1054" s="5">
        <v>152</v>
      </c>
      <c r="H1054" s="5">
        <v>274</v>
      </c>
      <c r="I1054" s="5">
        <v>852</v>
      </c>
      <c r="J1054" s="5">
        <v>276</v>
      </c>
      <c r="K1054" s="5"/>
      <c r="L1054" s="5"/>
      <c r="M1054" s="5"/>
      <c r="N1054" s="5"/>
      <c r="O1054" s="5"/>
      <c r="P1054" s="5">
        <v>19150</v>
      </c>
      <c r="Q1054" s="5">
        <v>958</v>
      </c>
      <c r="R1054" s="5">
        <v>1724</v>
      </c>
      <c r="S1054" s="5">
        <v>5364</v>
      </c>
      <c r="T1054" s="5">
        <v>1718</v>
      </c>
      <c r="U1054" s="5"/>
      <c r="V1054" s="5"/>
      <c r="W1054" s="5"/>
      <c r="X1054" s="5"/>
      <c r="Y1054" s="5"/>
      <c r="Z1054" s="74"/>
      <c r="AA1054" s="74"/>
      <c r="AB1054" s="74"/>
      <c r="AC1054" s="74"/>
      <c r="AD1054" s="74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40"/>
      <c r="AU1054" s="5"/>
      <c r="AV1054" s="5">
        <v>22196</v>
      </c>
      <c r="AW1054" s="5"/>
      <c r="AX1054" s="5">
        <f t="shared" si="184"/>
        <v>22196</v>
      </c>
      <c r="AY1054" s="5">
        <v>1110</v>
      </c>
      <c r="AZ1054" s="5">
        <v>1998</v>
      </c>
      <c r="BA1054" s="5">
        <f t="shared" si="185"/>
        <v>1998</v>
      </c>
      <c r="BB1054" s="5">
        <v>6216</v>
      </c>
      <c r="BC1054" s="75"/>
      <c r="BD1054" s="5">
        <v>6216</v>
      </c>
      <c r="BE1054" s="5">
        <f t="shared" si="186"/>
        <v>1994</v>
      </c>
    </row>
    <row r="1055" spans="1:57" ht="15">
      <c r="A1055" s="42" t="s">
        <v>650</v>
      </c>
      <c r="B1055" s="42" t="s">
        <v>1879</v>
      </c>
      <c r="C1055" s="42"/>
      <c r="D1055" s="43"/>
      <c r="E1055" s="42" t="s">
        <v>1880</v>
      </c>
      <c r="F1055" s="5">
        <v>144262</v>
      </c>
      <c r="G1055" s="5">
        <v>7213</v>
      </c>
      <c r="H1055" s="5">
        <v>12984</v>
      </c>
      <c r="I1055" s="5">
        <v>40394</v>
      </c>
      <c r="J1055" s="5">
        <v>12980</v>
      </c>
      <c r="K1055" s="5">
        <v>79027</v>
      </c>
      <c r="L1055" s="5">
        <v>3951</v>
      </c>
      <c r="M1055" s="5">
        <v>7112</v>
      </c>
      <c r="N1055" s="5">
        <v>22126</v>
      </c>
      <c r="O1055" s="5">
        <v>7117</v>
      </c>
      <c r="P1055" s="5">
        <v>227775</v>
      </c>
      <c r="Q1055" s="5">
        <v>11389</v>
      </c>
      <c r="R1055" s="5">
        <v>20500</v>
      </c>
      <c r="S1055" s="5">
        <v>63778</v>
      </c>
      <c r="T1055" s="5">
        <v>20497</v>
      </c>
      <c r="U1055" s="5"/>
      <c r="V1055" s="5"/>
      <c r="W1055" s="5"/>
      <c r="X1055" s="5"/>
      <c r="Y1055" s="5"/>
      <c r="Z1055" s="74"/>
      <c r="AA1055" s="74"/>
      <c r="AB1055" s="74"/>
      <c r="AC1055" s="74"/>
      <c r="AD1055" s="74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40"/>
      <c r="AU1055" s="5"/>
      <c r="AV1055" s="5">
        <v>451064</v>
      </c>
      <c r="AW1055" s="5"/>
      <c r="AX1055" s="5">
        <f t="shared" si="184"/>
        <v>451064</v>
      </c>
      <c r="AY1055" s="5">
        <v>22553</v>
      </c>
      <c r="AZ1055" s="5">
        <v>40596</v>
      </c>
      <c r="BA1055" s="5">
        <f t="shared" si="185"/>
        <v>40596</v>
      </c>
      <c r="BB1055" s="5">
        <v>126298</v>
      </c>
      <c r="BC1055" s="75"/>
      <c r="BD1055" s="5">
        <v>126298</v>
      </c>
      <c r="BE1055" s="5">
        <f t="shared" si="186"/>
        <v>40594</v>
      </c>
    </row>
    <row r="1056" spans="1:57" ht="15">
      <c r="A1056" s="42" t="s">
        <v>650</v>
      </c>
      <c r="B1056" s="42" t="s">
        <v>1881</v>
      </c>
      <c r="C1056" s="42"/>
      <c r="D1056" s="43"/>
      <c r="E1056" s="42" t="s">
        <v>1882</v>
      </c>
      <c r="F1056" s="5">
        <v>1827</v>
      </c>
      <c r="G1056" s="5">
        <v>91</v>
      </c>
      <c r="H1056" s="5">
        <v>164</v>
      </c>
      <c r="I1056" s="5">
        <v>510</v>
      </c>
      <c r="J1056" s="5">
        <v>169</v>
      </c>
      <c r="K1056" s="5"/>
      <c r="L1056" s="5"/>
      <c r="M1056" s="5"/>
      <c r="N1056" s="5"/>
      <c r="O1056" s="5"/>
      <c r="P1056" s="5">
        <v>22566</v>
      </c>
      <c r="Q1056" s="5">
        <v>1128</v>
      </c>
      <c r="R1056" s="5">
        <v>2031</v>
      </c>
      <c r="S1056" s="5">
        <v>6318</v>
      </c>
      <c r="T1056" s="5">
        <v>2031</v>
      </c>
      <c r="U1056" s="5"/>
      <c r="V1056" s="5"/>
      <c r="W1056" s="5"/>
      <c r="X1056" s="5"/>
      <c r="Y1056" s="5"/>
      <c r="Z1056" s="74"/>
      <c r="AA1056" s="74"/>
      <c r="AB1056" s="74"/>
      <c r="AC1056" s="74"/>
      <c r="AD1056" s="74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40"/>
      <c r="AU1056" s="5"/>
      <c r="AV1056" s="5">
        <v>24393</v>
      </c>
      <c r="AW1056" s="5"/>
      <c r="AX1056" s="5">
        <f t="shared" si="184"/>
        <v>24393</v>
      </c>
      <c r="AY1056" s="5">
        <v>1219</v>
      </c>
      <c r="AZ1056" s="5">
        <v>2195</v>
      </c>
      <c r="BA1056" s="5">
        <f t="shared" si="185"/>
        <v>2195</v>
      </c>
      <c r="BB1056" s="5">
        <v>6828</v>
      </c>
      <c r="BC1056" s="75"/>
      <c r="BD1056" s="5">
        <v>6828</v>
      </c>
      <c r="BE1056" s="5">
        <f t="shared" si="186"/>
        <v>2200</v>
      </c>
    </row>
    <row r="1057" spans="1:57" ht="15">
      <c r="A1057" s="42" t="s">
        <v>650</v>
      </c>
      <c r="B1057" s="42" t="s">
        <v>1883</v>
      </c>
      <c r="C1057" s="42"/>
      <c r="D1057" s="43"/>
      <c r="E1057" s="42" t="s">
        <v>1884</v>
      </c>
      <c r="F1057" s="5">
        <v>18275</v>
      </c>
      <c r="G1057" s="5">
        <v>914</v>
      </c>
      <c r="H1057" s="5">
        <v>1645</v>
      </c>
      <c r="I1057" s="5">
        <v>5118</v>
      </c>
      <c r="J1057" s="5">
        <v>1642</v>
      </c>
      <c r="K1057" s="5"/>
      <c r="L1057" s="5"/>
      <c r="M1057" s="5"/>
      <c r="N1057" s="5"/>
      <c r="O1057" s="5"/>
      <c r="P1057" s="5">
        <v>152731</v>
      </c>
      <c r="Q1057" s="5">
        <v>7637</v>
      </c>
      <c r="R1057" s="5">
        <v>13746</v>
      </c>
      <c r="S1057" s="5">
        <v>42766</v>
      </c>
      <c r="T1057" s="5">
        <v>13743</v>
      </c>
      <c r="U1057" s="5"/>
      <c r="V1057" s="5"/>
      <c r="W1057" s="5"/>
      <c r="X1057" s="5"/>
      <c r="Y1057" s="5"/>
      <c r="Z1057" s="74"/>
      <c r="AA1057" s="74"/>
      <c r="AB1057" s="74"/>
      <c r="AC1057" s="74"/>
      <c r="AD1057" s="74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40"/>
      <c r="AU1057" s="5"/>
      <c r="AV1057" s="5">
        <v>171006</v>
      </c>
      <c r="AW1057" s="5"/>
      <c r="AX1057" s="5">
        <f t="shared" si="184"/>
        <v>171006</v>
      </c>
      <c r="AY1057" s="5">
        <v>8551</v>
      </c>
      <c r="AZ1057" s="5">
        <v>15391</v>
      </c>
      <c r="BA1057" s="5">
        <f t="shared" si="185"/>
        <v>15391</v>
      </c>
      <c r="BB1057" s="5">
        <v>47884</v>
      </c>
      <c r="BC1057" s="75"/>
      <c r="BD1057" s="5">
        <v>47884</v>
      </c>
      <c r="BE1057" s="5">
        <f t="shared" si="186"/>
        <v>15385</v>
      </c>
    </row>
    <row r="1058" spans="1:57" ht="15">
      <c r="A1058" s="42" t="s">
        <v>650</v>
      </c>
      <c r="B1058" s="42" t="s">
        <v>1885</v>
      </c>
      <c r="C1058" s="42"/>
      <c r="D1058" s="43"/>
      <c r="E1058" s="42" t="s">
        <v>1886</v>
      </c>
      <c r="F1058" s="5">
        <v>94974</v>
      </c>
      <c r="G1058" s="5">
        <v>4749</v>
      </c>
      <c r="H1058" s="5">
        <v>8548</v>
      </c>
      <c r="I1058" s="5">
        <v>26594</v>
      </c>
      <c r="J1058" s="5">
        <v>8544</v>
      </c>
      <c r="K1058" s="5"/>
      <c r="L1058" s="5"/>
      <c r="M1058" s="5"/>
      <c r="N1058" s="5"/>
      <c r="O1058" s="5"/>
      <c r="P1058" s="5">
        <v>154524</v>
      </c>
      <c r="Q1058" s="5">
        <v>7726</v>
      </c>
      <c r="R1058" s="5">
        <v>13907</v>
      </c>
      <c r="S1058" s="5">
        <v>43266</v>
      </c>
      <c r="T1058" s="5">
        <v>13909</v>
      </c>
      <c r="U1058" s="5"/>
      <c r="V1058" s="5"/>
      <c r="W1058" s="5"/>
      <c r="X1058" s="5"/>
      <c r="Y1058" s="5"/>
      <c r="Z1058" s="74"/>
      <c r="AA1058" s="74"/>
      <c r="AB1058" s="74"/>
      <c r="AC1058" s="74"/>
      <c r="AD1058" s="74"/>
      <c r="AE1058" s="5">
        <v>62196</v>
      </c>
      <c r="AF1058" s="5">
        <v>7282</v>
      </c>
      <c r="AG1058" s="5">
        <v>54914</v>
      </c>
      <c r="AH1058" s="5">
        <v>2746</v>
      </c>
      <c r="AI1058" s="5">
        <v>4942</v>
      </c>
      <c r="AJ1058" s="5">
        <v>15376</v>
      </c>
      <c r="AK1058" s="5">
        <v>4944</v>
      </c>
      <c r="AL1058" s="5"/>
      <c r="AM1058" s="5"/>
      <c r="AN1058" s="5"/>
      <c r="AO1058" s="5"/>
      <c r="AP1058" s="5"/>
      <c r="AQ1058" s="5"/>
      <c r="AR1058" s="5"/>
      <c r="AS1058" s="5"/>
      <c r="AT1058" s="40"/>
      <c r="AU1058" s="5"/>
      <c r="AV1058" s="5">
        <v>304412</v>
      </c>
      <c r="AW1058" s="5"/>
      <c r="AX1058" s="5">
        <f t="shared" si="184"/>
        <v>304412</v>
      </c>
      <c r="AY1058" s="5">
        <v>15221</v>
      </c>
      <c r="AZ1058" s="5">
        <v>27397</v>
      </c>
      <c r="BA1058" s="5">
        <f t="shared" si="185"/>
        <v>27397</v>
      </c>
      <c r="BB1058" s="5">
        <v>85236</v>
      </c>
      <c r="BC1058" s="75"/>
      <c r="BD1058" s="5">
        <v>85236</v>
      </c>
      <c r="BE1058" s="5">
        <f t="shared" si="186"/>
        <v>27397</v>
      </c>
    </row>
    <row r="1059" spans="1:57" ht="15">
      <c r="A1059" s="42" t="s">
        <v>650</v>
      </c>
      <c r="B1059" s="42" t="s">
        <v>1887</v>
      </c>
      <c r="C1059" s="42"/>
      <c r="D1059" s="43"/>
      <c r="E1059" s="42" t="s">
        <v>1888</v>
      </c>
      <c r="F1059" s="5">
        <v>40814</v>
      </c>
      <c r="G1059" s="5">
        <v>2041</v>
      </c>
      <c r="H1059" s="5">
        <v>3673</v>
      </c>
      <c r="I1059" s="5">
        <v>11428</v>
      </c>
      <c r="J1059" s="5">
        <v>3675</v>
      </c>
      <c r="K1059" s="5">
        <v>11311</v>
      </c>
      <c r="L1059" s="5">
        <v>566</v>
      </c>
      <c r="M1059" s="5">
        <v>1018</v>
      </c>
      <c r="N1059" s="5">
        <v>3168</v>
      </c>
      <c r="O1059" s="5">
        <v>1017</v>
      </c>
      <c r="P1059" s="5">
        <v>746</v>
      </c>
      <c r="Q1059" s="5">
        <v>37</v>
      </c>
      <c r="R1059" s="5">
        <v>67</v>
      </c>
      <c r="S1059" s="5">
        <v>208</v>
      </c>
      <c r="T1059" s="5">
        <v>69</v>
      </c>
      <c r="U1059" s="5"/>
      <c r="V1059" s="5"/>
      <c r="W1059" s="5"/>
      <c r="X1059" s="5"/>
      <c r="Y1059" s="5"/>
      <c r="Z1059" s="74"/>
      <c r="AA1059" s="74"/>
      <c r="AB1059" s="74"/>
      <c r="AC1059" s="74"/>
      <c r="AD1059" s="74"/>
      <c r="AE1059" s="5">
        <v>80514</v>
      </c>
      <c r="AF1059" s="5">
        <v>9427</v>
      </c>
      <c r="AG1059" s="5">
        <v>71087</v>
      </c>
      <c r="AH1059" s="5">
        <v>3554</v>
      </c>
      <c r="AI1059" s="5">
        <v>6398</v>
      </c>
      <c r="AJ1059" s="5">
        <v>19904</v>
      </c>
      <c r="AK1059" s="5">
        <v>6397</v>
      </c>
      <c r="AL1059" s="5"/>
      <c r="AM1059" s="5"/>
      <c r="AN1059" s="5"/>
      <c r="AO1059" s="5"/>
      <c r="AP1059" s="5"/>
      <c r="AQ1059" s="5"/>
      <c r="AR1059" s="5"/>
      <c r="AS1059" s="5"/>
      <c r="AT1059" s="40"/>
      <c r="AU1059" s="5"/>
      <c r="AV1059" s="5">
        <v>123958</v>
      </c>
      <c r="AW1059" s="5"/>
      <c r="AX1059" s="5">
        <f t="shared" si="184"/>
        <v>123958</v>
      </c>
      <c r="AY1059" s="5">
        <v>6198</v>
      </c>
      <c r="AZ1059" s="5">
        <v>11156</v>
      </c>
      <c r="BA1059" s="5">
        <f t="shared" si="185"/>
        <v>11156</v>
      </c>
      <c r="BB1059" s="5">
        <v>34708</v>
      </c>
      <c r="BC1059" s="75"/>
      <c r="BD1059" s="5">
        <v>34708</v>
      </c>
      <c r="BE1059" s="5">
        <f t="shared" si="186"/>
        <v>11158</v>
      </c>
    </row>
    <row r="1060" spans="1:57" ht="15">
      <c r="A1060" s="42" t="s">
        <v>650</v>
      </c>
      <c r="B1060" s="42" t="s">
        <v>1889</v>
      </c>
      <c r="C1060" s="42"/>
      <c r="D1060" s="43"/>
      <c r="E1060" s="42" t="s">
        <v>1064</v>
      </c>
      <c r="F1060" s="5">
        <v>4150</v>
      </c>
      <c r="G1060" s="5">
        <v>208</v>
      </c>
      <c r="H1060" s="5">
        <v>374</v>
      </c>
      <c r="I1060" s="5">
        <v>1164</v>
      </c>
      <c r="J1060" s="5">
        <v>368</v>
      </c>
      <c r="K1060" s="5"/>
      <c r="L1060" s="5"/>
      <c r="M1060" s="5"/>
      <c r="N1060" s="5"/>
      <c r="O1060" s="5"/>
      <c r="P1060" s="5">
        <v>9118</v>
      </c>
      <c r="Q1060" s="5">
        <v>456</v>
      </c>
      <c r="R1060" s="5">
        <v>821</v>
      </c>
      <c r="S1060" s="5">
        <v>2554</v>
      </c>
      <c r="T1060" s="5">
        <v>817</v>
      </c>
      <c r="U1060" s="5"/>
      <c r="V1060" s="5"/>
      <c r="W1060" s="5"/>
      <c r="X1060" s="5"/>
      <c r="Y1060" s="5"/>
      <c r="Z1060" s="74"/>
      <c r="AA1060" s="74"/>
      <c r="AB1060" s="74"/>
      <c r="AC1060" s="74"/>
      <c r="AD1060" s="74"/>
      <c r="AE1060" s="5">
        <v>5766</v>
      </c>
      <c r="AF1060" s="5">
        <v>675</v>
      </c>
      <c r="AG1060" s="5">
        <v>5091</v>
      </c>
      <c r="AH1060" s="5">
        <v>255</v>
      </c>
      <c r="AI1060" s="5">
        <v>458</v>
      </c>
      <c r="AJ1060" s="5">
        <v>1426</v>
      </c>
      <c r="AK1060" s="5">
        <v>459</v>
      </c>
      <c r="AL1060" s="5"/>
      <c r="AM1060" s="5"/>
      <c r="AN1060" s="5"/>
      <c r="AO1060" s="5"/>
      <c r="AP1060" s="5"/>
      <c r="AQ1060" s="5"/>
      <c r="AR1060" s="5"/>
      <c r="AS1060" s="5"/>
      <c r="AT1060" s="40"/>
      <c r="AU1060" s="5"/>
      <c r="AV1060" s="5">
        <v>18359</v>
      </c>
      <c r="AW1060" s="5"/>
      <c r="AX1060" s="5">
        <f t="shared" si="184"/>
        <v>18359</v>
      </c>
      <c r="AY1060" s="5">
        <v>919</v>
      </c>
      <c r="AZ1060" s="5">
        <v>1653</v>
      </c>
      <c r="BA1060" s="5">
        <f t="shared" si="185"/>
        <v>1653</v>
      </c>
      <c r="BB1060" s="5">
        <v>5144</v>
      </c>
      <c r="BC1060" s="75"/>
      <c r="BD1060" s="5">
        <v>5144</v>
      </c>
      <c r="BE1060" s="5">
        <f t="shared" si="186"/>
        <v>1644</v>
      </c>
    </row>
    <row r="1061" spans="1:57" ht="15">
      <c r="A1061" s="42" t="s">
        <v>650</v>
      </c>
      <c r="B1061" s="42" t="s">
        <v>1890</v>
      </c>
      <c r="C1061" s="42"/>
      <c r="D1061" s="43"/>
      <c r="E1061" s="42" t="s">
        <v>1891</v>
      </c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>
        <v>2998</v>
      </c>
      <c r="Q1061" s="5">
        <v>150</v>
      </c>
      <c r="R1061" s="5">
        <v>270</v>
      </c>
      <c r="S1061" s="5">
        <v>840</v>
      </c>
      <c r="T1061" s="5">
        <v>268</v>
      </c>
      <c r="U1061" s="5"/>
      <c r="V1061" s="5"/>
      <c r="W1061" s="5"/>
      <c r="X1061" s="5"/>
      <c r="Y1061" s="5"/>
      <c r="Z1061" s="74"/>
      <c r="AA1061" s="74"/>
      <c r="AB1061" s="74"/>
      <c r="AC1061" s="74"/>
      <c r="AD1061" s="74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40"/>
      <c r="AU1061" s="5"/>
      <c r="AV1061" s="5">
        <v>2998</v>
      </c>
      <c r="AW1061" s="5"/>
      <c r="AX1061" s="5">
        <f t="shared" si="184"/>
        <v>2998</v>
      </c>
      <c r="AY1061" s="5">
        <v>150</v>
      </c>
      <c r="AZ1061" s="5">
        <v>270</v>
      </c>
      <c r="BA1061" s="5">
        <f t="shared" si="185"/>
        <v>270</v>
      </c>
      <c r="BB1061" s="5">
        <v>840</v>
      </c>
      <c r="BC1061" s="75"/>
      <c r="BD1061" s="5">
        <v>840</v>
      </c>
      <c r="BE1061" s="5">
        <f t="shared" si="186"/>
        <v>268</v>
      </c>
    </row>
    <row r="1062" spans="1:57" ht="15">
      <c r="A1062" s="42" t="s">
        <v>650</v>
      </c>
      <c r="B1062" s="42" t="s">
        <v>1892</v>
      </c>
      <c r="C1062" s="42"/>
      <c r="D1062" s="43"/>
      <c r="E1062" s="42" t="s">
        <v>1893</v>
      </c>
      <c r="F1062" s="5">
        <v>25890</v>
      </c>
      <c r="G1062" s="5">
        <v>1295</v>
      </c>
      <c r="H1062" s="5">
        <v>2330</v>
      </c>
      <c r="I1062" s="5">
        <v>7250</v>
      </c>
      <c r="J1062" s="5">
        <v>2330</v>
      </c>
      <c r="K1062" s="5"/>
      <c r="L1062" s="5"/>
      <c r="M1062" s="5"/>
      <c r="N1062" s="5"/>
      <c r="O1062" s="5"/>
      <c r="P1062" s="5">
        <v>51753</v>
      </c>
      <c r="Q1062" s="5">
        <v>2588</v>
      </c>
      <c r="R1062" s="5">
        <v>4658</v>
      </c>
      <c r="S1062" s="5">
        <v>14492</v>
      </c>
      <c r="T1062" s="5">
        <v>4655</v>
      </c>
      <c r="U1062" s="5"/>
      <c r="V1062" s="5"/>
      <c r="W1062" s="5"/>
      <c r="X1062" s="5"/>
      <c r="Y1062" s="5"/>
      <c r="Z1062" s="74"/>
      <c r="AA1062" s="74"/>
      <c r="AB1062" s="74"/>
      <c r="AC1062" s="74"/>
      <c r="AD1062" s="74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40"/>
      <c r="AU1062" s="5"/>
      <c r="AV1062" s="5">
        <v>77643</v>
      </c>
      <c r="AW1062" s="5"/>
      <c r="AX1062" s="5">
        <f t="shared" si="184"/>
        <v>77643</v>
      </c>
      <c r="AY1062" s="5">
        <v>3883</v>
      </c>
      <c r="AZ1062" s="5">
        <v>6988</v>
      </c>
      <c r="BA1062" s="5">
        <f t="shared" si="185"/>
        <v>6988</v>
      </c>
      <c r="BB1062" s="5">
        <v>21742</v>
      </c>
      <c r="BC1062" s="75"/>
      <c r="BD1062" s="5">
        <v>21742</v>
      </c>
      <c r="BE1062" s="5">
        <f t="shared" si="186"/>
        <v>6985</v>
      </c>
    </row>
    <row r="1063" spans="1:57" ht="15">
      <c r="A1063" s="42" t="s">
        <v>650</v>
      </c>
      <c r="B1063" s="42" t="s">
        <v>1894</v>
      </c>
      <c r="C1063" s="42"/>
      <c r="D1063" s="43"/>
      <c r="E1063" s="42" t="s">
        <v>1644</v>
      </c>
      <c r="F1063" s="5">
        <v>19189</v>
      </c>
      <c r="G1063" s="5">
        <v>959</v>
      </c>
      <c r="H1063" s="5">
        <v>1727</v>
      </c>
      <c r="I1063" s="5">
        <v>5372</v>
      </c>
      <c r="J1063" s="5">
        <v>1728</v>
      </c>
      <c r="K1063" s="5"/>
      <c r="L1063" s="5"/>
      <c r="M1063" s="5"/>
      <c r="N1063" s="5"/>
      <c r="O1063" s="5"/>
      <c r="P1063" s="5">
        <v>20628</v>
      </c>
      <c r="Q1063" s="5">
        <v>1031</v>
      </c>
      <c r="R1063" s="5">
        <v>1857</v>
      </c>
      <c r="S1063" s="5">
        <v>5776</v>
      </c>
      <c r="T1063" s="5">
        <v>1853</v>
      </c>
      <c r="U1063" s="5"/>
      <c r="V1063" s="5"/>
      <c r="W1063" s="5"/>
      <c r="X1063" s="5"/>
      <c r="Y1063" s="5"/>
      <c r="Z1063" s="74"/>
      <c r="AA1063" s="74"/>
      <c r="AB1063" s="74"/>
      <c r="AC1063" s="74"/>
      <c r="AD1063" s="74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40"/>
      <c r="AU1063" s="5"/>
      <c r="AV1063" s="5">
        <v>39817</v>
      </c>
      <c r="AW1063" s="5"/>
      <c r="AX1063" s="5">
        <f t="shared" si="184"/>
        <v>39817</v>
      </c>
      <c r="AY1063" s="5">
        <v>1990</v>
      </c>
      <c r="AZ1063" s="5">
        <v>3584</v>
      </c>
      <c r="BA1063" s="5">
        <f t="shared" si="185"/>
        <v>3584</v>
      </c>
      <c r="BB1063" s="5">
        <v>11148</v>
      </c>
      <c r="BC1063" s="75"/>
      <c r="BD1063" s="5">
        <v>11148</v>
      </c>
      <c r="BE1063" s="5">
        <f t="shared" si="186"/>
        <v>3581</v>
      </c>
    </row>
    <row r="1064" spans="1:57" ht="15">
      <c r="A1064" s="42" t="s">
        <v>650</v>
      </c>
      <c r="B1064" s="42" t="s">
        <v>1895</v>
      </c>
      <c r="C1064" s="42"/>
      <c r="D1064" s="43"/>
      <c r="E1064" s="42" t="s">
        <v>1896</v>
      </c>
      <c r="F1064" s="5">
        <v>162648</v>
      </c>
      <c r="G1064" s="5">
        <v>8132</v>
      </c>
      <c r="H1064" s="5">
        <v>14638</v>
      </c>
      <c r="I1064" s="5">
        <v>45540</v>
      </c>
      <c r="J1064" s="5">
        <v>14642</v>
      </c>
      <c r="K1064" s="5">
        <v>436225</v>
      </c>
      <c r="L1064" s="5">
        <v>21811</v>
      </c>
      <c r="M1064" s="5">
        <v>39260</v>
      </c>
      <c r="N1064" s="5">
        <v>122142</v>
      </c>
      <c r="O1064" s="5">
        <v>39263</v>
      </c>
      <c r="P1064" s="5">
        <v>203514</v>
      </c>
      <c r="Q1064" s="5">
        <v>10176</v>
      </c>
      <c r="R1064" s="5">
        <v>18316</v>
      </c>
      <c r="S1064" s="5">
        <v>56984</v>
      </c>
      <c r="T1064" s="5">
        <v>18318</v>
      </c>
      <c r="U1064" s="5"/>
      <c r="V1064" s="5"/>
      <c r="W1064" s="5"/>
      <c r="X1064" s="5"/>
      <c r="Y1064" s="5"/>
      <c r="Z1064" s="74"/>
      <c r="AA1064" s="74"/>
      <c r="AB1064" s="74"/>
      <c r="AC1064" s="74"/>
      <c r="AD1064" s="74"/>
      <c r="AE1064" s="5">
        <v>19909</v>
      </c>
      <c r="AF1064" s="5">
        <v>2331</v>
      </c>
      <c r="AG1064" s="5">
        <v>17578</v>
      </c>
      <c r="AH1064" s="5">
        <v>879</v>
      </c>
      <c r="AI1064" s="5">
        <v>1582</v>
      </c>
      <c r="AJ1064" s="5">
        <v>4922</v>
      </c>
      <c r="AK1064" s="5">
        <v>1582</v>
      </c>
      <c r="AL1064" s="5"/>
      <c r="AM1064" s="5"/>
      <c r="AN1064" s="5"/>
      <c r="AO1064" s="5"/>
      <c r="AP1064" s="5"/>
      <c r="AQ1064" s="5"/>
      <c r="AR1064" s="5"/>
      <c r="AS1064" s="5"/>
      <c r="AT1064" s="40"/>
      <c r="AU1064" s="5"/>
      <c r="AV1064" s="5">
        <v>819965</v>
      </c>
      <c r="AW1064" s="5"/>
      <c r="AX1064" s="5">
        <f t="shared" si="184"/>
        <v>819965</v>
      </c>
      <c r="AY1064" s="5">
        <v>40998</v>
      </c>
      <c r="AZ1064" s="5">
        <v>73796</v>
      </c>
      <c r="BA1064" s="5">
        <f t="shared" si="185"/>
        <v>73796</v>
      </c>
      <c r="BB1064" s="5">
        <v>229588</v>
      </c>
      <c r="BC1064" s="75"/>
      <c r="BD1064" s="5">
        <v>229588</v>
      </c>
      <c r="BE1064" s="5">
        <f t="shared" si="186"/>
        <v>73805</v>
      </c>
    </row>
    <row r="1065" spans="1:57" ht="15">
      <c r="A1065" s="42" t="s">
        <v>650</v>
      </c>
      <c r="B1065" s="42" t="s">
        <v>1897</v>
      </c>
      <c r="C1065" s="42"/>
      <c r="D1065" s="43"/>
      <c r="E1065" s="42" t="s">
        <v>1436</v>
      </c>
      <c r="F1065" s="5">
        <v>18049</v>
      </c>
      <c r="G1065" s="5">
        <v>902</v>
      </c>
      <c r="H1065" s="5">
        <v>1624</v>
      </c>
      <c r="I1065" s="5">
        <v>5052</v>
      </c>
      <c r="J1065" s="5">
        <v>1629</v>
      </c>
      <c r="K1065" s="5"/>
      <c r="L1065" s="5"/>
      <c r="M1065" s="5"/>
      <c r="N1065" s="5"/>
      <c r="O1065" s="5"/>
      <c r="P1065" s="5">
        <v>34147</v>
      </c>
      <c r="Q1065" s="5">
        <v>1707</v>
      </c>
      <c r="R1065" s="5">
        <v>3073</v>
      </c>
      <c r="S1065" s="5">
        <v>9560</v>
      </c>
      <c r="T1065" s="5">
        <v>3076</v>
      </c>
      <c r="U1065" s="5"/>
      <c r="V1065" s="5"/>
      <c r="W1065" s="5"/>
      <c r="X1065" s="5"/>
      <c r="Y1065" s="5"/>
      <c r="Z1065" s="74"/>
      <c r="AA1065" s="74"/>
      <c r="AB1065" s="74"/>
      <c r="AC1065" s="74"/>
      <c r="AD1065" s="74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40"/>
      <c r="AU1065" s="5"/>
      <c r="AV1065" s="5">
        <v>52196</v>
      </c>
      <c r="AW1065" s="5"/>
      <c r="AX1065" s="5">
        <f t="shared" si="184"/>
        <v>52196</v>
      </c>
      <c r="AY1065" s="5">
        <v>2609</v>
      </c>
      <c r="AZ1065" s="5">
        <v>4697</v>
      </c>
      <c r="BA1065" s="5">
        <f t="shared" si="185"/>
        <v>4697</v>
      </c>
      <c r="BB1065" s="5">
        <v>14612</v>
      </c>
      <c r="BC1065" s="75"/>
      <c r="BD1065" s="5">
        <v>14612</v>
      </c>
      <c r="BE1065" s="5">
        <f t="shared" si="186"/>
        <v>4705</v>
      </c>
    </row>
    <row r="1066" spans="1:57" ht="15">
      <c r="A1066" s="42" t="s">
        <v>650</v>
      </c>
      <c r="B1066" s="42" t="s">
        <v>1898</v>
      </c>
      <c r="C1066" s="42"/>
      <c r="D1066" s="43"/>
      <c r="E1066" s="42" t="s">
        <v>1899</v>
      </c>
      <c r="F1066" s="5">
        <v>18275</v>
      </c>
      <c r="G1066" s="5">
        <v>914</v>
      </c>
      <c r="H1066" s="5">
        <v>1645</v>
      </c>
      <c r="I1066" s="5">
        <v>5118</v>
      </c>
      <c r="J1066" s="5">
        <v>1642</v>
      </c>
      <c r="K1066" s="5"/>
      <c r="L1066" s="5"/>
      <c r="M1066" s="5"/>
      <c r="N1066" s="5"/>
      <c r="O1066" s="5"/>
      <c r="P1066" s="5">
        <v>30865</v>
      </c>
      <c r="Q1066" s="5">
        <v>1543</v>
      </c>
      <c r="R1066" s="5">
        <v>2778</v>
      </c>
      <c r="S1066" s="5">
        <v>8642</v>
      </c>
      <c r="T1066" s="5">
        <v>2777</v>
      </c>
      <c r="U1066" s="5"/>
      <c r="V1066" s="5"/>
      <c r="W1066" s="5"/>
      <c r="X1066" s="5"/>
      <c r="Y1066" s="5"/>
      <c r="Z1066" s="74"/>
      <c r="AA1066" s="74"/>
      <c r="AB1066" s="74"/>
      <c r="AC1066" s="74"/>
      <c r="AD1066" s="74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40"/>
      <c r="AU1066" s="5"/>
      <c r="AV1066" s="5">
        <v>49140</v>
      </c>
      <c r="AW1066" s="5"/>
      <c r="AX1066" s="5">
        <f t="shared" si="184"/>
        <v>49140</v>
      </c>
      <c r="AY1066" s="5">
        <v>2457</v>
      </c>
      <c r="AZ1066" s="5">
        <v>4423</v>
      </c>
      <c r="BA1066" s="5">
        <f t="shared" si="185"/>
        <v>4423</v>
      </c>
      <c r="BB1066" s="5">
        <v>13760</v>
      </c>
      <c r="BC1066" s="75"/>
      <c r="BD1066" s="5">
        <v>13760</v>
      </c>
      <c r="BE1066" s="5">
        <f t="shared" si="186"/>
        <v>4419</v>
      </c>
    </row>
    <row r="1067" spans="1:57" ht="15">
      <c r="A1067" s="42" t="s">
        <v>650</v>
      </c>
      <c r="B1067" s="42" t="s">
        <v>1900</v>
      </c>
      <c r="C1067" s="42"/>
      <c r="D1067" s="43"/>
      <c r="E1067" s="42" t="s">
        <v>1901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>
        <v>14947</v>
      </c>
      <c r="Q1067" s="5">
        <v>747</v>
      </c>
      <c r="R1067" s="5">
        <v>1345</v>
      </c>
      <c r="S1067" s="5">
        <v>4184</v>
      </c>
      <c r="T1067" s="5">
        <v>1348</v>
      </c>
      <c r="U1067" s="5"/>
      <c r="V1067" s="5"/>
      <c r="W1067" s="5"/>
      <c r="X1067" s="5"/>
      <c r="Y1067" s="5"/>
      <c r="Z1067" s="74"/>
      <c r="AA1067" s="74"/>
      <c r="AB1067" s="74"/>
      <c r="AC1067" s="74"/>
      <c r="AD1067" s="74"/>
      <c r="AE1067" s="5">
        <v>1903</v>
      </c>
      <c r="AF1067" s="5">
        <v>223</v>
      </c>
      <c r="AG1067" s="5">
        <v>1680</v>
      </c>
      <c r="AH1067" s="5">
        <v>84</v>
      </c>
      <c r="AI1067" s="5">
        <v>151</v>
      </c>
      <c r="AJ1067" s="5">
        <v>470</v>
      </c>
      <c r="AK1067" s="5">
        <v>153</v>
      </c>
      <c r="AL1067" s="5"/>
      <c r="AM1067" s="5"/>
      <c r="AN1067" s="5"/>
      <c r="AO1067" s="5"/>
      <c r="AP1067" s="5"/>
      <c r="AQ1067" s="5"/>
      <c r="AR1067" s="5"/>
      <c r="AS1067" s="5"/>
      <c r="AT1067" s="40"/>
      <c r="AU1067" s="5"/>
      <c r="AV1067" s="5">
        <v>16627</v>
      </c>
      <c r="AW1067" s="5"/>
      <c r="AX1067" s="5">
        <f t="shared" si="184"/>
        <v>16627</v>
      </c>
      <c r="AY1067" s="5">
        <v>831</v>
      </c>
      <c r="AZ1067" s="5">
        <v>1496</v>
      </c>
      <c r="BA1067" s="5">
        <f t="shared" si="185"/>
        <v>1496</v>
      </c>
      <c r="BB1067" s="5">
        <v>4654</v>
      </c>
      <c r="BC1067" s="75"/>
      <c r="BD1067" s="5">
        <v>4654</v>
      </c>
      <c r="BE1067" s="5">
        <f t="shared" si="186"/>
        <v>1501</v>
      </c>
    </row>
    <row r="1068" spans="1:57" ht="15">
      <c r="A1068" s="42" t="s">
        <v>650</v>
      </c>
      <c r="B1068" s="42" t="s">
        <v>1902</v>
      </c>
      <c r="C1068" s="42"/>
      <c r="D1068" s="43"/>
      <c r="E1068" s="42" t="s">
        <v>1903</v>
      </c>
      <c r="F1068" s="5">
        <v>11574</v>
      </c>
      <c r="G1068" s="5">
        <v>579</v>
      </c>
      <c r="H1068" s="5">
        <v>1042</v>
      </c>
      <c r="I1068" s="5">
        <v>3242</v>
      </c>
      <c r="J1068" s="5">
        <v>1038</v>
      </c>
      <c r="K1068" s="5"/>
      <c r="L1068" s="5"/>
      <c r="M1068" s="5"/>
      <c r="N1068" s="5"/>
      <c r="O1068" s="5"/>
      <c r="P1068" s="5">
        <v>40548</v>
      </c>
      <c r="Q1068" s="5">
        <v>2027</v>
      </c>
      <c r="R1068" s="5">
        <v>3649</v>
      </c>
      <c r="S1068" s="5">
        <v>11352</v>
      </c>
      <c r="T1068" s="5">
        <v>3653</v>
      </c>
      <c r="U1068" s="5"/>
      <c r="V1068" s="5"/>
      <c r="W1068" s="5"/>
      <c r="X1068" s="5"/>
      <c r="Y1068" s="5"/>
      <c r="Z1068" s="74"/>
      <c r="AA1068" s="74"/>
      <c r="AB1068" s="74"/>
      <c r="AC1068" s="74"/>
      <c r="AD1068" s="74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40"/>
      <c r="AU1068" s="5"/>
      <c r="AV1068" s="5">
        <v>52122</v>
      </c>
      <c r="AW1068" s="5"/>
      <c r="AX1068" s="5">
        <f t="shared" si="184"/>
        <v>52122</v>
      </c>
      <c r="AY1068" s="5">
        <v>2606</v>
      </c>
      <c r="AZ1068" s="5">
        <v>4691</v>
      </c>
      <c r="BA1068" s="5">
        <f t="shared" si="185"/>
        <v>4691</v>
      </c>
      <c r="BB1068" s="5">
        <v>14594</v>
      </c>
      <c r="BC1068" s="75"/>
      <c r="BD1068" s="5">
        <v>14594</v>
      </c>
      <c r="BE1068" s="5">
        <f t="shared" si="186"/>
        <v>4691</v>
      </c>
    </row>
    <row r="1069" spans="1:57" ht="15">
      <c r="A1069" s="42" t="s">
        <v>650</v>
      </c>
      <c r="B1069" s="42" t="s">
        <v>1904</v>
      </c>
      <c r="C1069" s="42"/>
      <c r="D1069" s="43"/>
      <c r="E1069" s="42" t="s">
        <v>1905</v>
      </c>
      <c r="F1069" s="5">
        <v>45180</v>
      </c>
      <c r="G1069" s="5">
        <v>2259</v>
      </c>
      <c r="H1069" s="5">
        <v>4066</v>
      </c>
      <c r="I1069" s="5">
        <v>12650</v>
      </c>
      <c r="J1069" s="5">
        <v>4068</v>
      </c>
      <c r="K1069" s="5"/>
      <c r="L1069" s="5"/>
      <c r="M1069" s="5"/>
      <c r="N1069" s="5"/>
      <c r="O1069" s="5"/>
      <c r="P1069" s="5">
        <v>70534</v>
      </c>
      <c r="Q1069" s="5">
        <v>3527</v>
      </c>
      <c r="R1069" s="5">
        <v>6348</v>
      </c>
      <c r="S1069" s="5">
        <v>19750</v>
      </c>
      <c r="T1069" s="5">
        <v>6348</v>
      </c>
      <c r="U1069" s="5"/>
      <c r="V1069" s="5"/>
      <c r="W1069" s="5"/>
      <c r="X1069" s="5"/>
      <c r="Y1069" s="5"/>
      <c r="Z1069" s="74"/>
      <c r="AA1069" s="74"/>
      <c r="AB1069" s="74"/>
      <c r="AC1069" s="74"/>
      <c r="AD1069" s="74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40"/>
      <c r="AU1069" s="5"/>
      <c r="AV1069" s="5">
        <v>115714</v>
      </c>
      <c r="AW1069" s="5"/>
      <c r="AX1069" s="5">
        <f t="shared" si="184"/>
        <v>115714</v>
      </c>
      <c r="AY1069" s="5">
        <v>5786</v>
      </c>
      <c r="AZ1069" s="5">
        <v>10414</v>
      </c>
      <c r="BA1069" s="5">
        <f t="shared" si="185"/>
        <v>10414</v>
      </c>
      <c r="BB1069" s="5">
        <v>32400</v>
      </c>
      <c r="BC1069" s="75"/>
      <c r="BD1069" s="5">
        <v>32400</v>
      </c>
      <c r="BE1069" s="5">
        <f t="shared" si="186"/>
        <v>10416</v>
      </c>
    </row>
    <row r="1070" spans="1:57" ht="15">
      <c r="A1070" s="42" t="s">
        <v>650</v>
      </c>
      <c r="B1070" s="42" t="s">
        <v>1906</v>
      </c>
      <c r="C1070" s="42"/>
      <c r="D1070" s="43"/>
      <c r="E1070" s="42" t="s">
        <v>1907</v>
      </c>
      <c r="F1070" s="5">
        <v>20102</v>
      </c>
      <c r="G1070" s="5">
        <v>1005</v>
      </c>
      <c r="H1070" s="5">
        <v>1809</v>
      </c>
      <c r="I1070" s="5">
        <v>5628</v>
      </c>
      <c r="J1070" s="5">
        <v>1811</v>
      </c>
      <c r="K1070" s="5"/>
      <c r="L1070" s="5"/>
      <c r="M1070" s="5"/>
      <c r="N1070" s="5"/>
      <c r="O1070" s="5"/>
      <c r="P1070" s="5">
        <v>40693</v>
      </c>
      <c r="Q1070" s="5">
        <v>2035</v>
      </c>
      <c r="R1070" s="5">
        <v>3662</v>
      </c>
      <c r="S1070" s="5">
        <v>11394</v>
      </c>
      <c r="T1070" s="5">
        <v>3665</v>
      </c>
      <c r="U1070" s="5"/>
      <c r="V1070" s="5"/>
      <c r="W1070" s="5"/>
      <c r="X1070" s="5"/>
      <c r="Y1070" s="5"/>
      <c r="Z1070" s="74"/>
      <c r="AA1070" s="74"/>
      <c r="AB1070" s="74"/>
      <c r="AC1070" s="74"/>
      <c r="AD1070" s="74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40"/>
      <c r="AU1070" s="5"/>
      <c r="AV1070" s="5">
        <v>60795</v>
      </c>
      <c r="AW1070" s="5"/>
      <c r="AX1070" s="5">
        <f t="shared" si="184"/>
        <v>60795</v>
      </c>
      <c r="AY1070" s="5">
        <v>3040</v>
      </c>
      <c r="AZ1070" s="5">
        <v>5471</v>
      </c>
      <c r="BA1070" s="5">
        <f t="shared" si="185"/>
        <v>5471</v>
      </c>
      <c r="BB1070" s="5">
        <v>17022</v>
      </c>
      <c r="BC1070" s="75"/>
      <c r="BD1070" s="5">
        <v>17022</v>
      </c>
      <c r="BE1070" s="5">
        <f t="shared" si="186"/>
        <v>5476</v>
      </c>
    </row>
    <row r="1071" spans="1:57" s="49" customFormat="1" ht="15">
      <c r="A1071" s="42" t="s">
        <v>650</v>
      </c>
      <c r="B1071" s="42" t="s">
        <v>1908</v>
      </c>
      <c r="C1071" s="42"/>
      <c r="D1071" s="43"/>
      <c r="E1071" s="42" t="s">
        <v>1909</v>
      </c>
      <c r="F1071" s="5">
        <v>1827</v>
      </c>
      <c r="G1071" s="5">
        <v>91</v>
      </c>
      <c r="H1071" s="5">
        <v>164</v>
      </c>
      <c r="I1071" s="5">
        <v>510</v>
      </c>
      <c r="J1071" s="5">
        <v>169</v>
      </c>
      <c r="K1071" s="5">
        <v>50501</v>
      </c>
      <c r="L1071" s="5">
        <v>2525</v>
      </c>
      <c r="M1071" s="5">
        <v>4545</v>
      </c>
      <c r="N1071" s="5">
        <v>14140</v>
      </c>
      <c r="O1071" s="5">
        <v>4546</v>
      </c>
      <c r="P1071" s="5">
        <v>62398</v>
      </c>
      <c r="Q1071" s="5">
        <v>3120</v>
      </c>
      <c r="R1071" s="5">
        <v>5616</v>
      </c>
      <c r="S1071" s="5">
        <v>17472</v>
      </c>
      <c r="T1071" s="5">
        <v>5614</v>
      </c>
      <c r="U1071" s="5"/>
      <c r="V1071" s="5"/>
      <c r="W1071" s="5"/>
      <c r="X1071" s="5"/>
      <c r="Y1071" s="5"/>
      <c r="Z1071" s="74"/>
      <c r="AA1071" s="74"/>
      <c r="AB1071" s="74"/>
      <c r="AC1071" s="74"/>
      <c r="AD1071" s="74"/>
      <c r="AE1071" s="5">
        <v>2312618</v>
      </c>
      <c r="AF1071" s="5">
        <v>270782</v>
      </c>
      <c r="AG1071" s="5">
        <v>2041836</v>
      </c>
      <c r="AH1071" s="5">
        <v>102092</v>
      </c>
      <c r="AI1071" s="5">
        <v>183765</v>
      </c>
      <c r="AJ1071" s="5">
        <v>571714</v>
      </c>
      <c r="AK1071" s="5">
        <v>183767</v>
      </c>
      <c r="AL1071" s="5"/>
      <c r="AM1071" s="5"/>
      <c r="AN1071" s="5"/>
      <c r="AO1071" s="5"/>
      <c r="AP1071" s="5"/>
      <c r="AQ1071" s="5"/>
      <c r="AR1071" s="5"/>
      <c r="AS1071" s="5"/>
      <c r="AT1071" s="40"/>
      <c r="AU1071" s="5"/>
      <c r="AV1071" s="5">
        <v>2156562</v>
      </c>
      <c r="AW1071" s="5"/>
      <c r="AX1071" s="5">
        <f t="shared" si="184"/>
        <v>2156562</v>
      </c>
      <c r="AY1071" s="5">
        <v>107828</v>
      </c>
      <c r="AZ1071" s="5">
        <v>194090</v>
      </c>
      <c r="BA1071" s="5">
        <f t="shared" si="185"/>
        <v>194090</v>
      </c>
      <c r="BB1071" s="5">
        <v>603836</v>
      </c>
      <c r="BC1071" s="75"/>
      <c r="BD1071" s="5">
        <v>603836</v>
      </c>
      <c r="BE1071" s="5">
        <f t="shared" si="186"/>
        <v>194096</v>
      </c>
    </row>
    <row r="1072" spans="1:57" ht="15">
      <c r="A1072" s="42" t="s">
        <v>650</v>
      </c>
      <c r="B1072" s="42" t="s">
        <v>1910</v>
      </c>
      <c r="C1072" s="42"/>
      <c r="D1072" s="43"/>
      <c r="E1072" s="42" t="s">
        <v>1911</v>
      </c>
      <c r="F1072" s="5">
        <v>11439</v>
      </c>
      <c r="G1072" s="5">
        <v>572</v>
      </c>
      <c r="H1072" s="5">
        <v>1030</v>
      </c>
      <c r="I1072" s="5">
        <v>3204</v>
      </c>
      <c r="J1072" s="5">
        <v>1025</v>
      </c>
      <c r="K1072" s="5"/>
      <c r="L1072" s="5"/>
      <c r="M1072" s="5"/>
      <c r="N1072" s="5"/>
      <c r="O1072" s="5"/>
      <c r="P1072" s="5">
        <v>26220</v>
      </c>
      <c r="Q1072" s="5">
        <v>1311</v>
      </c>
      <c r="R1072" s="5">
        <v>2360</v>
      </c>
      <c r="S1072" s="5">
        <v>7342</v>
      </c>
      <c r="T1072" s="5">
        <v>2358</v>
      </c>
      <c r="U1072" s="5"/>
      <c r="V1072" s="5"/>
      <c r="W1072" s="5"/>
      <c r="X1072" s="5"/>
      <c r="Y1072" s="5"/>
      <c r="Z1072" s="74"/>
      <c r="AA1072" s="74"/>
      <c r="AB1072" s="74"/>
      <c r="AC1072" s="74"/>
      <c r="AD1072" s="74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40"/>
      <c r="AU1072" s="5"/>
      <c r="AV1072" s="5">
        <v>37659</v>
      </c>
      <c r="AW1072" s="5"/>
      <c r="AX1072" s="5">
        <f t="shared" si="184"/>
        <v>37659</v>
      </c>
      <c r="AY1072" s="5">
        <v>1883</v>
      </c>
      <c r="AZ1072" s="5">
        <v>3390</v>
      </c>
      <c r="BA1072" s="5">
        <f t="shared" si="185"/>
        <v>3390</v>
      </c>
      <c r="BB1072" s="5">
        <v>10546</v>
      </c>
      <c r="BC1072" s="75"/>
      <c r="BD1072" s="5">
        <v>10546</v>
      </c>
      <c r="BE1072" s="5">
        <f t="shared" si="186"/>
        <v>3383</v>
      </c>
    </row>
    <row r="1073" spans="1:57" ht="15">
      <c r="A1073" s="42" t="s">
        <v>650</v>
      </c>
      <c r="B1073" s="42" t="s">
        <v>1912</v>
      </c>
      <c r="C1073" s="42"/>
      <c r="D1073" s="43"/>
      <c r="E1073" s="42" t="s">
        <v>1913</v>
      </c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>
        <v>8868</v>
      </c>
      <c r="Q1073" s="5">
        <v>443</v>
      </c>
      <c r="R1073" s="5">
        <v>798</v>
      </c>
      <c r="S1073" s="5">
        <v>2482</v>
      </c>
      <c r="T1073" s="5">
        <v>800</v>
      </c>
      <c r="U1073" s="5"/>
      <c r="V1073" s="5"/>
      <c r="W1073" s="5"/>
      <c r="X1073" s="5"/>
      <c r="Y1073" s="5"/>
      <c r="Z1073" s="74"/>
      <c r="AA1073" s="74"/>
      <c r="AB1073" s="74"/>
      <c r="AC1073" s="74"/>
      <c r="AD1073" s="74"/>
      <c r="AE1073" s="5">
        <v>6050</v>
      </c>
      <c r="AF1073" s="5">
        <v>708</v>
      </c>
      <c r="AG1073" s="5">
        <v>5342</v>
      </c>
      <c r="AH1073" s="5">
        <v>267</v>
      </c>
      <c r="AI1073" s="5">
        <v>481</v>
      </c>
      <c r="AJ1073" s="5">
        <v>1496</v>
      </c>
      <c r="AK1073" s="5">
        <v>479</v>
      </c>
      <c r="AL1073" s="5"/>
      <c r="AM1073" s="5"/>
      <c r="AN1073" s="5"/>
      <c r="AO1073" s="5"/>
      <c r="AP1073" s="5"/>
      <c r="AQ1073" s="5"/>
      <c r="AR1073" s="5"/>
      <c r="AS1073" s="5"/>
      <c r="AT1073" s="40"/>
      <c r="AU1073" s="5"/>
      <c r="AV1073" s="5">
        <v>14210</v>
      </c>
      <c r="AW1073" s="5"/>
      <c r="AX1073" s="5">
        <f t="shared" si="184"/>
        <v>14210</v>
      </c>
      <c r="AY1073" s="5">
        <v>710</v>
      </c>
      <c r="AZ1073" s="5">
        <v>1279</v>
      </c>
      <c r="BA1073" s="5">
        <f t="shared" si="185"/>
        <v>1279</v>
      </c>
      <c r="BB1073" s="5">
        <v>3978</v>
      </c>
      <c r="BC1073" s="75"/>
      <c r="BD1073" s="5">
        <v>3978</v>
      </c>
      <c r="BE1073" s="5">
        <f t="shared" si="186"/>
        <v>1279</v>
      </c>
    </row>
    <row r="1074" spans="1:57" ht="15">
      <c r="A1074" s="42" t="s">
        <v>650</v>
      </c>
      <c r="B1074" s="42" t="s">
        <v>1914</v>
      </c>
      <c r="C1074" s="42"/>
      <c r="D1074" s="43"/>
      <c r="E1074" s="42" t="s">
        <v>1915</v>
      </c>
      <c r="F1074" s="5">
        <v>9904</v>
      </c>
      <c r="G1074" s="5">
        <v>495</v>
      </c>
      <c r="H1074" s="5">
        <v>891</v>
      </c>
      <c r="I1074" s="5">
        <v>2772</v>
      </c>
      <c r="J1074" s="5">
        <v>895</v>
      </c>
      <c r="K1074" s="5"/>
      <c r="L1074" s="5"/>
      <c r="M1074" s="5"/>
      <c r="N1074" s="5"/>
      <c r="O1074" s="5"/>
      <c r="P1074" s="5">
        <v>34667</v>
      </c>
      <c r="Q1074" s="5">
        <v>1733</v>
      </c>
      <c r="R1074" s="5">
        <v>3120</v>
      </c>
      <c r="S1074" s="5">
        <v>9706</v>
      </c>
      <c r="T1074" s="5">
        <v>3121</v>
      </c>
      <c r="U1074" s="5"/>
      <c r="V1074" s="5"/>
      <c r="W1074" s="5"/>
      <c r="X1074" s="5"/>
      <c r="Y1074" s="5"/>
      <c r="Z1074" s="74"/>
      <c r="AA1074" s="74"/>
      <c r="AB1074" s="74"/>
      <c r="AC1074" s="74"/>
      <c r="AD1074" s="74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40"/>
      <c r="AU1074" s="5"/>
      <c r="AV1074" s="5">
        <v>44571</v>
      </c>
      <c r="AW1074" s="5"/>
      <c r="AX1074" s="5">
        <f t="shared" si="184"/>
        <v>44571</v>
      </c>
      <c r="AY1074" s="5">
        <v>2228</v>
      </c>
      <c r="AZ1074" s="5">
        <v>4011</v>
      </c>
      <c r="BA1074" s="5">
        <f t="shared" si="185"/>
        <v>4011</v>
      </c>
      <c r="BB1074" s="5">
        <v>12478</v>
      </c>
      <c r="BC1074" s="75"/>
      <c r="BD1074" s="5">
        <v>12478</v>
      </c>
      <c r="BE1074" s="5">
        <f t="shared" si="186"/>
        <v>4016</v>
      </c>
    </row>
    <row r="1075" spans="1:57" s="49" customFormat="1" ht="15">
      <c r="A1075" s="42" t="s">
        <v>650</v>
      </c>
      <c r="B1075" s="42" t="s">
        <v>1939</v>
      </c>
      <c r="C1075" s="42"/>
      <c r="D1075" s="43"/>
      <c r="E1075" s="42" t="s">
        <v>1940</v>
      </c>
      <c r="F1075" s="5">
        <v>15534</v>
      </c>
      <c r="G1075" s="5">
        <v>777</v>
      </c>
      <c r="H1075" s="5">
        <v>1398</v>
      </c>
      <c r="I1075" s="5">
        <v>4350</v>
      </c>
      <c r="J1075" s="5">
        <v>1398</v>
      </c>
      <c r="K1075" s="5"/>
      <c r="L1075" s="5"/>
      <c r="M1075" s="5"/>
      <c r="N1075" s="5"/>
      <c r="O1075" s="5"/>
      <c r="P1075" s="5">
        <v>32241</v>
      </c>
      <c r="Q1075" s="5">
        <v>1612</v>
      </c>
      <c r="R1075" s="5">
        <v>2902</v>
      </c>
      <c r="S1075" s="5">
        <v>9028</v>
      </c>
      <c r="T1075" s="5">
        <v>2899</v>
      </c>
      <c r="U1075" s="5"/>
      <c r="V1075" s="5"/>
      <c r="W1075" s="5"/>
      <c r="X1075" s="5"/>
      <c r="Y1075" s="5"/>
      <c r="Z1075" s="74"/>
      <c r="AA1075" s="74"/>
      <c r="AB1075" s="74"/>
      <c r="AC1075" s="74"/>
      <c r="AD1075" s="74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40"/>
      <c r="AU1075" s="5"/>
      <c r="AV1075" s="5">
        <v>47775</v>
      </c>
      <c r="AW1075" s="5"/>
      <c r="AX1075" s="5">
        <f t="shared" si="184"/>
        <v>47775</v>
      </c>
      <c r="AY1075" s="5">
        <v>2389</v>
      </c>
      <c r="AZ1075" s="5">
        <v>4300</v>
      </c>
      <c r="BA1075" s="5">
        <f t="shared" si="185"/>
        <v>4300</v>
      </c>
      <c r="BB1075" s="5">
        <v>13378</v>
      </c>
      <c r="BC1075" s="75"/>
      <c r="BD1075" s="5">
        <v>13378</v>
      </c>
      <c r="BE1075" s="5">
        <f t="shared" si="186"/>
        <v>4297</v>
      </c>
    </row>
    <row r="1076" spans="1:57" ht="15">
      <c r="A1076" s="42" t="s">
        <v>650</v>
      </c>
      <c r="B1076" s="42" t="s">
        <v>1941</v>
      </c>
      <c r="C1076" s="42"/>
      <c r="D1076" s="43"/>
      <c r="E1076" s="42" t="s">
        <v>1942</v>
      </c>
      <c r="F1076" s="5">
        <v>8100</v>
      </c>
      <c r="G1076" s="5">
        <v>405</v>
      </c>
      <c r="H1076" s="5">
        <v>729</v>
      </c>
      <c r="I1076" s="5">
        <v>2268</v>
      </c>
      <c r="J1076" s="5">
        <v>729</v>
      </c>
      <c r="K1076" s="5"/>
      <c r="L1076" s="5"/>
      <c r="M1076" s="5"/>
      <c r="N1076" s="5"/>
      <c r="O1076" s="5"/>
      <c r="P1076" s="5">
        <v>12331</v>
      </c>
      <c r="Q1076" s="5">
        <v>617</v>
      </c>
      <c r="R1076" s="5">
        <v>1110</v>
      </c>
      <c r="S1076" s="5">
        <v>3454</v>
      </c>
      <c r="T1076" s="5">
        <v>1107</v>
      </c>
      <c r="U1076" s="5"/>
      <c r="V1076" s="5"/>
      <c r="W1076" s="5"/>
      <c r="X1076" s="5"/>
      <c r="Y1076" s="5"/>
      <c r="Z1076" s="74"/>
      <c r="AA1076" s="74"/>
      <c r="AB1076" s="74"/>
      <c r="AC1076" s="74"/>
      <c r="AD1076" s="74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40"/>
      <c r="AU1076" s="5"/>
      <c r="AV1076" s="5">
        <v>20431</v>
      </c>
      <c r="AW1076" s="5"/>
      <c r="AX1076" s="5">
        <f t="shared" si="184"/>
        <v>20431</v>
      </c>
      <c r="AY1076" s="5">
        <v>1022</v>
      </c>
      <c r="AZ1076" s="5">
        <v>1839</v>
      </c>
      <c r="BA1076" s="5">
        <f t="shared" si="185"/>
        <v>1839</v>
      </c>
      <c r="BB1076" s="5">
        <v>5722</v>
      </c>
      <c r="BC1076" s="75"/>
      <c r="BD1076" s="5">
        <v>5722</v>
      </c>
      <c r="BE1076" s="5">
        <f t="shared" si="186"/>
        <v>1836</v>
      </c>
    </row>
    <row r="1077" spans="1:57" ht="15">
      <c r="A1077" s="42" t="s">
        <v>650</v>
      </c>
      <c r="B1077" s="42" t="s">
        <v>1943</v>
      </c>
      <c r="C1077" s="42"/>
      <c r="D1077" s="43"/>
      <c r="E1077" s="42" t="s">
        <v>1944</v>
      </c>
      <c r="F1077" s="5">
        <v>37926</v>
      </c>
      <c r="G1077" s="5">
        <v>1896</v>
      </c>
      <c r="H1077" s="5">
        <v>3413</v>
      </c>
      <c r="I1077" s="5">
        <v>10618</v>
      </c>
      <c r="J1077" s="5">
        <v>3417</v>
      </c>
      <c r="K1077" s="5"/>
      <c r="L1077" s="5"/>
      <c r="M1077" s="5"/>
      <c r="N1077" s="5"/>
      <c r="O1077" s="5"/>
      <c r="P1077" s="5">
        <v>66803</v>
      </c>
      <c r="Q1077" s="5">
        <v>3340</v>
      </c>
      <c r="R1077" s="5">
        <v>6012</v>
      </c>
      <c r="S1077" s="5">
        <v>18704</v>
      </c>
      <c r="T1077" s="5">
        <v>6015</v>
      </c>
      <c r="U1077" s="5"/>
      <c r="V1077" s="5"/>
      <c r="W1077" s="5"/>
      <c r="X1077" s="5"/>
      <c r="Y1077" s="5"/>
      <c r="Z1077" s="74"/>
      <c r="AA1077" s="74"/>
      <c r="AB1077" s="74"/>
      <c r="AC1077" s="74"/>
      <c r="AD1077" s="74"/>
      <c r="AE1077" s="5">
        <v>29045</v>
      </c>
      <c r="AF1077" s="5">
        <v>3401</v>
      </c>
      <c r="AG1077" s="5">
        <v>25644</v>
      </c>
      <c r="AH1077" s="5">
        <v>1282</v>
      </c>
      <c r="AI1077" s="5">
        <v>2308</v>
      </c>
      <c r="AJ1077" s="5">
        <v>7180</v>
      </c>
      <c r="AK1077" s="5">
        <v>2308</v>
      </c>
      <c r="AL1077" s="5"/>
      <c r="AM1077" s="5"/>
      <c r="AN1077" s="5"/>
      <c r="AO1077" s="5"/>
      <c r="AP1077" s="5"/>
      <c r="AQ1077" s="5"/>
      <c r="AR1077" s="5"/>
      <c r="AS1077" s="5"/>
      <c r="AT1077" s="40"/>
      <c r="AU1077" s="5"/>
      <c r="AV1077" s="5">
        <v>130373</v>
      </c>
      <c r="AW1077" s="5"/>
      <c r="AX1077" s="5">
        <f t="shared" si="184"/>
        <v>130373</v>
      </c>
      <c r="AY1077" s="5">
        <v>6518</v>
      </c>
      <c r="AZ1077" s="5">
        <v>11733</v>
      </c>
      <c r="BA1077" s="5">
        <f t="shared" si="185"/>
        <v>11733</v>
      </c>
      <c r="BB1077" s="5">
        <v>36502</v>
      </c>
      <c r="BC1077" s="75"/>
      <c r="BD1077" s="5">
        <v>36502</v>
      </c>
      <c r="BE1077" s="5">
        <f t="shared" si="186"/>
        <v>11740</v>
      </c>
    </row>
    <row r="1078" spans="1:57" ht="15">
      <c r="A1078" s="42" t="s">
        <v>650</v>
      </c>
      <c r="B1078" s="42" t="s">
        <v>1945</v>
      </c>
      <c r="C1078" s="42"/>
      <c r="D1078" s="43"/>
      <c r="E1078" s="42" t="s">
        <v>1946</v>
      </c>
      <c r="F1078" s="5">
        <v>28720</v>
      </c>
      <c r="G1078" s="5">
        <v>1436</v>
      </c>
      <c r="H1078" s="5">
        <v>2585</v>
      </c>
      <c r="I1078" s="5">
        <v>8042</v>
      </c>
      <c r="J1078" s="5">
        <v>2583</v>
      </c>
      <c r="K1078" s="5"/>
      <c r="L1078" s="5"/>
      <c r="M1078" s="5"/>
      <c r="N1078" s="5"/>
      <c r="O1078" s="5"/>
      <c r="P1078" s="5">
        <v>45370</v>
      </c>
      <c r="Q1078" s="5">
        <v>2269</v>
      </c>
      <c r="R1078" s="5">
        <v>4083</v>
      </c>
      <c r="S1078" s="5">
        <v>12704</v>
      </c>
      <c r="T1078" s="5">
        <v>4085</v>
      </c>
      <c r="U1078" s="5"/>
      <c r="V1078" s="5"/>
      <c r="W1078" s="5"/>
      <c r="X1078" s="5"/>
      <c r="Y1078" s="5"/>
      <c r="Z1078" s="74"/>
      <c r="AA1078" s="74"/>
      <c r="AB1078" s="74"/>
      <c r="AC1078" s="74"/>
      <c r="AD1078" s="74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40"/>
      <c r="AU1078" s="5"/>
      <c r="AV1078" s="5">
        <v>74090</v>
      </c>
      <c r="AW1078" s="5"/>
      <c r="AX1078" s="5">
        <f t="shared" si="184"/>
        <v>74090</v>
      </c>
      <c r="AY1078" s="5">
        <v>3705</v>
      </c>
      <c r="AZ1078" s="5">
        <v>6668</v>
      </c>
      <c r="BA1078" s="5">
        <f t="shared" si="185"/>
        <v>6668</v>
      </c>
      <c r="BB1078" s="5">
        <v>20746</v>
      </c>
      <c r="BC1078" s="75"/>
      <c r="BD1078" s="5">
        <v>20746</v>
      </c>
      <c r="BE1078" s="5">
        <f t="shared" si="186"/>
        <v>6668</v>
      </c>
    </row>
    <row r="1079" spans="1:57" ht="15">
      <c r="A1079" s="42" t="s">
        <v>650</v>
      </c>
      <c r="B1079" s="42" t="s">
        <v>1947</v>
      </c>
      <c r="C1079" s="42"/>
      <c r="D1079" s="43"/>
      <c r="E1079" s="42" t="s">
        <v>1948</v>
      </c>
      <c r="F1079" s="5">
        <v>5786</v>
      </c>
      <c r="G1079" s="5">
        <v>289</v>
      </c>
      <c r="H1079" s="5">
        <v>521</v>
      </c>
      <c r="I1079" s="5">
        <v>1620</v>
      </c>
      <c r="J1079" s="5">
        <v>519</v>
      </c>
      <c r="K1079" s="5"/>
      <c r="L1079" s="5"/>
      <c r="M1079" s="5"/>
      <c r="N1079" s="5"/>
      <c r="O1079" s="5"/>
      <c r="P1079" s="5">
        <v>40585</v>
      </c>
      <c r="Q1079" s="5">
        <v>2029</v>
      </c>
      <c r="R1079" s="5">
        <v>3653</v>
      </c>
      <c r="S1079" s="5">
        <v>11364</v>
      </c>
      <c r="T1079" s="5">
        <v>3650</v>
      </c>
      <c r="U1079" s="5"/>
      <c r="V1079" s="5"/>
      <c r="W1079" s="5"/>
      <c r="X1079" s="5"/>
      <c r="Y1079" s="5"/>
      <c r="Z1079" s="74"/>
      <c r="AA1079" s="74"/>
      <c r="AB1079" s="74"/>
      <c r="AC1079" s="74"/>
      <c r="AD1079" s="74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40"/>
      <c r="AU1079" s="5"/>
      <c r="AV1079" s="5">
        <v>46371</v>
      </c>
      <c r="AW1079" s="5"/>
      <c r="AX1079" s="5">
        <f t="shared" si="184"/>
        <v>46371</v>
      </c>
      <c r="AY1079" s="5">
        <v>2318</v>
      </c>
      <c r="AZ1079" s="5">
        <v>4174</v>
      </c>
      <c r="BA1079" s="5">
        <f t="shared" si="185"/>
        <v>4174</v>
      </c>
      <c r="BB1079" s="5">
        <v>12984</v>
      </c>
      <c r="BC1079" s="75"/>
      <c r="BD1079" s="5">
        <v>12984</v>
      </c>
      <c r="BE1079" s="5">
        <f t="shared" si="186"/>
        <v>4169</v>
      </c>
    </row>
    <row r="1080" spans="1:57" ht="15">
      <c r="A1080" s="42" t="s">
        <v>650</v>
      </c>
      <c r="B1080" s="42" t="s">
        <v>1949</v>
      </c>
      <c r="C1080" s="42"/>
      <c r="D1080" s="43"/>
      <c r="E1080" s="42" t="s">
        <v>1950</v>
      </c>
      <c r="F1080" s="5">
        <v>31395</v>
      </c>
      <c r="G1080" s="5">
        <v>1570</v>
      </c>
      <c r="H1080" s="5">
        <v>2826</v>
      </c>
      <c r="I1080" s="5">
        <v>8792</v>
      </c>
      <c r="J1080" s="5">
        <v>2821</v>
      </c>
      <c r="K1080" s="5"/>
      <c r="L1080" s="5"/>
      <c r="M1080" s="5"/>
      <c r="N1080" s="5"/>
      <c r="O1080" s="5"/>
      <c r="P1080" s="5">
        <v>66217</v>
      </c>
      <c r="Q1080" s="5">
        <v>3311</v>
      </c>
      <c r="R1080" s="5">
        <v>5960</v>
      </c>
      <c r="S1080" s="5">
        <v>18542</v>
      </c>
      <c r="T1080" s="5">
        <v>5955</v>
      </c>
      <c r="U1080" s="5"/>
      <c r="V1080" s="5"/>
      <c r="W1080" s="5"/>
      <c r="X1080" s="5"/>
      <c r="Y1080" s="5"/>
      <c r="Z1080" s="74"/>
      <c r="AA1080" s="74"/>
      <c r="AB1080" s="74"/>
      <c r="AC1080" s="74"/>
      <c r="AD1080" s="74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40"/>
      <c r="AU1080" s="5"/>
      <c r="AV1080" s="5">
        <v>97612</v>
      </c>
      <c r="AW1080" s="5"/>
      <c r="AX1080" s="5">
        <f t="shared" si="184"/>
        <v>97612</v>
      </c>
      <c r="AY1080" s="5">
        <v>4881</v>
      </c>
      <c r="AZ1080" s="5">
        <v>8786</v>
      </c>
      <c r="BA1080" s="5">
        <f t="shared" si="185"/>
        <v>8786</v>
      </c>
      <c r="BB1080" s="5">
        <v>27334</v>
      </c>
      <c r="BC1080" s="75"/>
      <c r="BD1080" s="5">
        <v>27334</v>
      </c>
      <c r="BE1080" s="5">
        <f t="shared" si="186"/>
        <v>8776</v>
      </c>
    </row>
    <row r="1081" spans="1:57" ht="15">
      <c r="A1081" s="42" t="s">
        <v>650</v>
      </c>
      <c r="B1081" s="42" t="s">
        <v>1951</v>
      </c>
      <c r="C1081" s="42"/>
      <c r="D1081" s="43"/>
      <c r="E1081" s="42" t="s">
        <v>1952</v>
      </c>
      <c r="F1081" s="5">
        <v>3046</v>
      </c>
      <c r="G1081" s="5">
        <v>152</v>
      </c>
      <c r="H1081" s="5">
        <v>274</v>
      </c>
      <c r="I1081" s="5">
        <v>852</v>
      </c>
      <c r="J1081" s="5">
        <v>276</v>
      </c>
      <c r="K1081" s="5"/>
      <c r="L1081" s="5"/>
      <c r="M1081" s="5"/>
      <c r="N1081" s="5"/>
      <c r="O1081" s="5"/>
      <c r="P1081" s="5">
        <v>21503</v>
      </c>
      <c r="Q1081" s="5">
        <v>1075</v>
      </c>
      <c r="R1081" s="5">
        <v>1935</v>
      </c>
      <c r="S1081" s="5">
        <v>6020</v>
      </c>
      <c r="T1081" s="5">
        <v>1938</v>
      </c>
      <c r="U1081" s="5"/>
      <c r="V1081" s="5"/>
      <c r="W1081" s="5"/>
      <c r="X1081" s="5"/>
      <c r="Y1081" s="5"/>
      <c r="Z1081" s="74"/>
      <c r="AA1081" s="74"/>
      <c r="AB1081" s="74"/>
      <c r="AC1081" s="74"/>
      <c r="AD1081" s="74"/>
      <c r="AE1081" s="5">
        <v>4498</v>
      </c>
      <c r="AF1081" s="5">
        <v>527</v>
      </c>
      <c r="AG1081" s="5">
        <v>3971</v>
      </c>
      <c r="AH1081" s="5">
        <v>199</v>
      </c>
      <c r="AI1081" s="5">
        <v>357</v>
      </c>
      <c r="AJ1081" s="5">
        <v>1112</v>
      </c>
      <c r="AK1081" s="5">
        <v>360</v>
      </c>
      <c r="AL1081" s="5"/>
      <c r="AM1081" s="5"/>
      <c r="AN1081" s="5"/>
      <c r="AO1081" s="5"/>
      <c r="AP1081" s="5"/>
      <c r="AQ1081" s="5"/>
      <c r="AR1081" s="5"/>
      <c r="AS1081" s="5"/>
      <c r="AT1081" s="40"/>
      <c r="AU1081" s="5"/>
      <c r="AV1081" s="5">
        <v>28520</v>
      </c>
      <c r="AW1081" s="5"/>
      <c r="AX1081" s="5">
        <f t="shared" si="184"/>
        <v>28520</v>
      </c>
      <c r="AY1081" s="5">
        <v>1426</v>
      </c>
      <c r="AZ1081" s="5">
        <v>2566</v>
      </c>
      <c r="BA1081" s="5">
        <f t="shared" si="185"/>
        <v>2566</v>
      </c>
      <c r="BB1081" s="5">
        <v>7984</v>
      </c>
      <c r="BC1081" s="75"/>
      <c r="BD1081" s="5">
        <v>7984</v>
      </c>
      <c r="BE1081" s="5">
        <f t="shared" si="186"/>
        <v>2574</v>
      </c>
    </row>
    <row r="1082" spans="1:57" s="49" customFormat="1" ht="15">
      <c r="A1082" s="42" t="s">
        <v>650</v>
      </c>
      <c r="B1082" s="42" t="s">
        <v>1953</v>
      </c>
      <c r="C1082" s="42"/>
      <c r="D1082" s="43"/>
      <c r="E1082" s="42" t="s">
        <v>1954</v>
      </c>
      <c r="F1082" s="5">
        <v>15230</v>
      </c>
      <c r="G1082" s="5">
        <v>762</v>
      </c>
      <c r="H1082" s="5">
        <v>1371</v>
      </c>
      <c r="I1082" s="5">
        <v>4266</v>
      </c>
      <c r="J1082" s="5">
        <v>1367</v>
      </c>
      <c r="K1082" s="5"/>
      <c r="L1082" s="5"/>
      <c r="M1082" s="5"/>
      <c r="N1082" s="5"/>
      <c r="O1082" s="5"/>
      <c r="P1082" s="5">
        <v>41397</v>
      </c>
      <c r="Q1082" s="5">
        <v>2070</v>
      </c>
      <c r="R1082" s="5">
        <v>3726</v>
      </c>
      <c r="S1082" s="5">
        <v>11592</v>
      </c>
      <c r="T1082" s="5">
        <v>3723</v>
      </c>
      <c r="U1082" s="5">
        <v>362248</v>
      </c>
      <c r="V1082" s="5">
        <v>18112</v>
      </c>
      <c r="W1082" s="5">
        <v>32602</v>
      </c>
      <c r="X1082" s="5">
        <v>101428</v>
      </c>
      <c r="Y1082" s="5">
        <v>32606</v>
      </c>
      <c r="Z1082" s="74"/>
      <c r="AA1082" s="74"/>
      <c r="AB1082" s="74"/>
      <c r="AC1082" s="74"/>
      <c r="AD1082" s="74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40"/>
      <c r="AU1082" s="5"/>
      <c r="AV1082" s="5">
        <v>418875</v>
      </c>
      <c r="AW1082" s="5"/>
      <c r="AX1082" s="5">
        <f t="shared" si="184"/>
        <v>418875</v>
      </c>
      <c r="AY1082" s="5">
        <v>20944</v>
      </c>
      <c r="AZ1082" s="5">
        <v>37699</v>
      </c>
      <c r="BA1082" s="5">
        <f t="shared" si="185"/>
        <v>37699</v>
      </c>
      <c r="BB1082" s="5">
        <v>117286</v>
      </c>
      <c r="BC1082" s="75"/>
      <c r="BD1082" s="5">
        <v>117286</v>
      </c>
      <c r="BE1082" s="5">
        <f t="shared" si="186"/>
        <v>37696</v>
      </c>
    </row>
    <row r="1083" spans="1:57" ht="15">
      <c r="A1083" s="42" t="s">
        <v>650</v>
      </c>
      <c r="B1083" s="42" t="s">
        <v>1955</v>
      </c>
      <c r="C1083" s="42"/>
      <c r="D1083" s="43"/>
      <c r="E1083" s="42" t="s">
        <v>1956</v>
      </c>
      <c r="F1083" s="5">
        <v>4944</v>
      </c>
      <c r="G1083" s="5">
        <v>247</v>
      </c>
      <c r="H1083" s="5">
        <v>445</v>
      </c>
      <c r="I1083" s="5">
        <v>1384</v>
      </c>
      <c r="J1083" s="5">
        <v>445</v>
      </c>
      <c r="K1083" s="5"/>
      <c r="L1083" s="5"/>
      <c r="M1083" s="5"/>
      <c r="N1083" s="5"/>
      <c r="O1083" s="5"/>
      <c r="P1083" s="5">
        <v>28837</v>
      </c>
      <c r="Q1083" s="5">
        <v>1442</v>
      </c>
      <c r="R1083" s="5">
        <v>2595</v>
      </c>
      <c r="S1083" s="5">
        <v>8074</v>
      </c>
      <c r="T1083" s="5">
        <v>2598</v>
      </c>
      <c r="U1083" s="5"/>
      <c r="V1083" s="5"/>
      <c r="W1083" s="5"/>
      <c r="X1083" s="5"/>
      <c r="Y1083" s="5"/>
      <c r="Z1083" s="74"/>
      <c r="AA1083" s="74"/>
      <c r="AB1083" s="74"/>
      <c r="AC1083" s="74"/>
      <c r="AD1083" s="74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40"/>
      <c r="AU1083" s="5"/>
      <c r="AV1083" s="5">
        <v>33781</v>
      </c>
      <c r="AW1083" s="5"/>
      <c r="AX1083" s="5">
        <f t="shared" si="184"/>
        <v>33781</v>
      </c>
      <c r="AY1083" s="5">
        <v>1689</v>
      </c>
      <c r="AZ1083" s="5">
        <v>3040</v>
      </c>
      <c r="BA1083" s="5">
        <f t="shared" si="185"/>
        <v>3040</v>
      </c>
      <c r="BB1083" s="5">
        <v>9458</v>
      </c>
      <c r="BC1083" s="75"/>
      <c r="BD1083" s="5">
        <v>9458</v>
      </c>
      <c r="BE1083" s="5">
        <f t="shared" si="186"/>
        <v>3043</v>
      </c>
    </row>
    <row r="1084" spans="1:57" ht="15">
      <c r="A1084" s="42" t="s">
        <v>650</v>
      </c>
      <c r="B1084" s="42" t="s">
        <v>1957</v>
      </c>
      <c r="C1084" s="42"/>
      <c r="D1084" s="43"/>
      <c r="E1084" s="42" t="s">
        <v>1958</v>
      </c>
      <c r="F1084" s="5">
        <v>221196</v>
      </c>
      <c r="G1084" s="5">
        <v>11060</v>
      </c>
      <c r="H1084" s="5">
        <v>19908</v>
      </c>
      <c r="I1084" s="5">
        <v>61936</v>
      </c>
      <c r="J1084" s="5">
        <v>19904</v>
      </c>
      <c r="K1084" s="5"/>
      <c r="L1084" s="5"/>
      <c r="M1084" s="5"/>
      <c r="N1084" s="5"/>
      <c r="O1084" s="5"/>
      <c r="P1084" s="5">
        <v>565716</v>
      </c>
      <c r="Q1084" s="5">
        <v>28286</v>
      </c>
      <c r="R1084" s="5">
        <v>50914</v>
      </c>
      <c r="S1084" s="5">
        <v>158400</v>
      </c>
      <c r="T1084" s="5">
        <v>50918</v>
      </c>
      <c r="U1084" s="5"/>
      <c r="V1084" s="5"/>
      <c r="W1084" s="5"/>
      <c r="X1084" s="5"/>
      <c r="Y1084" s="5"/>
      <c r="Z1084" s="74"/>
      <c r="AA1084" s="74"/>
      <c r="AB1084" s="74"/>
      <c r="AC1084" s="74"/>
      <c r="AD1084" s="74"/>
      <c r="AE1084" s="5">
        <v>278493</v>
      </c>
      <c r="AF1084" s="5">
        <v>32608</v>
      </c>
      <c r="AG1084" s="5">
        <v>245885</v>
      </c>
      <c r="AH1084" s="5">
        <v>12294</v>
      </c>
      <c r="AI1084" s="5">
        <v>22130</v>
      </c>
      <c r="AJ1084" s="5">
        <v>68848</v>
      </c>
      <c r="AK1084" s="5">
        <v>22127</v>
      </c>
      <c r="AL1084" s="5"/>
      <c r="AM1084" s="5"/>
      <c r="AN1084" s="5"/>
      <c r="AO1084" s="5"/>
      <c r="AP1084" s="5"/>
      <c r="AQ1084" s="5">
        <v>153270</v>
      </c>
      <c r="AR1084" s="5">
        <v>42916</v>
      </c>
      <c r="AS1084" s="5">
        <v>13794</v>
      </c>
      <c r="AT1084" s="40">
        <v>70504</v>
      </c>
      <c r="AU1084" s="5">
        <v>82766</v>
      </c>
      <c r="AV1084" s="5">
        <v>1186067</v>
      </c>
      <c r="AW1084" s="5">
        <v>82766</v>
      </c>
      <c r="AX1084" s="5">
        <f t="shared" si="184"/>
        <v>1103301</v>
      </c>
      <c r="AY1084" s="5">
        <v>59304</v>
      </c>
      <c r="AZ1084" s="5">
        <v>106746</v>
      </c>
      <c r="BA1084" s="5">
        <f t="shared" si="185"/>
        <v>92952</v>
      </c>
      <c r="BB1084" s="5">
        <v>332100</v>
      </c>
      <c r="BC1084" s="75"/>
      <c r="BD1084" s="5">
        <v>332100</v>
      </c>
      <c r="BE1084" s="5">
        <f t="shared" si="186"/>
        <v>92949</v>
      </c>
    </row>
    <row r="1085" spans="1:57" ht="15">
      <c r="A1085" s="42" t="s">
        <v>650</v>
      </c>
      <c r="B1085" s="42" t="s">
        <v>1959</v>
      </c>
      <c r="C1085" s="42"/>
      <c r="D1085" s="43"/>
      <c r="E1085" s="42" t="s">
        <v>1960</v>
      </c>
      <c r="F1085" s="5">
        <v>76575</v>
      </c>
      <c r="G1085" s="5">
        <v>3829</v>
      </c>
      <c r="H1085" s="5">
        <v>6892</v>
      </c>
      <c r="I1085" s="5">
        <v>21442</v>
      </c>
      <c r="J1085" s="5">
        <v>6889</v>
      </c>
      <c r="K1085" s="5">
        <v>146040</v>
      </c>
      <c r="L1085" s="5">
        <v>7302</v>
      </c>
      <c r="M1085" s="5">
        <v>13144</v>
      </c>
      <c r="N1085" s="5">
        <v>40892</v>
      </c>
      <c r="O1085" s="5">
        <v>13140</v>
      </c>
      <c r="P1085" s="5">
        <v>2640</v>
      </c>
      <c r="Q1085" s="5">
        <v>132</v>
      </c>
      <c r="R1085" s="5">
        <v>238</v>
      </c>
      <c r="S1085" s="5">
        <v>740</v>
      </c>
      <c r="T1085" s="5">
        <v>234</v>
      </c>
      <c r="U1085" s="5"/>
      <c r="V1085" s="5"/>
      <c r="W1085" s="5"/>
      <c r="X1085" s="5"/>
      <c r="Y1085" s="5"/>
      <c r="Z1085" s="74"/>
      <c r="AA1085" s="74"/>
      <c r="AB1085" s="74"/>
      <c r="AC1085" s="74"/>
      <c r="AD1085" s="74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40"/>
      <c r="AU1085" s="5"/>
      <c r="AV1085" s="5">
        <v>225255</v>
      </c>
      <c r="AW1085" s="5"/>
      <c r="AX1085" s="5">
        <f t="shared" si="184"/>
        <v>225255</v>
      </c>
      <c r="AY1085" s="5">
        <v>11263</v>
      </c>
      <c r="AZ1085" s="5">
        <v>20274</v>
      </c>
      <c r="BA1085" s="5">
        <f t="shared" si="185"/>
        <v>20274</v>
      </c>
      <c r="BB1085" s="5">
        <v>63074</v>
      </c>
      <c r="BC1085" s="75"/>
      <c r="BD1085" s="5">
        <v>63074</v>
      </c>
      <c r="BE1085" s="5">
        <f t="shared" si="186"/>
        <v>20263</v>
      </c>
    </row>
    <row r="1086" spans="1:57" ht="15">
      <c r="A1086" s="42" t="s">
        <v>650</v>
      </c>
      <c r="B1086" s="42" t="s">
        <v>1961</v>
      </c>
      <c r="C1086" s="42"/>
      <c r="D1086" s="43"/>
      <c r="E1086" s="42" t="s">
        <v>1962</v>
      </c>
      <c r="F1086" s="5">
        <v>1031321</v>
      </c>
      <c r="G1086" s="5">
        <v>51566</v>
      </c>
      <c r="H1086" s="5">
        <v>92819</v>
      </c>
      <c r="I1086" s="5">
        <v>288770</v>
      </c>
      <c r="J1086" s="5">
        <v>92818</v>
      </c>
      <c r="K1086" s="5">
        <v>67923</v>
      </c>
      <c r="L1086" s="5">
        <v>3396</v>
      </c>
      <c r="M1086" s="5">
        <v>6113</v>
      </c>
      <c r="N1086" s="5">
        <v>19018</v>
      </c>
      <c r="O1086" s="5">
        <v>6114</v>
      </c>
      <c r="P1086" s="5">
        <v>1401905</v>
      </c>
      <c r="Q1086" s="5">
        <v>70095</v>
      </c>
      <c r="R1086" s="5">
        <v>126171</v>
      </c>
      <c r="S1086" s="5">
        <v>392532</v>
      </c>
      <c r="T1086" s="5">
        <v>126176</v>
      </c>
      <c r="U1086" s="5"/>
      <c r="V1086" s="5"/>
      <c r="W1086" s="5"/>
      <c r="X1086" s="5"/>
      <c r="Y1086" s="5"/>
      <c r="Z1086" s="74"/>
      <c r="AA1086" s="74"/>
      <c r="AB1086" s="74"/>
      <c r="AC1086" s="74"/>
      <c r="AD1086" s="74"/>
      <c r="AE1086" s="5">
        <v>2156221</v>
      </c>
      <c r="AF1086" s="5">
        <v>252470</v>
      </c>
      <c r="AG1086" s="5">
        <v>1903751</v>
      </c>
      <c r="AH1086" s="5">
        <v>95188</v>
      </c>
      <c r="AI1086" s="5">
        <v>171338</v>
      </c>
      <c r="AJ1086" s="5">
        <v>533052</v>
      </c>
      <c r="AK1086" s="5">
        <v>171333</v>
      </c>
      <c r="AL1086" s="5"/>
      <c r="AM1086" s="5"/>
      <c r="AN1086" s="5"/>
      <c r="AO1086" s="5"/>
      <c r="AP1086" s="5"/>
      <c r="AQ1086" s="5">
        <v>97832</v>
      </c>
      <c r="AR1086" s="5">
        <v>27394</v>
      </c>
      <c r="AS1086" s="5">
        <v>8805</v>
      </c>
      <c r="AT1086" s="40">
        <v>45004</v>
      </c>
      <c r="AU1086" s="5">
        <v>52828</v>
      </c>
      <c r="AV1086" s="5">
        <v>4502732</v>
      </c>
      <c r="AW1086" s="5">
        <v>52828</v>
      </c>
      <c r="AX1086" s="5">
        <f t="shared" si="184"/>
        <v>4449904</v>
      </c>
      <c r="AY1086" s="5">
        <v>225137</v>
      </c>
      <c r="AZ1086" s="5">
        <v>405246</v>
      </c>
      <c r="BA1086" s="5">
        <f t="shared" si="185"/>
        <v>396441</v>
      </c>
      <c r="BB1086" s="5">
        <v>1260766</v>
      </c>
      <c r="BC1086" s="75"/>
      <c r="BD1086" s="5">
        <v>1260766</v>
      </c>
      <c r="BE1086" s="5">
        <f t="shared" si="186"/>
        <v>396441</v>
      </c>
    </row>
    <row r="1087" spans="1:57" ht="15">
      <c r="A1087" s="42" t="s">
        <v>650</v>
      </c>
      <c r="B1087" s="42" t="s">
        <v>1963</v>
      </c>
      <c r="C1087" s="42"/>
      <c r="D1087" s="43"/>
      <c r="E1087" s="42" t="s">
        <v>1964</v>
      </c>
      <c r="F1087" s="5">
        <v>4005</v>
      </c>
      <c r="G1087" s="5">
        <v>200</v>
      </c>
      <c r="H1087" s="5">
        <v>360</v>
      </c>
      <c r="I1087" s="5">
        <v>1120</v>
      </c>
      <c r="J1087" s="5">
        <v>365</v>
      </c>
      <c r="K1087" s="5"/>
      <c r="L1087" s="5"/>
      <c r="M1087" s="5"/>
      <c r="N1087" s="5"/>
      <c r="O1087" s="5"/>
      <c r="P1087" s="5">
        <v>20305</v>
      </c>
      <c r="Q1087" s="5">
        <v>1015</v>
      </c>
      <c r="R1087" s="5">
        <v>1827</v>
      </c>
      <c r="S1087" s="5">
        <v>5684</v>
      </c>
      <c r="T1087" s="5">
        <v>1832</v>
      </c>
      <c r="U1087" s="5"/>
      <c r="V1087" s="5"/>
      <c r="W1087" s="5"/>
      <c r="X1087" s="5"/>
      <c r="Y1087" s="5"/>
      <c r="Z1087" s="74"/>
      <c r="AA1087" s="74"/>
      <c r="AB1087" s="74"/>
      <c r="AC1087" s="74"/>
      <c r="AD1087" s="74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40"/>
      <c r="AU1087" s="5"/>
      <c r="AV1087" s="5">
        <v>24310</v>
      </c>
      <c r="AW1087" s="5"/>
      <c r="AX1087" s="5">
        <f t="shared" si="184"/>
        <v>24310</v>
      </c>
      <c r="AY1087" s="5">
        <v>1215</v>
      </c>
      <c r="AZ1087" s="5">
        <v>2187</v>
      </c>
      <c r="BA1087" s="5">
        <f t="shared" si="185"/>
        <v>2187</v>
      </c>
      <c r="BB1087" s="5">
        <v>6804</v>
      </c>
      <c r="BC1087" s="75"/>
      <c r="BD1087" s="5">
        <v>6804</v>
      </c>
      <c r="BE1087" s="5">
        <f t="shared" si="186"/>
        <v>2197</v>
      </c>
    </row>
    <row r="1088" spans="1:57" ht="15">
      <c r="A1088" s="42" t="s">
        <v>650</v>
      </c>
      <c r="B1088" s="42" t="s">
        <v>1965</v>
      </c>
      <c r="C1088" s="42"/>
      <c r="D1088" s="43"/>
      <c r="E1088" s="42" t="s">
        <v>1966</v>
      </c>
      <c r="F1088" s="5">
        <v>69445</v>
      </c>
      <c r="G1088" s="5">
        <v>3472</v>
      </c>
      <c r="H1088" s="5">
        <v>6250</v>
      </c>
      <c r="I1088" s="5">
        <v>19444</v>
      </c>
      <c r="J1088" s="5">
        <v>6251</v>
      </c>
      <c r="K1088" s="5"/>
      <c r="L1088" s="5"/>
      <c r="M1088" s="5"/>
      <c r="N1088" s="5"/>
      <c r="O1088" s="5"/>
      <c r="P1088" s="5">
        <v>134792</v>
      </c>
      <c r="Q1088" s="5">
        <v>6740</v>
      </c>
      <c r="R1088" s="5">
        <v>12131</v>
      </c>
      <c r="S1088" s="5">
        <v>37742</v>
      </c>
      <c r="T1088" s="5">
        <v>12133</v>
      </c>
      <c r="U1088" s="5"/>
      <c r="V1088" s="5"/>
      <c r="W1088" s="5"/>
      <c r="X1088" s="5"/>
      <c r="Y1088" s="5"/>
      <c r="Z1088" s="74"/>
      <c r="AA1088" s="74"/>
      <c r="AB1088" s="74"/>
      <c r="AC1088" s="74"/>
      <c r="AD1088" s="74"/>
      <c r="AE1088" s="5">
        <v>14164</v>
      </c>
      <c r="AF1088" s="5">
        <v>1658</v>
      </c>
      <c r="AG1088" s="5">
        <v>12506</v>
      </c>
      <c r="AH1088" s="5">
        <v>625</v>
      </c>
      <c r="AI1088" s="5">
        <v>1126</v>
      </c>
      <c r="AJ1088" s="5">
        <v>3502</v>
      </c>
      <c r="AK1088" s="5">
        <v>1122</v>
      </c>
      <c r="AL1088" s="5"/>
      <c r="AM1088" s="5"/>
      <c r="AN1088" s="5"/>
      <c r="AO1088" s="5"/>
      <c r="AP1088" s="5"/>
      <c r="AQ1088" s="5"/>
      <c r="AR1088" s="5"/>
      <c r="AS1088" s="5"/>
      <c r="AT1088" s="40"/>
      <c r="AU1088" s="5"/>
      <c r="AV1088" s="5">
        <v>216743</v>
      </c>
      <c r="AW1088" s="5"/>
      <c r="AX1088" s="5">
        <f t="shared" si="184"/>
        <v>216743</v>
      </c>
      <c r="AY1088" s="5">
        <v>10837</v>
      </c>
      <c r="AZ1088" s="5">
        <v>19507</v>
      </c>
      <c r="BA1088" s="5">
        <f t="shared" si="185"/>
        <v>19507</v>
      </c>
      <c r="BB1088" s="5">
        <v>60688</v>
      </c>
      <c r="BC1088" s="75"/>
      <c r="BD1088" s="5">
        <v>60688</v>
      </c>
      <c r="BE1088" s="5">
        <f t="shared" si="186"/>
        <v>19506</v>
      </c>
    </row>
    <row r="1089" spans="1:57" ht="15">
      <c r="A1089" s="42" t="s">
        <v>650</v>
      </c>
      <c r="B1089" s="42" t="s">
        <v>1967</v>
      </c>
      <c r="C1089" s="42"/>
      <c r="D1089" s="43"/>
      <c r="E1089" s="42" t="s">
        <v>1968</v>
      </c>
      <c r="F1089" s="5">
        <v>31383</v>
      </c>
      <c r="G1089" s="5">
        <v>1569</v>
      </c>
      <c r="H1089" s="5">
        <v>2824</v>
      </c>
      <c r="I1089" s="5">
        <v>8786</v>
      </c>
      <c r="J1089" s="5">
        <v>2829</v>
      </c>
      <c r="K1089" s="5">
        <v>6118</v>
      </c>
      <c r="L1089" s="5">
        <v>306</v>
      </c>
      <c r="M1089" s="5">
        <v>551</v>
      </c>
      <c r="N1089" s="5">
        <v>1714</v>
      </c>
      <c r="O1089" s="5">
        <v>547</v>
      </c>
      <c r="P1089" s="5">
        <v>538</v>
      </c>
      <c r="Q1089" s="5">
        <v>27</v>
      </c>
      <c r="R1089" s="5">
        <v>48</v>
      </c>
      <c r="S1089" s="5">
        <v>150</v>
      </c>
      <c r="T1089" s="5">
        <v>52</v>
      </c>
      <c r="U1089" s="5"/>
      <c r="V1089" s="5"/>
      <c r="W1089" s="5"/>
      <c r="X1089" s="5"/>
      <c r="Y1089" s="5"/>
      <c r="Z1089" s="74"/>
      <c r="AA1089" s="74"/>
      <c r="AB1089" s="74"/>
      <c r="AC1089" s="74"/>
      <c r="AD1089" s="74"/>
      <c r="AE1089" s="5">
        <v>46612</v>
      </c>
      <c r="AF1089" s="5">
        <v>5458</v>
      </c>
      <c r="AG1089" s="5">
        <v>41154</v>
      </c>
      <c r="AH1089" s="5">
        <v>2058</v>
      </c>
      <c r="AI1089" s="5">
        <v>3704</v>
      </c>
      <c r="AJ1089" s="5">
        <v>11524</v>
      </c>
      <c r="AK1089" s="5">
        <v>3702</v>
      </c>
      <c r="AL1089" s="5"/>
      <c r="AM1089" s="5"/>
      <c r="AN1089" s="5"/>
      <c r="AO1089" s="5"/>
      <c r="AP1089" s="5"/>
      <c r="AQ1089" s="5"/>
      <c r="AR1089" s="5"/>
      <c r="AS1089" s="5"/>
      <c r="AT1089" s="40"/>
      <c r="AU1089" s="5"/>
      <c r="AV1089" s="5">
        <v>79193</v>
      </c>
      <c r="AW1089" s="5"/>
      <c r="AX1089" s="5">
        <f t="shared" si="184"/>
        <v>79193</v>
      </c>
      <c r="AY1089" s="5">
        <v>3960</v>
      </c>
      <c r="AZ1089" s="5">
        <v>7127</v>
      </c>
      <c r="BA1089" s="5">
        <f t="shared" si="185"/>
        <v>7127</v>
      </c>
      <c r="BB1089" s="5">
        <v>22174</v>
      </c>
      <c r="BC1089" s="75"/>
      <c r="BD1089" s="5">
        <v>22174</v>
      </c>
      <c r="BE1089" s="5">
        <f t="shared" si="186"/>
        <v>7130</v>
      </c>
    </row>
    <row r="1090" spans="1:57" ht="15">
      <c r="A1090" s="42" t="s">
        <v>650</v>
      </c>
      <c r="B1090" s="42" t="s">
        <v>1969</v>
      </c>
      <c r="C1090" s="42"/>
      <c r="D1090" s="43"/>
      <c r="E1090" s="42" t="s">
        <v>1970</v>
      </c>
      <c r="F1090" s="5">
        <v>17666</v>
      </c>
      <c r="G1090" s="5">
        <v>883</v>
      </c>
      <c r="H1090" s="5">
        <v>1590</v>
      </c>
      <c r="I1090" s="5">
        <v>4946</v>
      </c>
      <c r="J1090" s="5">
        <v>1590</v>
      </c>
      <c r="K1090" s="5"/>
      <c r="L1090" s="5"/>
      <c r="M1090" s="5"/>
      <c r="N1090" s="5"/>
      <c r="O1090" s="5"/>
      <c r="P1090" s="5">
        <v>57733</v>
      </c>
      <c r="Q1090" s="5">
        <v>2887</v>
      </c>
      <c r="R1090" s="5">
        <v>5196</v>
      </c>
      <c r="S1090" s="5">
        <v>16166</v>
      </c>
      <c r="T1090" s="5">
        <v>5195</v>
      </c>
      <c r="U1090" s="5"/>
      <c r="V1090" s="5"/>
      <c r="W1090" s="5"/>
      <c r="X1090" s="5"/>
      <c r="Y1090" s="5"/>
      <c r="Z1090" s="74"/>
      <c r="AA1090" s="74"/>
      <c r="AB1090" s="74"/>
      <c r="AC1090" s="74"/>
      <c r="AD1090" s="74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40"/>
      <c r="AU1090" s="5"/>
      <c r="AV1090" s="5">
        <v>75399</v>
      </c>
      <c r="AW1090" s="5"/>
      <c r="AX1090" s="5">
        <f t="shared" si="184"/>
        <v>75399</v>
      </c>
      <c r="AY1090" s="5">
        <v>3770</v>
      </c>
      <c r="AZ1090" s="5">
        <v>6786</v>
      </c>
      <c r="BA1090" s="5">
        <f t="shared" si="185"/>
        <v>6786</v>
      </c>
      <c r="BB1090" s="5">
        <v>21112</v>
      </c>
      <c r="BC1090" s="75"/>
      <c r="BD1090" s="5">
        <v>21112</v>
      </c>
      <c r="BE1090" s="5">
        <f t="shared" si="186"/>
        <v>6785</v>
      </c>
    </row>
    <row r="1091" spans="1:57" ht="15">
      <c r="A1091" s="42" t="s">
        <v>650</v>
      </c>
      <c r="B1091" s="42" t="s">
        <v>1971</v>
      </c>
      <c r="C1091" s="42"/>
      <c r="D1091" s="43"/>
      <c r="E1091" s="42" t="s">
        <v>1653</v>
      </c>
      <c r="F1091" s="5">
        <v>122443</v>
      </c>
      <c r="G1091" s="5">
        <v>6122</v>
      </c>
      <c r="H1091" s="5">
        <v>11020</v>
      </c>
      <c r="I1091" s="5">
        <v>34284</v>
      </c>
      <c r="J1091" s="5">
        <v>11019</v>
      </c>
      <c r="K1091" s="5">
        <v>306961</v>
      </c>
      <c r="L1091" s="5">
        <v>15348</v>
      </c>
      <c r="M1091" s="5">
        <v>27626</v>
      </c>
      <c r="N1091" s="5">
        <v>85948</v>
      </c>
      <c r="O1091" s="5">
        <v>27631</v>
      </c>
      <c r="P1091" s="5">
        <v>126219</v>
      </c>
      <c r="Q1091" s="5">
        <v>6311</v>
      </c>
      <c r="R1091" s="5">
        <v>11360</v>
      </c>
      <c r="S1091" s="5">
        <v>35342</v>
      </c>
      <c r="T1091" s="5">
        <v>11357</v>
      </c>
      <c r="U1091" s="5"/>
      <c r="V1091" s="5"/>
      <c r="W1091" s="5"/>
      <c r="X1091" s="5"/>
      <c r="Y1091" s="5"/>
      <c r="Z1091" s="74"/>
      <c r="AA1091" s="74"/>
      <c r="AB1091" s="74"/>
      <c r="AC1091" s="74"/>
      <c r="AD1091" s="74"/>
      <c r="AE1091" s="5">
        <v>5532</v>
      </c>
      <c r="AF1091" s="5">
        <v>648</v>
      </c>
      <c r="AG1091" s="5">
        <v>4884</v>
      </c>
      <c r="AH1091" s="5">
        <v>244</v>
      </c>
      <c r="AI1091" s="5">
        <v>440</v>
      </c>
      <c r="AJ1091" s="5">
        <v>1368</v>
      </c>
      <c r="AK1091" s="5">
        <v>436</v>
      </c>
      <c r="AL1091" s="5"/>
      <c r="AM1091" s="5"/>
      <c r="AN1091" s="5"/>
      <c r="AO1091" s="5"/>
      <c r="AP1091" s="5"/>
      <c r="AQ1091" s="5"/>
      <c r="AR1091" s="5"/>
      <c r="AS1091" s="5"/>
      <c r="AT1091" s="40"/>
      <c r="AU1091" s="5"/>
      <c r="AV1091" s="5">
        <v>560507</v>
      </c>
      <c r="AW1091" s="5"/>
      <c r="AX1091" s="5">
        <f t="shared" si="184"/>
        <v>560507</v>
      </c>
      <c r="AY1091" s="5">
        <v>28025</v>
      </c>
      <c r="AZ1091" s="5">
        <v>50446</v>
      </c>
      <c r="BA1091" s="5">
        <f t="shared" si="185"/>
        <v>50446</v>
      </c>
      <c r="BB1091" s="5">
        <v>156942</v>
      </c>
      <c r="BC1091" s="75"/>
      <c r="BD1091" s="5">
        <v>156942</v>
      </c>
      <c r="BE1091" s="5">
        <f t="shared" si="186"/>
        <v>50443</v>
      </c>
    </row>
    <row r="1092" spans="1:57" s="49" customFormat="1" ht="15">
      <c r="A1092" s="42" t="s">
        <v>650</v>
      </c>
      <c r="B1092" s="42" t="s">
        <v>1654</v>
      </c>
      <c r="C1092" s="42"/>
      <c r="D1092" s="43"/>
      <c r="E1092" s="42" t="s">
        <v>1655</v>
      </c>
      <c r="F1092" s="5">
        <v>396805</v>
      </c>
      <c r="G1092" s="5">
        <v>19840</v>
      </c>
      <c r="H1092" s="5">
        <v>35712</v>
      </c>
      <c r="I1092" s="5">
        <v>111104</v>
      </c>
      <c r="J1092" s="5">
        <v>35717</v>
      </c>
      <c r="K1092" s="5">
        <v>49883</v>
      </c>
      <c r="L1092" s="5">
        <v>2494</v>
      </c>
      <c r="M1092" s="5">
        <v>4489</v>
      </c>
      <c r="N1092" s="5">
        <v>13966</v>
      </c>
      <c r="O1092" s="5">
        <v>4494</v>
      </c>
      <c r="P1092" s="5">
        <v>571356</v>
      </c>
      <c r="Q1092" s="5">
        <v>28568</v>
      </c>
      <c r="R1092" s="5">
        <v>51422</v>
      </c>
      <c r="S1092" s="5">
        <v>159980</v>
      </c>
      <c r="T1092" s="5">
        <v>51422</v>
      </c>
      <c r="U1092" s="5"/>
      <c r="V1092" s="5"/>
      <c r="W1092" s="5"/>
      <c r="X1092" s="5"/>
      <c r="Y1092" s="5"/>
      <c r="Z1092" s="74"/>
      <c r="AA1092" s="74"/>
      <c r="AB1092" s="74"/>
      <c r="AC1092" s="74"/>
      <c r="AD1092" s="74"/>
      <c r="AE1092" s="5">
        <v>121358</v>
      </c>
      <c r="AF1092" s="5">
        <v>14210</v>
      </c>
      <c r="AG1092" s="5">
        <v>107148</v>
      </c>
      <c r="AH1092" s="5">
        <v>5357</v>
      </c>
      <c r="AI1092" s="5">
        <v>9643</v>
      </c>
      <c r="AJ1092" s="5">
        <v>30000</v>
      </c>
      <c r="AK1092" s="5">
        <v>9647</v>
      </c>
      <c r="AL1092" s="5"/>
      <c r="AM1092" s="5"/>
      <c r="AN1092" s="5"/>
      <c r="AO1092" s="5"/>
      <c r="AP1092" s="5"/>
      <c r="AQ1092" s="5"/>
      <c r="AR1092" s="5"/>
      <c r="AS1092" s="5"/>
      <c r="AT1092" s="40"/>
      <c r="AU1092" s="5"/>
      <c r="AV1092" s="5">
        <v>1125192</v>
      </c>
      <c r="AW1092" s="5"/>
      <c r="AX1092" s="5">
        <f t="shared" si="184"/>
        <v>1125192</v>
      </c>
      <c r="AY1092" s="5">
        <v>56259</v>
      </c>
      <c r="AZ1092" s="5">
        <v>101266</v>
      </c>
      <c r="BA1092" s="5">
        <f t="shared" si="185"/>
        <v>101266</v>
      </c>
      <c r="BB1092" s="5">
        <v>315050</v>
      </c>
      <c r="BC1092" s="75"/>
      <c r="BD1092" s="5">
        <v>315050</v>
      </c>
      <c r="BE1092" s="5">
        <f t="shared" si="186"/>
        <v>101280</v>
      </c>
    </row>
    <row r="1093" spans="1:57" ht="15">
      <c r="A1093" s="42" t="s">
        <v>650</v>
      </c>
      <c r="B1093" s="42" t="s">
        <v>1656</v>
      </c>
      <c r="C1093" s="42"/>
      <c r="D1093" s="43"/>
      <c r="E1093" s="42" t="s">
        <v>1657</v>
      </c>
      <c r="F1093" s="5">
        <v>212724</v>
      </c>
      <c r="G1093" s="5">
        <v>10636</v>
      </c>
      <c r="H1093" s="5">
        <v>19145</v>
      </c>
      <c r="I1093" s="5">
        <v>59562</v>
      </c>
      <c r="J1093" s="5">
        <v>19147</v>
      </c>
      <c r="K1093" s="5">
        <v>19623</v>
      </c>
      <c r="L1093" s="5">
        <v>981</v>
      </c>
      <c r="M1093" s="5">
        <v>1766</v>
      </c>
      <c r="N1093" s="5">
        <v>5494</v>
      </c>
      <c r="O1093" s="5">
        <v>1767</v>
      </c>
      <c r="P1093" s="5">
        <v>378052</v>
      </c>
      <c r="Q1093" s="5">
        <v>18903</v>
      </c>
      <c r="R1093" s="5">
        <v>34025</v>
      </c>
      <c r="S1093" s="5">
        <v>105856</v>
      </c>
      <c r="T1093" s="5">
        <v>34021</v>
      </c>
      <c r="U1093" s="5"/>
      <c r="V1093" s="5"/>
      <c r="W1093" s="5"/>
      <c r="X1093" s="5"/>
      <c r="Y1093" s="5"/>
      <c r="Z1093" s="74"/>
      <c r="AA1093" s="74"/>
      <c r="AB1093" s="74"/>
      <c r="AC1093" s="74"/>
      <c r="AD1093" s="74"/>
      <c r="AE1093" s="5">
        <v>257608</v>
      </c>
      <c r="AF1093" s="5">
        <v>30163</v>
      </c>
      <c r="AG1093" s="5">
        <v>227445</v>
      </c>
      <c r="AH1093" s="5">
        <v>11372</v>
      </c>
      <c r="AI1093" s="5">
        <v>20470</v>
      </c>
      <c r="AJ1093" s="5">
        <v>63684</v>
      </c>
      <c r="AK1093" s="5">
        <v>20471</v>
      </c>
      <c r="AL1093" s="5"/>
      <c r="AM1093" s="5"/>
      <c r="AN1093" s="5"/>
      <c r="AO1093" s="5"/>
      <c r="AP1093" s="5"/>
      <c r="AQ1093" s="5"/>
      <c r="AR1093" s="5"/>
      <c r="AS1093" s="5"/>
      <c r="AT1093" s="40"/>
      <c r="AU1093" s="5"/>
      <c r="AV1093" s="5">
        <v>837844</v>
      </c>
      <c r="AW1093" s="5"/>
      <c r="AX1093" s="5">
        <f t="shared" si="184"/>
        <v>837844</v>
      </c>
      <c r="AY1093" s="5">
        <v>41892</v>
      </c>
      <c r="AZ1093" s="5">
        <v>75406</v>
      </c>
      <c r="BA1093" s="5">
        <f t="shared" si="185"/>
        <v>75406</v>
      </c>
      <c r="BB1093" s="5">
        <v>234596</v>
      </c>
      <c r="BC1093" s="75"/>
      <c r="BD1093" s="5">
        <v>234596</v>
      </c>
      <c r="BE1093" s="5">
        <f t="shared" si="186"/>
        <v>75406</v>
      </c>
    </row>
    <row r="1094" spans="1:57" s="49" customFormat="1" ht="15">
      <c r="A1094" s="52"/>
      <c r="B1094" s="52"/>
      <c r="C1094" s="52"/>
      <c r="D1094" s="53"/>
      <c r="E1094" s="54" t="s">
        <v>1353</v>
      </c>
      <c r="F1094" s="55">
        <v>3131291</v>
      </c>
      <c r="G1094" s="55">
        <v>156564</v>
      </c>
      <c r="H1094" s="55">
        <v>281816</v>
      </c>
      <c r="I1094" s="55">
        <v>876760</v>
      </c>
      <c r="J1094" s="55">
        <v>281819</v>
      </c>
      <c r="K1094" s="55">
        <v>1287725</v>
      </c>
      <c r="L1094" s="55">
        <v>64386</v>
      </c>
      <c r="M1094" s="55">
        <v>115894</v>
      </c>
      <c r="N1094" s="55">
        <v>360560</v>
      </c>
      <c r="O1094" s="55">
        <v>115907</v>
      </c>
      <c r="P1094" s="55">
        <v>5150441</v>
      </c>
      <c r="Q1094" s="55">
        <v>257524</v>
      </c>
      <c r="R1094" s="55">
        <v>463541</v>
      </c>
      <c r="S1094" s="55">
        <v>1442130</v>
      </c>
      <c r="T1094" s="55">
        <v>463524</v>
      </c>
      <c r="U1094" s="55">
        <v>362248</v>
      </c>
      <c r="V1094" s="55">
        <v>18112</v>
      </c>
      <c r="W1094" s="55">
        <v>32602</v>
      </c>
      <c r="X1094" s="55">
        <v>101428</v>
      </c>
      <c r="Y1094" s="55">
        <v>32606</v>
      </c>
      <c r="Z1094" s="63">
        <v>0</v>
      </c>
      <c r="AA1094" s="63">
        <v>0</v>
      </c>
      <c r="AB1094" s="63">
        <v>0</v>
      </c>
      <c r="AC1094" s="63">
        <v>0</v>
      </c>
      <c r="AD1094" s="63">
        <v>0</v>
      </c>
      <c r="AE1094" s="55">
        <v>5606765</v>
      </c>
      <c r="AF1094" s="55">
        <v>656490</v>
      </c>
      <c r="AG1094" s="55">
        <v>4950275</v>
      </c>
      <c r="AH1094" s="55">
        <v>247514</v>
      </c>
      <c r="AI1094" s="55">
        <v>445526</v>
      </c>
      <c r="AJ1094" s="55">
        <v>1386080</v>
      </c>
      <c r="AK1094" s="55">
        <v>445513</v>
      </c>
      <c r="AL1094" s="55">
        <v>222333</v>
      </c>
      <c r="AM1094" s="55">
        <v>11117</v>
      </c>
      <c r="AN1094" s="55">
        <v>20010</v>
      </c>
      <c r="AO1094" s="55">
        <v>62254</v>
      </c>
      <c r="AP1094" s="55">
        <v>20009</v>
      </c>
      <c r="AQ1094" s="55">
        <v>1138110</v>
      </c>
      <c r="AR1094" s="55">
        <v>318672</v>
      </c>
      <c r="AS1094" s="55">
        <v>102430</v>
      </c>
      <c r="AT1094" s="56">
        <v>523532</v>
      </c>
      <c r="AU1094" s="55">
        <v>614578</v>
      </c>
      <c r="AV1094" s="55">
        <v>16242423</v>
      </c>
      <c r="AW1094" s="55">
        <v>614578</v>
      </c>
      <c r="AX1094" s="55">
        <f>SUM(AX1047:AX1093)</f>
        <v>15627845</v>
      </c>
      <c r="AY1094" s="55">
        <f aca="true" t="shared" si="187" ref="AY1094:BE1094">SUM(AY1047:AY1093)</f>
        <v>812123</v>
      </c>
      <c r="AZ1094" s="55">
        <f t="shared" si="187"/>
        <v>1461819</v>
      </c>
      <c r="BA1094" s="55">
        <f t="shared" si="187"/>
        <v>1359389</v>
      </c>
      <c r="BB1094" s="55">
        <f t="shared" si="187"/>
        <v>4547884</v>
      </c>
      <c r="BC1094" s="55">
        <f t="shared" si="187"/>
        <v>0</v>
      </c>
      <c r="BD1094" s="55">
        <f t="shared" si="187"/>
        <v>4547884</v>
      </c>
      <c r="BE1094" s="55">
        <f t="shared" si="187"/>
        <v>1359378</v>
      </c>
    </row>
    <row r="1095" spans="1:57" s="49" customFormat="1" ht="15">
      <c r="A1095" s="57" t="s">
        <v>1408</v>
      </c>
      <c r="B1095" s="58"/>
      <c r="C1095" s="58"/>
      <c r="D1095" s="58"/>
      <c r="E1095" s="42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74"/>
      <c r="AA1095" s="74"/>
      <c r="AB1095" s="74"/>
      <c r="AC1095" s="74"/>
      <c r="AD1095" s="74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40"/>
      <c r="AU1095" s="5"/>
      <c r="AV1095" s="5"/>
      <c r="AW1095" s="5"/>
      <c r="AX1095" s="5"/>
      <c r="AY1095" s="5"/>
      <c r="AZ1095" s="5"/>
      <c r="BA1095" s="5"/>
      <c r="BB1095" s="5"/>
      <c r="BC1095" s="75"/>
      <c r="BD1095" s="5"/>
      <c r="BE1095" s="5"/>
    </row>
    <row r="1096" spans="1:57" ht="15">
      <c r="A1096" s="42" t="s">
        <v>1973</v>
      </c>
      <c r="B1096" s="42" t="s">
        <v>1658</v>
      </c>
      <c r="C1096" s="42"/>
      <c r="D1096" s="43"/>
      <c r="E1096" s="42" t="s">
        <v>1437</v>
      </c>
      <c r="F1096" s="5">
        <v>15005</v>
      </c>
      <c r="G1096" s="5">
        <v>750</v>
      </c>
      <c r="H1096" s="5">
        <v>1350</v>
      </c>
      <c r="I1096" s="5">
        <v>4200</v>
      </c>
      <c r="J1096" s="5">
        <v>1355</v>
      </c>
      <c r="K1096" s="5"/>
      <c r="L1096" s="5"/>
      <c r="M1096" s="5"/>
      <c r="N1096" s="5"/>
      <c r="O1096" s="5"/>
      <c r="P1096" s="5">
        <v>34</v>
      </c>
      <c r="Q1096" s="5">
        <v>2</v>
      </c>
      <c r="R1096" s="5">
        <v>3</v>
      </c>
      <c r="S1096" s="5">
        <v>10</v>
      </c>
      <c r="T1096" s="5">
        <v>3</v>
      </c>
      <c r="U1096" s="5"/>
      <c r="V1096" s="5"/>
      <c r="W1096" s="5"/>
      <c r="X1096" s="5"/>
      <c r="Y1096" s="5"/>
      <c r="Z1096" s="74"/>
      <c r="AA1096" s="74"/>
      <c r="AB1096" s="74"/>
      <c r="AC1096" s="74"/>
      <c r="AD1096" s="74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40"/>
      <c r="AU1096" s="5"/>
      <c r="AV1096" s="5">
        <v>15039</v>
      </c>
      <c r="AW1096" s="5"/>
      <c r="AX1096" s="5">
        <f aca="true" t="shared" si="188" ref="AX1096:AX1107">AV1096-AW1096</f>
        <v>15039</v>
      </c>
      <c r="AY1096" s="5">
        <v>752</v>
      </c>
      <c r="AZ1096" s="5">
        <v>1353</v>
      </c>
      <c r="BA1096" s="5">
        <f aca="true" t="shared" si="189" ref="BA1096:BA1107">AZ1096-AS1096</f>
        <v>1353</v>
      </c>
      <c r="BB1096" s="5">
        <v>4210</v>
      </c>
      <c r="BC1096" s="75"/>
      <c r="BD1096" s="5">
        <v>4210</v>
      </c>
      <c r="BE1096" s="5">
        <f aca="true" t="shared" si="190" ref="BE1096:BE1107">J1096+O1096+T1096+Y1096+AD1096+AK1096+AP1096</f>
        <v>1358</v>
      </c>
    </row>
    <row r="1097" spans="1:57" s="49" customFormat="1" ht="15">
      <c r="A1097" s="42" t="s">
        <v>1973</v>
      </c>
      <c r="B1097" s="42" t="s">
        <v>1659</v>
      </c>
      <c r="C1097" s="42"/>
      <c r="D1097" s="43"/>
      <c r="E1097" s="42" t="s">
        <v>1660</v>
      </c>
      <c r="F1097" s="5">
        <v>609</v>
      </c>
      <c r="G1097" s="5">
        <v>30</v>
      </c>
      <c r="H1097" s="5">
        <v>55</v>
      </c>
      <c r="I1097" s="5">
        <v>170</v>
      </c>
      <c r="J1097" s="5">
        <v>54</v>
      </c>
      <c r="K1097" s="5"/>
      <c r="L1097" s="5"/>
      <c r="M1097" s="5"/>
      <c r="N1097" s="5"/>
      <c r="O1097" s="5"/>
      <c r="P1097" s="5">
        <v>21010</v>
      </c>
      <c r="Q1097" s="5">
        <v>1051</v>
      </c>
      <c r="R1097" s="5">
        <v>1891</v>
      </c>
      <c r="S1097" s="5">
        <v>5884</v>
      </c>
      <c r="T1097" s="5">
        <v>1889</v>
      </c>
      <c r="U1097" s="5"/>
      <c r="V1097" s="5"/>
      <c r="W1097" s="5"/>
      <c r="X1097" s="5"/>
      <c r="Y1097" s="5"/>
      <c r="Z1097" s="74"/>
      <c r="AA1097" s="74"/>
      <c r="AB1097" s="74"/>
      <c r="AC1097" s="74"/>
      <c r="AD1097" s="74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40"/>
      <c r="AU1097" s="5"/>
      <c r="AV1097" s="5">
        <v>21619</v>
      </c>
      <c r="AW1097" s="5"/>
      <c r="AX1097" s="5">
        <f t="shared" si="188"/>
        <v>21619</v>
      </c>
      <c r="AY1097" s="5">
        <v>1081</v>
      </c>
      <c r="AZ1097" s="5">
        <v>1946</v>
      </c>
      <c r="BA1097" s="5">
        <f t="shared" si="189"/>
        <v>1946</v>
      </c>
      <c r="BB1097" s="5">
        <v>6054</v>
      </c>
      <c r="BC1097" s="75"/>
      <c r="BD1097" s="5">
        <v>6054</v>
      </c>
      <c r="BE1097" s="5">
        <f t="shared" si="190"/>
        <v>1943</v>
      </c>
    </row>
    <row r="1098" spans="1:57" ht="15">
      <c r="A1098" s="42" t="s">
        <v>1973</v>
      </c>
      <c r="B1098" s="42" t="s">
        <v>1661</v>
      </c>
      <c r="C1098" s="42"/>
      <c r="D1098" s="43"/>
      <c r="E1098" s="42" t="s">
        <v>1662</v>
      </c>
      <c r="F1098" s="5">
        <v>23521</v>
      </c>
      <c r="G1098" s="5">
        <v>1176</v>
      </c>
      <c r="H1098" s="5">
        <v>2117</v>
      </c>
      <c r="I1098" s="5">
        <v>6586</v>
      </c>
      <c r="J1098" s="5">
        <v>2116</v>
      </c>
      <c r="K1098" s="5"/>
      <c r="L1098" s="5"/>
      <c r="M1098" s="5"/>
      <c r="N1098" s="5"/>
      <c r="O1098" s="5"/>
      <c r="P1098" s="5">
        <v>48240</v>
      </c>
      <c r="Q1098" s="5">
        <v>2412</v>
      </c>
      <c r="R1098" s="5">
        <v>4342</v>
      </c>
      <c r="S1098" s="5">
        <v>13508</v>
      </c>
      <c r="T1098" s="5">
        <v>4338</v>
      </c>
      <c r="U1098" s="5"/>
      <c r="V1098" s="5"/>
      <c r="W1098" s="5"/>
      <c r="X1098" s="5"/>
      <c r="Y1098" s="5"/>
      <c r="Z1098" s="74"/>
      <c r="AA1098" s="74"/>
      <c r="AB1098" s="74"/>
      <c r="AC1098" s="74"/>
      <c r="AD1098" s="74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40"/>
      <c r="AU1098" s="5"/>
      <c r="AV1098" s="5">
        <v>71761</v>
      </c>
      <c r="AW1098" s="5"/>
      <c r="AX1098" s="5">
        <f t="shared" si="188"/>
        <v>71761</v>
      </c>
      <c r="AY1098" s="5">
        <v>3588</v>
      </c>
      <c r="AZ1098" s="5">
        <v>6459</v>
      </c>
      <c r="BA1098" s="5">
        <f t="shared" si="189"/>
        <v>6459</v>
      </c>
      <c r="BB1098" s="5">
        <v>20094</v>
      </c>
      <c r="BC1098" s="75"/>
      <c r="BD1098" s="5">
        <v>20094</v>
      </c>
      <c r="BE1098" s="5">
        <f t="shared" si="190"/>
        <v>6454</v>
      </c>
    </row>
    <row r="1099" spans="1:57" ht="15">
      <c r="A1099" s="42" t="s">
        <v>1973</v>
      </c>
      <c r="B1099" s="42" t="s">
        <v>1663</v>
      </c>
      <c r="C1099" s="42"/>
      <c r="D1099" s="43"/>
      <c r="E1099" s="42" t="s">
        <v>1664</v>
      </c>
      <c r="F1099" s="5">
        <v>32027</v>
      </c>
      <c r="G1099" s="5">
        <v>1601</v>
      </c>
      <c r="H1099" s="5">
        <v>2882</v>
      </c>
      <c r="I1099" s="5">
        <v>8966</v>
      </c>
      <c r="J1099" s="5">
        <v>2887</v>
      </c>
      <c r="K1099" s="5"/>
      <c r="L1099" s="5"/>
      <c r="M1099" s="5"/>
      <c r="N1099" s="5"/>
      <c r="O1099" s="5"/>
      <c r="P1099" s="5">
        <v>88947</v>
      </c>
      <c r="Q1099" s="5">
        <v>4447</v>
      </c>
      <c r="R1099" s="5">
        <v>8005</v>
      </c>
      <c r="S1099" s="5">
        <v>24904</v>
      </c>
      <c r="T1099" s="5">
        <v>8008</v>
      </c>
      <c r="U1099" s="5"/>
      <c r="V1099" s="5"/>
      <c r="W1099" s="5"/>
      <c r="X1099" s="5"/>
      <c r="Y1099" s="5"/>
      <c r="Z1099" s="74"/>
      <c r="AA1099" s="74"/>
      <c r="AB1099" s="74"/>
      <c r="AC1099" s="74"/>
      <c r="AD1099" s="74"/>
      <c r="AE1099" s="5">
        <v>4183</v>
      </c>
      <c r="AF1099" s="5">
        <v>490</v>
      </c>
      <c r="AG1099" s="5">
        <v>3693</v>
      </c>
      <c r="AH1099" s="5">
        <v>185</v>
      </c>
      <c r="AI1099" s="5">
        <v>332</v>
      </c>
      <c r="AJ1099" s="5">
        <v>1034</v>
      </c>
      <c r="AK1099" s="5">
        <v>335</v>
      </c>
      <c r="AL1099" s="5"/>
      <c r="AM1099" s="5"/>
      <c r="AN1099" s="5"/>
      <c r="AO1099" s="5"/>
      <c r="AP1099" s="5"/>
      <c r="AQ1099" s="5"/>
      <c r="AR1099" s="5"/>
      <c r="AS1099" s="5"/>
      <c r="AT1099" s="40"/>
      <c r="AU1099" s="5"/>
      <c r="AV1099" s="5">
        <v>124667</v>
      </c>
      <c r="AW1099" s="5"/>
      <c r="AX1099" s="5">
        <f t="shared" si="188"/>
        <v>124667</v>
      </c>
      <c r="AY1099" s="5">
        <v>6233</v>
      </c>
      <c r="AZ1099" s="5">
        <v>11219</v>
      </c>
      <c r="BA1099" s="5">
        <f t="shared" si="189"/>
        <v>11219</v>
      </c>
      <c r="BB1099" s="5">
        <v>34904</v>
      </c>
      <c r="BC1099" s="75"/>
      <c r="BD1099" s="5">
        <v>34904</v>
      </c>
      <c r="BE1099" s="5">
        <f t="shared" si="190"/>
        <v>11230</v>
      </c>
    </row>
    <row r="1100" spans="1:57" ht="15">
      <c r="A1100" s="42" t="s">
        <v>1973</v>
      </c>
      <c r="B1100" s="42" t="s">
        <v>1665</v>
      </c>
      <c r="C1100" s="42"/>
      <c r="D1100" s="43"/>
      <c r="E1100" s="42" t="s">
        <v>1666</v>
      </c>
      <c r="F1100" s="5">
        <v>26205</v>
      </c>
      <c r="G1100" s="5">
        <v>1310</v>
      </c>
      <c r="H1100" s="5">
        <v>2358</v>
      </c>
      <c r="I1100" s="5">
        <v>7336</v>
      </c>
      <c r="J1100" s="5">
        <v>2363</v>
      </c>
      <c r="K1100" s="5"/>
      <c r="L1100" s="5"/>
      <c r="M1100" s="5"/>
      <c r="N1100" s="5"/>
      <c r="O1100" s="5"/>
      <c r="P1100" s="5">
        <v>49074</v>
      </c>
      <c r="Q1100" s="5">
        <v>2454</v>
      </c>
      <c r="R1100" s="5">
        <v>4417</v>
      </c>
      <c r="S1100" s="5">
        <v>13742</v>
      </c>
      <c r="T1100" s="5">
        <v>4413</v>
      </c>
      <c r="U1100" s="5"/>
      <c r="V1100" s="5"/>
      <c r="W1100" s="5"/>
      <c r="X1100" s="5"/>
      <c r="Y1100" s="5"/>
      <c r="Z1100" s="74"/>
      <c r="AA1100" s="74"/>
      <c r="AB1100" s="74"/>
      <c r="AC1100" s="74"/>
      <c r="AD1100" s="74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40"/>
      <c r="AU1100" s="5"/>
      <c r="AV1100" s="5">
        <v>75279</v>
      </c>
      <c r="AW1100" s="5"/>
      <c r="AX1100" s="5">
        <f t="shared" si="188"/>
        <v>75279</v>
      </c>
      <c r="AY1100" s="5">
        <v>3764</v>
      </c>
      <c r="AZ1100" s="5">
        <v>6775</v>
      </c>
      <c r="BA1100" s="5">
        <f t="shared" si="189"/>
        <v>6775</v>
      </c>
      <c r="BB1100" s="5">
        <v>21078</v>
      </c>
      <c r="BC1100" s="75"/>
      <c r="BD1100" s="5">
        <v>21078</v>
      </c>
      <c r="BE1100" s="5">
        <f t="shared" si="190"/>
        <v>6776</v>
      </c>
    </row>
    <row r="1101" spans="1:57" ht="15">
      <c r="A1101" s="42" t="s">
        <v>1973</v>
      </c>
      <c r="B1101" s="42" t="s">
        <v>1667</v>
      </c>
      <c r="C1101" s="42"/>
      <c r="D1101" s="43"/>
      <c r="E1101" s="42" t="s">
        <v>1668</v>
      </c>
      <c r="F1101" s="5">
        <v>42336</v>
      </c>
      <c r="G1101" s="5">
        <v>2117</v>
      </c>
      <c r="H1101" s="5">
        <v>3810</v>
      </c>
      <c r="I1101" s="5">
        <v>11854</v>
      </c>
      <c r="J1101" s="5">
        <v>3812</v>
      </c>
      <c r="K1101" s="5"/>
      <c r="L1101" s="5"/>
      <c r="M1101" s="5"/>
      <c r="N1101" s="5"/>
      <c r="O1101" s="5"/>
      <c r="P1101" s="5">
        <v>87692</v>
      </c>
      <c r="Q1101" s="5">
        <v>4385</v>
      </c>
      <c r="R1101" s="5">
        <v>7892</v>
      </c>
      <c r="S1101" s="5">
        <v>24554</v>
      </c>
      <c r="T1101" s="5">
        <v>7894</v>
      </c>
      <c r="U1101" s="5"/>
      <c r="V1101" s="5"/>
      <c r="W1101" s="5"/>
      <c r="X1101" s="5"/>
      <c r="Y1101" s="5"/>
      <c r="Z1101" s="74"/>
      <c r="AA1101" s="74"/>
      <c r="AB1101" s="74"/>
      <c r="AC1101" s="74"/>
      <c r="AD1101" s="74"/>
      <c r="AE1101" s="5">
        <v>30727</v>
      </c>
      <c r="AF1101" s="5">
        <v>3598</v>
      </c>
      <c r="AG1101" s="5">
        <v>27129</v>
      </c>
      <c r="AH1101" s="5">
        <v>1356</v>
      </c>
      <c r="AI1101" s="5">
        <v>2442</v>
      </c>
      <c r="AJ1101" s="5">
        <v>7596</v>
      </c>
      <c r="AK1101" s="5">
        <v>2439</v>
      </c>
      <c r="AL1101" s="5"/>
      <c r="AM1101" s="5"/>
      <c r="AN1101" s="5"/>
      <c r="AO1101" s="5"/>
      <c r="AP1101" s="5"/>
      <c r="AQ1101" s="5"/>
      <c r="AR1101" s="5"/>
      <c r="AS1101" s="5"/>
      <c r="AT1101" s="40"/>
      <c r="AU1101" s="5"/>
      <c r="AV1101" s="5">
        <v>157157</v>
      </c>
      <c r="AW1101" s="5"/>
      <c r="AX1101" s="5">
        <f t="shared" si="188"/>
        <v>157157</v>
      </c>
      <c r="AY1101" s="5">
        <v>7858</v>
      </c>
      <c r="AZ1101" s="5">
        <v>14144</v>
      </c>
      <c r="BA1101" s="5">
        <f t="shared" si="189"/>
        <v>14144</v>
      </c>
      <c r="BB1101" s="5">
        <v>44004</v>
      </c>
      <c r="BC1101" s="75"/>
      <c r="BD1101" s="5">
        <v>44004</v>
      </c>
      <c r="BE1101" s="5">
        <f t="shared" si="190"/>
        <v>14145</v>
      </c>
    </row>
    <row r="1102" spans="1:57" s="49" customFormat="1" ht="15">
      <c r="A1102" s="42" t="s">
        <v>1973</v>
      </c>
      <c r="B1102" s="42" t="s">
        <v>1669</v>
      </c>
      <c r="C1102" s="42"/>
      <c r="D1102" s="43"/>
      <c r="E1102" s="42" t="s">
        <v>1670</v>
      </c>
      <c r="F1102" s="5">
        <v>51779</v>
      </c>
      <c r="G1102" s="5">
        <v>2589</v>
      </c>
      <c r="H1102" s="5">
        <v>4660</v>
      </c>
      <c r="I1102" s="5">
        <v>14498</v>
      </c>
      <c r="J1102" s="5">
        <v>4661</v>
      </c>
      <c r="K1102" s="5">
        <v>24597</v>
      </c>
      <c r="L1102" s="5">
        <v>1230</v>
      </c>
      <c r="M1102" s="5">
        <v>2214</v>
      </c>
      <c r="N1102" s="5">
        <v>6888</v>
      </c>
      <c r="O1102" s="5">
        <v>2211</v>
      </c>
      <c r="P1102" s="5">
        <v>112784</v>
      </c>
      <c r="Q1102" s="5">
        <v>5639</v>
      </c>
      <c r="R1102" s="5">
        <v>10151</v>
      </c>
      <c r="S1102" s="5">
        <v>31580</v>
      </c>
      <c r="T1102" s="5">
        <v>10147</v>
      </c>
      <c r="U1102" s="5"/>
      <c r="V1102" s="5"/>
      <c r="W1102" s="5"/>
      <c r="X1102" s="5"/>
      <c r="Y1102" s="5"/>
      <c r="Z1102" s="74"/>
      <c r="AA1102" s="74"/>
      <c r="AB1102" s="74"/>
      <c r="AC1102" s="74"/>
      <c r="AD1102" s="74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40"/>
      <c r="AU1102" s="5"/>
      <c r="AV1102" s="5">
        <v>189160</v>
      </c>
      <c r="AW1102" s="5"/>
      <c r="AX1102" s="5">
        <f t="shared" si="188"/>
        <v>189160</v>
      </c>
      <c r="AY1102" s="5">
        <v>9458</v>
      </c>
      <c r="AZ1102" s="5">
        <v>17025</v>
      </c>
      <c r="BA1102" s="5">
        <f t="shared" si="189"/>
        <v>17025</v>
      </c>
      <c r="BB1102" s="5">
        <v>52966</v>
      </c>
      <c r="BC1102" s="75"/>
      <c r="BD1102" s="5">
        <v>52966</v>
      </c>
      <c r="BE1102" s="5">
        <f t="shared" si="190"/>
        <v>17019</v>
      </c>
    </row>
    <row r="1103" spans="1:57" ht="15">
      <c r="A1103" s="42" t="s">
        <v>1973</v>
      </c>
      <c r="B1103" s="42" t="s">
        <v>1671</v>
      </c>
      <c r="C1103" s="42"/>
      <c r="D1103" s="43"/>
      <c r="E1103" s="42" t="s">
        <v>1672</v>
      </c>
      <c r="F1103" s="5">
        <v>29397</v>
      </c>
      <c r="G1103" s="5">
        <v>1470</v>
      </c>
      <c r="H1103" s="5">
        <v>2646</v>
      </c>
      <c r="I1103" s="5">
        <v>8232</v>
      </c>
      <c r="J1103" s="5">
        <v>2643</v>
      </c>
      <c r="K1103" s="5">
        <v>6224</v>
      </c>
      <c r="L1103" s="5">
        <v>311</v>
      </c>
      <c r="M1103" s="5">
        <v>560</v>
      </c>
      <c r="N1103" s="5">
        <v>1742</v>
      </c>
      <c r="O1103" s="5">
        <v>562</v>
      </c>
      <c r="P1103" s="5">
        <v>56990</v>
      </c>
      <c r="Q1103" s="5">
        <v>2850</v>
      </c>
      <c r="R1103" s="5">
        <v>5129</v>
      </c>
      <c r="S1103" s="5">
        <v>15958</v>
      </c>
      <c r="T1103" s="5">
        <v>5129</v>
      </c>
      <c r="U1103" s="5"/>
      <c r="V1103" s="5"/>
      <c r="W1103" s="5"/>
      <c r="X1103" s="5"/>
      <c r="Y1103" s="5"/>
      <c r="Z1103" s="74"/>
      <c r="AA1103" s="74"/>
      <c r="AB1103" s="74"/>
      <c r="AC1103" s="74"/>
      <c r="AD1103" s="74"/>
      <c r="AE1103" s="5">
        <v>21614</v>
      </c>
      <c r="AF1103" s="5">
        <v>2531</v>
      </c>
      <c r="AG1103" s="5">
        <v>19083</v>
      </c>
      <c r="AH1103" s="5">
        <v>954</v>
      </c>
      <c r="AI1103" s="5">
        <v>1717</v>
      </c>
      <c r="AJ1103" s="5">
        <v>5342</v>
      </c>
      <c r="AK1103" s="5">
        <v>1722</v>
      </c>
      <c r="AL1103" s="5"/>
      <c r="AM1103" s="5"/>
      <c r="AN1103" s="5"/>
      <c r="AO1103" s="5"/>
      <c r="AP1103" s="5"/>
      <c r="AQ1103" s="5"/>
      <c r="AR1103" s="5"/>
      <c r="AS1103" s="5"/>
      <c r="AT1103" s="40"/>
      <c r="AU1103" s="5"/>
      <c r="AV1103" s="5">
        <v>111694</v>
      </c>
      <c r="AW1103" s="5"/>
      <c r="AX1103" s="5">
        <f t="shared" si="188"/>
        <v>111694</v>
      </c>
      <c r="AY1103" s="5">
        <v>5585</v>
      </c>
      <c r="AZ1103" s="5">
        <v>10052</v>
      </c>
      <c r="BA1103" s="5">
        <f t="shared" si="189"/>
        <v>10052</v>
      </c>
      <c r="BB1103" s="5">
        <v>31274</v>
      </c>
      <c r="BC1103" s="75"/>
      <c r="BD1103" s="5">
        <v>31274</v>
      </c>
      <c r="BE1103" s="5">
        <f t="shared" si="190"/>
        <v>10056</v>
      </c>
    </row>
    <row r="1104" spans="1:57" ht="15">
      <c r="A1104" s="42" t="s">
        <v>1973</v>
      </c>
      <c r="B1104" s="42" t="s">
        <v>1673</v>
      </c>
      <c r="C1104" s="42"/>
      <c r="D1104" s="43"/>
      <c r="E1104" s="42" t="s">
        <v>1674</v>
      </c>
      <c r="F1104" s="5">
        <v>22585</v>
      </c>
      <c r="G1104" s="5">
        <v>1129</v>
      </c>
      <c r="H1104" s="5">
        <v>2033</v>
      </c>
      <c r="I1104" s="5">
        <v>6324</v>
      </c>
      <c r="J1104" s="5">
        <v>2030</v>
      </c>
      <c r="K1104" s="5"/>
      <c r="L1104" s="5"/>
      <c r="M1104" s="5"/>
      <c r="N1104" s="5"/>
      <c r="O1104" s="5"/>
      <c r="P1104" s="5">
        <v>49123</v>
      </c>
      <c r="Q1104" s="5">
        <v>2456</v>
      </c>
      <c r="R1104" s="5">
        <v>4421</v>
      </c>
      <c r="S1104" s="5">
        <v>13754</v>
      </c>
      <c r="T1104" s="5">
        <v>4422</v>
      </c>
      <c r="U1104" s="5"/>
      <c r="V1104" s="5"/>
      <c r="W1104" s="5"/>
      <c r="X1104" s="5"/>
      <c r="Y1104" s="5"/>
      <c r="Z1104" s="74"/>
      <c r="AA1104" s="74"/>
      <c r="AB1104" s="74"/>
      <c r="AC1104" s="74"/>
      <c r="AD1104" s="74"/>
      <c r="AE1104" s="5">
        <v>14818</v>
      </c>
      <c r="AF1104" s="5">
        <v>1735</v>
      </c>
      <c r="AG1104" s="5">
        <v>13083</v>
      </c>
      <c r="AH1104" s="5">
        <v>654</v>
      </c>
      <c r="AI1104" s="5">
        <v>1177</v>
      </c>
      <c r="AJ1104" s="5">
        <v>3662</v>
      </c>
      <c r="AK1104" s="5">
        <v>1182</v>
      </c>
      <c r="AL1104" s="5"/>
      <c r="AM1104" s="5"/>
      <c r="AN1104" s="5"/>
      <c r="AO1104" s="5"/>
      <c r="AP1104" s="5"/>
      <c r="AQ1104" s="5"/>
      <c r="AR1104" s="5"/>
      <c r="AS1104" s="5"/>
      <c r="AT1104" s="40"/>
      <c r="AU1104" s="5"/>
      <c r="AV1104" s="5">
        <v>84791</v>
      </c>
      <c r="AW1104" s="5"/>
      <c r="AX1104" s="5">
        <f t="shared" si="188"/>
        <v>84791</v>
      </c>
      <c r="AY1104" s="5">
        <v>4239</v>
      </c>
      <c r="AZ1104" s="5">
        <v>7631</v>
      </c>
      <c r="BA1104" s="5">
        <f t="shared" si="189"/>
        <v>7631</v>
      </c>
      <c r="BB1104" s="5">
        <v>23740</v>
      </c>
      <c r="BC1104" s="75"/>
      <c r="BD1104" s="5">
        <v>23740</v>
      </c>
      <c r="BE1104" s="5">
        <f t="shared" si="190"/>
        <v>7634</v>
      </c>
    </row>
    <row r="1105" spans="1:57" s="49" customFormat="1" ht="15">
      <c r="A1105" s="42" t="s">
        <v>1973</v>
      </c>
      <c r="B1105" s="42" t="s">
        <v>1675</v>
      </c>
      <c r="C1105" s="42"/>
      <c r="D1105" s="43"/>
      <c r="E1105" s="42" t="s">
        <v>1676</v>
      </c>
      <c r="F1105" s="5">
        <v>42497</v>
      </c>
      <c r="G1105" s="5">
        <v>2125</v>
      </c>
      <c r="H1105" s="5">
        <v>3825</v>
      </c>
      <c r="I1105" s="5">
        <v>11900</v>
      </c>
      <c r="J1105" s="5">
        <v>3822</v>
      </c>
      <c r="K1105" s="5">
        <v>143703</v>
      </c>
      <c r="L1105" s="5">
        <v>7185</v>
      </c>
      <c r="M1105" s="5">
        <v>12933</v>
      </c>
      <c r="N1105" s="5">
        <v>40236</v>
      </c>
      <c r="O1105" s="5">
        <v>12936</v>
      </c>
      <c r="P1105" s="5">
        <v>43935</v>
      </c>
      <c r="Q1105" s="5">
        <v>2197</v>
      </c>
      <c r="R1105" s="5">
        <v>3954</v>
      </c>
      <c r="S1105" s="5">
        <v>12302</v>
      </c>
      <c r="T1105" s="5">
        <v>3955</v>
      </c>
      <c r="U1105" s="5"/>
      <c r="V1105" s="5"/>
      <c r="W1105" s="5"/>
      <c r="X1105" s="5"/>
      <c r="Y1105" s="5"/>
      <c r="Z1105" s="74"/>
      <c r="AA1105" s="74"/>
      <c r="AB1105" s="74"/>
      <c r="AC1105" s="74"/>
      <c r="AD1105" s="74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40"/>
      <c r="AU1105" s="5"/>
      <c r="AV1105" s="5">
        <v>230135</v>
      </c>
      <c r="AW1105" s="5"/>
      <c r="AX1105" s="5">
        <f t="shared" si="188"/>
        <v>230135</v>
      </c>
      <c r="AY1105" s="5">
        <v>11507</v>
      </c>
      <c r="AZ1105" s="5">
        <v>20712</v>
      </c>
      <c r="BA1105" s="5">
        <f t="shared" si="189"/>
        <v>20712</v>
      </c>
      <c r="BB1105" s="5">
        <v>64438</v>
      </c>
      <c r="BC1105" s="75"/>
      <c r="BD1105" s="5">
        <v>64438</v>
      </c>
      <c r="BE1105" s="5">
        <f t="shared" si="190"/>
        <v>20713</v>
      </c>
    </row>
    <row r="1106" spans="1:57" ht="15">
      <c r="A1106" s="42" t="s">
        <v>1973</v>
      </c>
      <c r="B1106" s="42" t="s">
        <v>1677</v>
      </c>
      <c r="C1106" s="42"/>
      <c r="D1106" s="43"/>
      <c r="E1106" s="42" t="s">
        <v>1438</v>
      </c>
      <c r="F1106" s="5">
        <v>27717</v>
      </c>
      <c r="G1106" s="5">
        <v>1386</v>
      </c>
      <c r="H1106" s="5">
        <v>2495</v>
      </c>
      <c r="I1106" s="5">
        <v>7762</v>
      </c>
      <c r="J1106" s="5">
        <v>2490</v>
      </c>
      <c r="K1106" s="5"/>
      <c r="L1106" s="5"/>
      <c r="M1106" s="5"/>
      <c r="N1106" s="5"/>
      <c r="O1106" s="5"/>
      <c r="P1106" s="5">
        <v>70010</v>
      </c>
      <c r="Q1106" s="5">
        <v>3501</v>
      </c>
      <c r="R1106" s="5">
        <v>6301</v>
      </c>
      <c r="S1106" s="5">
        <v>19604</v>
      </c>
      <c r="T1106" s="5">
        <v>6299</v>
      </c>
      <c r="U1106" s="5"/>
      <c r="V1106" s="5"/>
      <c r="W1106" s="5"/>
      <c r="X1106" s="5"/>
      <c r="Y1106" s="5"/>
      <c r="Z1106" s="74"/>
      <c r="AA1106" s="74"/>
      <c r="AB1106" s="74"/>
      <c r="AC1106" s="74"/>
      <c r="AD1106" s="74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40"/>
      <c r="AU1106" s="5"/>
      <c r="AV1106" s="5">
        <v>97727</v>
      </c>
      <c r="AW1106" s="5"/>
      <c r="AX1106" s="5">
        <f t="shared" si="188"/>
        <v>97727</v>
      </c>
      <c r="AY1106" s="5">
        <v>4887</v>
      </c>
      <c r="AZ1106" s="5">
        <v>8796</v>
      </c>
      <c r="BA1106" s="5">
        <f t="shared" si="189"/>
        <v>8796</v>
      </c>
      <c r="BB1106" s="5">
        <v>27366</v>
      </c>
      <c r="BC1106" s="75"/>
      <c r="BD1106" s="5">
        <v>27366</v>
      </c>
      <c r="BE1106" s="5">
        <f t="shared" si="190"/>
        <v>8789</v>
      </c>
    </row>
    <row r="1107" spans="1:57" s="49" customFormat="1" ht="15">
      <c r="A1107" s="42" t="s">
        <v>1973</v>
      </c>
      <c r="B1107" s="42" t="s">
        <v>1678</v>
      </c>
      <c r="C1107" s="42"/>
      <c r="D1107" s="43"/>
      <c r="E1107" s="42" t="s">
        <v>1679</v>
      </c>
      <c r="F1107" s="5">
        <v>9600</v>
      </c>
      <c r="G1107" s="5">
        <v>480</v>
      </c>
      <c r="H1107" s="5">
        <v>864</v>
      </c>
      <c r="I1107" s="5">
        <v>2688</v>
      </c>
      <c r="J1107" s="5">
        <v>864</v>
      </c>
      <c r="K1107" s="5">
        <v>1198</v>
      </c>
      <c r="L1107" s="5">
        <v>60</v>
      </c>
      <c r="M1107" s="5">
        <v>108</v>
      </c>
      <c r="N1107" s="5">
        <v>336</v>
      </c>
      <c r="O1107" s="5">
        <v>106</v>
      </c>
      <c r="P1107" s="5">
        <v>43534</v>
      </c>
      <c r="Q1107" s="5">
        <v>2177</v>
      </c>
      <c r="R1107" s="5">
        <v>3918</v>
      </c>
      <c r="S1107" s="5">
        <v>12190</v>
      </c>
      <c r="T1107" s="5">
        <v>3918</v>
      </c>
      <c r="U1107" s="5"/>
      <c r="V1107" s="5"/>
      <c r="W1107" s="5"/>
      <c r="X1107" s="5"/>
      <c r="Y1107" s="5"/>
      <c r="Z1107" s="74"/>
      <c r="AA1107" s="74"/>
      <c r="AB1107" s="74"/>
      <c r="AC1107" s="74"/>
      <c r="AD1107" s="74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40"/>
      <c r="AU1107" s="5"/>
      <c r="AV1107" s="5">
        <v>54332</v>
      </c>
      <c r="AW1107" s="5"/>
      <c r="AX1107" s="5">
        <f t="shared" si="188"/>
        <v>54332</v>
      </c>
      <c r="AY1107" s="5">
        <v>2717</v>
      </c>
      <c r="AZ1107" s="5">
        <v>4890</v>
      </c>
      <c r="BA1107" s="5">
        <f t="shared" si="189"/>
        <v>4890</v>
      </c>
      <c r="BB1107" s="5">
        <v>15214</v>
      </c>
      <c r="BC1107" s="75"/>
      <c r="BD1107" s="5">
        <v>15214</v>
      </c>
      <c r="BE1107" s="5">
        <f t="shared" si="190"/>
        <v>4888</v>
      </c>
    </row>
    <row r="1108" spans="1:57" ht="15">
      <c r="A1108" s="52"/>
      <c r="B1108" s="52"/>
      <c r="C1108" s="52"/>
      <c r="D1108" s="53"/>
      <c r="E1108" s="54" t="s">
        <v>1353</v>
      </c>
      <c r="F1108" s="55">
        <v>323278</v>
      </c>
      <c r="G1108" s="55">
        <v>16163</v>
      </c>
      <c r="H1108" s="55">
        <v>29095</v>
      </c>
      <c r="I1108" s="55">
        <v>90516</v>
      </c>
      <c r="J1108" s="55">
        <v>29097</v>
      </c>
      <c r="K1108" s="55">
        <v>175722</v>
      </c>
      <c r="L1108" s="55">
        <v>8786</v>
      </c>
      <c r="M1108" s="55">
        <v>15815</v>
      </c>
      <c r="N1108" s="55">
        <v>49202</v>
      </c>
      <c r="O1108" s="55">
        <v>15815</v>
      </c>
      <c r="P1108" s="55">
        <v>671373</v>
      </c>
      <c r="Q1108" s="55">
        <v>33571</v>
      </c>
      <c r="R1108" s="55">
        <v>60424</v>
      </c>
      <c r="S1108" s="55">
        <v>187990</v>
      </c>
      <c r="T1108" s="55">
        <v>60415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63">
        <v>0</v>
      </c>
      <c r="AA1108" s="63">
        <v>0</v>
      </c>
      <c r="AB1108" s="63">
        <v>0</v>
      </c>
      <c r="AC1108" s="63">
        <v>0</v>
      </c>
      <c r="AD1108" s="63">
        <v>0</v>
      </c>
      <c r="AE1108" s="55">
        <v>71342</v>
      </c>
      <c r="AF1108" s="55">
        <v>8354</v>
      </c>
      <c r="AG1108" s="55">
        <v>62988</v>
      </c>
      <c r="AH1108" s="55">
        <v>3149</v>
      </c>
      <c r="AI1108" s="55">
        <v>5668</v>
      </c>
      <c r="AJ1108" s="55">
        <v>17634</v>
      </c>
      <c r="AK1108" s="55">
        <v>5678</v>
      </c>
      <c r="AL1108" s="55">
        <v>0</v>
      </c>
      <c r="AM1108" s="55">
        <v>0</v>
      </c>
      <c r="AN1108" s="55">
        <v>0</v>
      </c>
      <c r="AO1108" s="55">
        <v>0</v>
      </c>
      <c r="AP1108" s="55">
        <v>0</v>
      </c>
      <c r="AQ1108" s="55">
        <v>0</v>
      </c>
      <c r="AR1108" s="55">
        <v>0</v>
      </c>
      <c r="AS1108" s="55">
        <v>0</v>
      </c>
      <c r="AT1108" s="55">
        <v>0</v>
      </c>
      <c r="AU1108" s="55">
        <v>0</v>
      </c>
      <c r="AV1108" s="55">
        <v>1233361</v>
      </c>
      <c r="AW1108" s="55">
        <v>0</v>
      </c>
      <c r="AX1108" s="55">
        <f>SUM(AX1096:AX1107)</f>
        <v>1233361</v>
      </c>
      <c r="AY1108" s="55">
        <f aca="true" t="shared" si="191" ref="AY1108:BE1108">SUM(AY1096:AY1107)</f>
        <v>61669</v>
      </c>
      <c r="AZ1108" s="55">
        <f t="shared" si="191"/>
        <v>111002</v>
      </c>
      <c r="BA1108" s="55">
        <f t="shared" si="191"/>
        <v>111002</v>
      </c>
      <c r="BB1108" s="55">
        <f t="shared" si="191"/>
        <v>345342</v>
      </c>
      <c r="BC1108" s="55">
        <f t="shared" si="191"/>
        <v>0</v>
      </c>
      <c r="BD1108" s="55">
        <f t="shared" si="191"/>
        <v>345342</v>
      </c>
      <c r="BE1108" s="55">
        <f t="shared" si="191"/>
        <v>111005</v>
      </c>
    </row>
    <row r="1109" spans="1:57" ht="15">
      <c r="A1109" s="57" t="s">
        <v>1409</v>
      </c>
      <c r="B1109" s="58"/>
      <c r="C1109" s="58"/>
      <c r="D1109" s="58"/>
      <c r="E1109" s="42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Q1109" s="5"/>
      <c r="R1109" s="5"/>
      <c r="S1109" s="5"/>
      <c r="U1109" s="5"/>
      <c r="V1109" s="5"/>
      <c r="W1109" s="5"/>
      <c r="X1109" s="5"/>
      <c r="Y1109" s="5"/>
      <c r="Z1109" s="74"/>
      <c r="AA1109" s="74"/>
      <c r="AB1109" s="74"/>
      <c r="AC1109" s="74"/>
      <c r="AD1109" s="74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40"/>
      <c r="AU1109" s="5"/>
      <c r="AV1109" s="5"/>
      <c r="AW1109" s="5"/>
      <c r="AX1109" s="5"/>
      <c r="AY1109" s="5"/>
      <c r="AZ1109" s="5"/>
      <c r="BA1109" s="5"/>
      <c r="BB1109" s="5"/>
      <c r="BC1109" s="75"/>
      <c r="BD1109" s="5"/>
      <c r="BE1109" s="5"/>
    </row>
    <row r="1110" spans="1:57" ht="15">
      <c r="A1110" s="42" t="s">
        <v>345</v>
      </c>
      <c r="B1110" s="42" t="s">
        <v>1680</v>
      </c>
      <c r="C1110" s="42"/>
      <c r="D1110" s="43"/>
      <c r="E1110" s="42" t="s">
        <v>1681</v>
      </c>
      <c r="F1110" s="5">
        <v>85542</v>
      </c>
      <c r="G1110" s="5">
        <v>4277</v>
      </c>
      <c r="H1110" s="5">
        <v>7699</v>
      </c>
      <c r="I1110" s="5">
        <v>23952</v>
      </c>
      <c r="J1110" s="5">
        <v>7697</v>
      </c>
      <c r="K1110" s="5"/>
      <c r="L1110" s="5"/>
      <c r="M1110" s="5"/>
      <c r="N1110" s="5"/>
      <c r="O1110" s="5"/>
      <c r="P1110" s="5">
        <v>751</v>
      </c>
      <c r="Q1110" s="5">
        <v>38</v>
      </c>
      <c r="R1110" s="5">
        <v>68</v>
      </c>
      <c r="S1110" s="5">
        <v>212</v>
      </c>
      <c r="T1110" s="5">
        <v>63</v>
      </c>
      <c r="U1110" s="5"/>
      <c r="V1110" s="5"/>
      <c r="W1110" s="5"/>
      <c r="X1110" s="5"/>
      <c r="Y1110" s="5"/>
      <c r="Z1110" s="74"/>
      <c r="AA1110" s="74"/>
      <c r="AB1110" s="74"/>
      <c r="AC1110" s="74"/>
      <c r="AD1110" s="74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>
        <v>1897936</v>
      </c>
      <c r="AR1110" s="5">
        <v>531422</v>
      </c>
      <c r="AS1110" s="5">
        <v>170814</v>
      </c>
      <c r="AT1110" s="40">
        <v>873050</v>
      </c>
      <c r="AU1110" s="5">
        <v>1024886</v>
      </c>
      <c r="AV1110" s="5">
        <v>1984229</v>
      </c>
      <c r="AW1110" s="5">
        <v>1024886</v>
      </c>
      <c r="AX1110" s="5">
        <f aca="true" t="shared" si="192" ref="AX1110:AX1130">AV1110-AW1110</f>
        <v>959343</v>
      </c>
      <c r="AY1110" s="5">
        <v>99212</v>
      </c>
      <c r="AZ1110" s="5">
        <v>178581</v>
      </c>
      <c r="BA1110" s="5">
        <f aca="true" t="shared" si="193" ref="BA1110:BA1130">AZ1110-AS1110</f>
        <v>7767</v>
      </c>
      <c r="BB1110" s="5">
        <v>555586</v>
      </c>
      <c r="BC1110" s="75"/>
      <c r="BD1110" s="5">
        <v>555586</v>
      </c>
      <c r="BE1110" s="5">
        <f aca="true" t="shared" si="194" ref="BE1110:BE1130">J1110+O1110+T1110+Y1110+AD1110+AK1110+AP1110</f>
        <v>7760</v>
      </c>
    </row>
    <row r="1111" spans="1:57" ht="15">
      <c r="A1111" s="42" t="s">
        <v>345</v>
      </c>
      <c r="B1111" s="42" t="s">
        <v>1682</v>
      </c>
      <c r="C1111" s="42"/>
      <c r="D1111" s="43"/>
      <c r="E1111" s="42" t="s">
        <v>1683</v>
      </c>
      <c r="F1111" s="5">
        <v>19663</v>
      </c>
      <c r="G1111" s="5">
        <v>983</v>
      </c>
      <c r="H1111" s="5">
        <v>1770</v>
      </c>
      <c r="I1111" s="5">
        <v>5506</v>
      </c>
      <c r="J1111" s="5">
        <v>1767</v>
      </c>
      <c r="K1111" s="5"/>
      <c r="L1111" s="5"/>
      <c r="M1111" s="5"/>
      <c r="N1111" s="5"/>
      <c r="O1111" s="5"/>
      <c r="P1111" s="5">
        <v>33645</v>
      </c>
      <c r="Q1111" s="5">
        <v>1682</v>
      </c>
      <c r="R1111" s="5">
        <v>3028</v>
      </c>
      <c r="S1111" s="5">
        <v>9420</v>
      </c>
      <c r="T1111" s="5">
        <v>3029</v>
      </c>
      <c r="U1111" s="5"/>
      <c r="V1111" s="5"/>
      <c r="W1111" s="5"/>
      <c r="X1111" s="5"/>
      <c r="Y1111" s="5"/>
      <c r="Z1111" s="74"/>
      <c r="AA1111" s="74"/>
      <c r="AB1111" s="74"/>
      <c r="AC1111" s="74"/>
      <c r="AD1111" s="74"/>
      <c r="AE1111" s="5">
        <v>4564</v>
      </c>
      <c r="AF1111" s="5">
        <v>534</v>
      </c>
      <c r="AG1111" s="5">
        <v>4030</v>
      </c>
      <c r="AH1111" s="5">
        <v>202</v>
      </c>
      <c r="AI1111" s="5">
        <v>363</v>
      </c>
      <c r="AJ1111" s="5">
        <v>1130</v>
      </c>
      <c r="AK1111" s="5">
        <v>359</v>
      </c>
      <c r="AL1111" s="5"/>
      <c r="AM1111" s="5"/>
      <c r="AN1111" s="5"/>
      <c r="AO1111" s="5"/>
      <c r="AP1111" s="5"/>
      <c r="AQ1111" s="5"/>
      <c r="AR1111" s="5"/>
      <c r="AS1111" s="5"/>
      <c r="AT1111" s="40"/>
      <c r="AU1111" s="5"/>
      <c r="AV1111" s="5">
        <v>57338</v>
      </c>
      <c r="AW1111" s="5"/>
      <c r="AX1111" s="5">
        <f t="shared" si="192"/>
        <v>57338</v>
      </c>
      <c r="AY1111" s="5">
        <v>2867</v>
      </c>
      <c r="AZ1111" s="5">
        <v>5161</v>
      </c>
      <c r="BA1111" s="5">
        <f t="shared" si="193"/>
        <v>5161</v>
      </c>
      <c r="BB1111" s="5">
        <v>16056</v>
      </c>
      <c r="BC1111" s="75"/>
      <c r="BD1111" s="5">
        <v>16056</v>
      </c>
      <c r="BE1111" s="5">
        <f t="shared" si="194"/>
        <v>5155</v>
      </c>
    </row>
    <row r="1112" spans="1:57" ht="15">
      <c r="A1112" s="42" t="s">
        <v>345</v>
      </c>
      <c r="B1112" s="42" t="s">
        <v>1684</v>
      </c>
      <c r="C1112" s="42"/>
      <c r="D1112" s="43"/>
      <c r="E1112" s="42" t="s">
        <v>1685</v>
      </c>
      <c r="F1112" s="5">
        <v>169044</v>
      </c>
      <c r="G1112" s="5">
        <v>8452</v>
      </c>
      <c r="H1112" s="5">
        <v>15214</v>
      </c>
      <c r="I1112" s="5">
        <v>47332</v>
      </c>
      <c r="J1112" s="5">
        <v>15214</v>
      </c>
      <c r="K1112" s="5">
        <v>102496</v>
      </c>
      <c r="L1112" s="5">
        <v>5125</v>
      </c>
      <c r="M1112" s="5">
        <v>9225</v>
      </c>
      <c r="N1112" s="5">
        <v>28700</v>
      </c>
      <c r="O1112" s="5">
        <v>9221</v>
      </c>
      <c r="P1112" s="5">
        <v>225562</v>
      </c>
      <c r="Q1112" s="5">
        <v>11278</v>
      </c>
      <c r="R1112" s="5">
        <v>20301</v>
      </c>
      <c r="S1112" s="5">
        <v>63158</v>
      </c>
      <c r="T1112" s="5">
        <v>20297</v>
      </c>
      <c r="U1112" s="5"/>
      <c r="V1112" s="5"/>
      <c r="W1112" s="5"/>
      <c r="X1112" s="5"/>
      <c r="Y1112" s="5"/>
      <c r="Z1112" s="74"/>
      <c r="AA1112" s="74"/>
      <c r="AB1112" s="74"/>
      <c r="AC1112" s="74"/>
      <c r="AD1112" s="74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40"/>
      <c r="AU1112" s="5"/>
      <c r="AV1112" s="5">
        <v>497102</v>
      </c>
      <c r="AW1112" s="5"/>
      <c r="AX1112" s="5">
        <f t="shared" si="192"/>
        <v>497102</v>
      </c>
      <c r="AY1112" s="5">
        <v>24855</v>
      </c>
      <c r="AZ1112" s="5">
        <v>44740</v>
      </c>
      <c r="BA1112" s="5">
        <f t="shared" si="193"/>
        <v>44740</v>
      </c>
      <c r="BB1112" s="5">
        <v>139190</v>
      </c>
      <c r="BC1112" s="75"/>
      <c r="BD1112" s="5">
        <v>139190</v>
      </c>
      <c r="BE1112" s="5">
        <f t="shared" si="194"/>
        <v>44732</v>
      </c>
    </row>
    <row r="1113" spans="1:57" ht="15">
      <c r="A1113" s="42" t="s">
        <v>345</v>
      </c>
      <c r="B1113" s="42" t="s">
        <v>1686</v>
      </c>
      <c r="C1113" s="42"/>
      <c r="D1113" s="43"/>
      <c r="E1113" s="42" t="s">
        <v>1687</v>
      </c>
      <c r="F1113" s="5">
        <v>335043</v>
      </c>
      <c r="G1113" s="5">
        <v>16752</v>
      </c>
      <c r="H1113" s="5">
        <v>30154</v>
      </c>
      <c r="I1113" s="5">
        <v>93812</v>
      </c>
      <c r="J1113" s="5">
        <v>30153</v>
      </c>
      <c r="K1113" s="5"/>
      <c r="L1113" s="5"/>
      <c r="M1113" s="5"/>
      <c r="N1113" s="5"/>
      <c r="O1113" s="5"/>
      <c r="P1113" s="5">
        <v>653594</v>
      </c>
      <c r="Q1113" s="5">
        <v>32680</v>
      </c>
      <c r="R1113" s="5">
        <v>58823</v>
      </c>
      <c r="S1113" s="5">
        <v>183006</v>
      </c>
      <c r="T1113" s="5">
        <v>58827</v>
      </c>
      <c r="U1113" s="5"/>
      <c r="V1113" s="5"/>
      <c r="W1113" s="5"/>
      <c r="X1113" s="5"/>
      <c r="Y1113" s="5"/>
      <c r="Z1113" s="74"/>
      <c r="AA1113" s="74"/>
      <c r="AB1113" s="74"/>
      <c r="AC1113" s="74"/>
      <c r="AD1113" s="74"/>
      <c r="AE1113" s="5">
        <v>396290</v>
      </c>
      <c r="AF1113" s="5">
        <v>46401</v>
      </c>
      <c r="AG1113" s="5">
        <v>349889</v>
      </c>
      <c r="AH1113" s="5">
        <v>17494</v>
      </c>
      <c r="AI1113" s="5">
        <v>31490</v>
      </c>
      <c r="AJ1113" s="5">
        <v>97968</v>
      </c>
      <c r="AK1113" s="5">
        <v>31491</v>
      </c>
      <c r="AL1113" s="5"/>
      <c r="AM1113" s="5"/>
      <c r="AN1113" s="5"/>
      <c r="AO1113" s="5"/>
      <c r="AP1113" s="5"/>
      <c r="AQ1113" s="5"/>
      <c r="AR1113" s="5"/>
      <c r="AS1113" s="5"/>
      <c r="AT1113" s="40"/>
      <c r="AU1113" s="5"/>
      <c r="AV1113" s="5">
        <v>1338526</v>
      </c>
      <c r="AW1113" s="5"/>
      <c r="AX1113" s="5">
        <f t="shared" si="192"/>
        <v>1338526</v>
      </c>
      <c r="AY1113" s="5">
        <v>66926</v>
      </c>
      <c r="AZ1113" s="5">
        <v>120467</v>
      </c>
      <c r="BA1113" s="5">
        <f t="shared" si="193"/>
        <v>120467</v>
      </c>
      <c r="BB1113" s="5">
        <v>374786</v>
      </c>
      <c r="BC1113" s="75"/>
      <c r="BD1113" s="5">
        <v>374786</v>
      </c>
      <c r="BE1113" s="5">
        <f t="shared" si="194"/>
        <v>120471</v>
      </c>
    </row>
    <row r="1114" spans="1:57" s="49" customFormat="1" ht="15">
      <c r="A1114" s="42" t="s">
        <v>345</v>
      </c>
      <c r="B1114" s="42" t="s">
        <v>1688</v>
      </c>
      <c r="C1114" s="42"/>
      <c r="D1114" s="43"/>
      <c r="E1114" s="42" t="s">
        <v>1743</v>
      </c>
      <c r="F1114" s="5">
        <v>18580</v>
      </c>
      <c r="G1114" s="5">
        <v>929</v>
      </c>
      <c r="H1114" s="5">
        <v>1672</v>
      </c>
      <c r="I1114" s="5">
        <v>5202</v>
      </c>
      <c r="J1114" s="5">
        <v>1674</v>
      </c>
      <c r="K1114" s="5"/>
      <c r="L1114" s="5"/>
      <c r="M1114" s="5"/>
      <c r="N1114" s="5"/>
      <c r="O1114" s="5"/>
      <c r="P1114" s="5">
        <v>41190</v>
      </c>
      <c r="Q1114" s="5">
        <v>2060</v>
      </c>
      <c r="R1114" s="5">
        <v>3707</v>
      </c>
      <c r="S1114" s="5">
        <v>11534</v>
      </c>
      <c r="T1114" s="5">
        <v>3707</v>
      </c>
      <c r="U1114" s="5"/>
      <c r="V1114" s="5"/>
      <c r="W1114" s="5"/>
      <c r="X1114" s="5"/>
      <c r="Y1114" s="5"/>
      <c r="Z1114" s="74"/>
      <c r="AA1114" s="74"/>
      <c r="AB1114" s="74"/>
      <c r="AC1114" s="74"/>
      <c r="AD1114" s="74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40"/>
      <c r="AU1114" s="5"/>
      <c r="AV1114" s="5">
        <v>59770</v>
      </c>
      <c r="AW1114" s="5"/>
      <c r="AX1114" s="5">
        <f t="shared" si="192"/>
        <v>59770</v>
      </c>
      <c r="AY1114" s="5">
        <v>2989</v>
      </c>
      <c r="AZ1114" s="5">
        <v>5379</v>
      </c>
      <c r="BA1114" s="5">
        <f t="shared" si="193"/>
        <v>5379</v>
      </c>
      <c r="BB1114" s="5">
        <v>16736</v>
      </c>
      <c r="BC1114" s="75"/>
      <c r="BD1114" s="5">
        <v>16736</v>
      </c>
      <c r="BE1114" s="5">
        <f t="shared" si="194"/>
        <v>5381</v>
      </c>
    </row>
    <row r="1115" spans="1:57" s="49" customFormat="1" ht="15">
      <c r="A1115" s="42" t="s">
        <v>345</v>
      </c>
      <c r="B1115" s="42" t="s">
        <v>2121</v>
      </c>
      <c r="C1115" s="42"/>
      <c r="D1115" s="43"/>
      <c r="E1115" s="42" t="s">
        <v>2122</v>
      </c>
      <c r="F1115" s="5">
        <v>6396</v>
      </c>
      <c r="G1115" s="5">
        <v>320</v>
      </c>
      <c r="H1115" s="5">
        <v>576</v>
      </c>
      <c r="I1115" s="5">
        <v>1792</v>
      </c>
      <c r="J1115" s="5">
        <v>572</v>
      </c>
      <c r="K1115" s="5"/>
      <c r="L1115" s="5"/>
      <c r="M1115" s="5"/>
      <c r="N1115" s="5"/>
      <c r="O1115" s="5"/>
      <c r="P1115" s="5">
        <v>10151</v>
      </c>
      <c r="Q1115" s="5">
        <v>508</v>
      </c>
      <c r="R1115" s="5">
        <v>914</v>
      </c>
      <c r="S1115" s="5">
        <v>2844</v>
      </c>
      <c r="T1115" s="5">
        <v>909</v>
      </c>
      <c r="U1115" s="5"/>
      <c r="V1115" s="5"/>
      <c r="W1115" s="5"/>
      <c r="X1115" s="5"/>
      <c r="Y1115" s="5"/>
      <c r="Z1115" s="74"/>
      <c r="AA1115" s="74"/>
      <c r="AB1115" s="74"/>
      <c r="AC1115" s="74"/>
      <c r="AD1115" s="74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40"/>
      <c r="AU1115" s="5"/>
      <c r="AV1115" s="5">
        <v>16547</v>
      </c>
      <c r="AW1115" s="5"/>
      <c r="AX1115" s="5">
        <f t="shared" si="192"/>
        <v>16547</v>
      </c>
      <c r="AY1115" s="5">
        <v>828</v>
      </c>
      <c r="AZ1115" s="5">
        <v>1490</v>
      </c>
      <c r="BA1115" s="5">
        <f t="shared" si="193"/>
        <v>1490</v>
      </c>
      <c r="BB1115" s="5">
        <v>4636</v>
      </c>
      <c r="BC1115" s="75"/>
      <c r="BD1115" s="5">
        <v>4636</v>
      </c>
      <c r="BE1115" s="5">
        <f t="shared" si="194"/>
        <v>1481</v>
      </c>
    </row>
    <row r="1116" spans="1:57" ht="15">
      <c r="A1116" s="42" t="s">
        <v>345</v>
      </c>
      <c r="B1116" s="42" t="s">
        <v>2123</v>
      </c>
      <c r="C1116" s="42"/>
      <c r="D1116" s="43"/>
      <c r="E1116" s="42" t="s">
        <v>2124</v>
      </c>
      <c r="F1116" s="5">
        <v>122409</v>
      </c>
      <c r="G1116" s="5">
        <v>6120</v>
      </c>
      <c r="H1116" s="5">
        <v>11017</v>
      </c>
      <c r="I1116" s="5">
        <v>34274</v>
      </c>
      <c r="J1116" s="5">
        <v>11016</v>
      </c>
      <c r="K1116" s="5"/>
      <c r="L1116" s="5"/>
      <c r="M1116" s="5"/>
      <c r="N1116" s="5"/>
      <c r="O1116" s="5"/>
      <c r="P1116" s="5">
        <v>256225</v>
      </c>
      <c r="Q1116" s="5">
        <v>12811</v>
      </c>
      <c r="R1116" s="5">
        <v>23060</v>
      </c>
      <c r="S1116" s="5">
        <v>71742</v>
      </c>
      <c r="T1116" s="5">
        <v>23063</v>
      </c>
      <c r="U1116" s="5"/>
      <c r="V1116" s="5"/>
      <c r="W1116" s="5"/>
      <c r="X1116" s="5"/>
      <c r="Y1116" s="5"/>
      <c r="Z1116" s="74"/>
      <c r="AA1116" s="74"/>
      <c r="AB1116" s="74"/>
      <c r="AC1116" s="74"/>
      <c r="AD1116" s="74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40"/>
      <c r="AU1116" s="5"/>
      <c r="AV1116" s="5">
        <v>378634</v>
      </c>
      <c r="AW1116" s="5"/>
      <c r="AX1116" s="5">
        <f t="shared" si="192"/>
        <v>378634</v>
      </c>
      <c r="AY1116" s="5">
        <v>18931</v>
      </c>
      <c r="AZ1116" s="5">
        <v>34077</v>
      </c>
      <c r="BA1116" s="5">
        <f t="shared" si="193"/>
        <v>34077</v>
      </c>
      <c r="BB1116" s="5">
        <v>106016</v>
      </c>
      <c r="BC1116" s="75"/>
      <c r="BD1116" s="5">
        <v>106016</v>
      </c>
      <c r="BE1116" s="5">
        <f t="shared" si="194"/>
        <v>34079</v>
      </c>
    </row>
    <row r="1117" spans="1:57" s="49" customFormat="1" ht="15">
      <c r="A1117" s="42" t="s">
        <v>345</v>
      </c>
      <c r="B1117" s="47" t="s">
        <v>2125</v>
      </c>
      <c r="C1117" s="47"/>
      <c r="D1117" s="48"/>
      <c r="E1117" s="42" t="s">
        <v>2126</v>
      </c>
      <c r="F1117" s="5">
        <v>71735</v>
      </c>
      <c r="G1117" s="5">
        <v>3587</v>
      </c>
      <c r="H1117" s="5">
        <v>6456</v>
      </c>
      <c r="I1117" s="5">
        <v>20086</v>
      </c>
      <c r="J1117" s="5">
        <v>6457</v>
      </c>
      <c r="K1117" s="5">
        <v>11167</v>
      </c>
      <c r="L1117" s="5">
        <v>558</v>
      </c>
      <c r="M1117" s="5">
        <v>1005</v>
      </c>
      <c r="N1117" s="5">
        <v>3126</v>
      </c>
      <c r="O1117" s="5">
        <v>1006</v>
      </c>
      <c r="P1117" s="5">
        <v>224303</v>
      </c>
      <c r="Q1117" s="5">
        <v>11215</v>
      </c>
      <c r="R1117" s="5">
        <v>20187</v>
      </c>
      <c r="S1117" s="5">
        <v>62804</v>
      </c>
      <c r="T1117" s="5">
        <v>20190</v>
      </c>
      <c r="U1117" s="5"/>
      <c r="V1117" s="5"/>
      <c r="W1117" s="5"/>
      <c r="X1117" s="5"/>
      <c r="Y1117" s="5"/>
      <c r="Z1117" s="74"/>
      <c r="AA1117" s="74"/>
      <c r="AB1117" s="74"/>
      <c r="AC1117" s="74"/>
      <c r="AD1117" s="74"/>
      <c r="AE1117" s="5">
        <v>235967</v>
      </c>
      <c r="AF1117" s="5">
        <v>27629</v>
      </c>
      <c r="AG1117" s="5">
        <v>208338</v>
      </c>
      <c r="AH1117" s="5">
        <v>10417</v>
      </c>
      <c r="AI1117" s="5">
        <v>18750</v>
      </c>
      <c r="AJ1117" s="5">
        <v>58334</v>
      </c>
      <c r="AK1117" s="5">
        <v>18754</v>
      </c>
      <c r="AL1117" s="5"/>
      <c r="AM1117" s="5"/>
      <c r="AN1117" s="5"/>
      <c r="AO1117" s="5"/>
      <c r="AP1117" s="5"/>
      <c r="AQ1117" s="5"/>
      <c r="AR1117" s="5"/>
      <c r="AS1117" s="5"/>
      <c r="AT1117" s="40"/>
      <c r="AU1117" s="5"/>
      <c r="AV1117" s="5">
        <v>515543</v>
      </c>
      <c r="AW1117" s="5"/>
      <c r="AX1117" s="5">
        <f t="shared" si="192"/>
        <v>515543</v>
      </c>
      <c r="AY1117" s="5">
        <v>25777</v>
      </c>
      <c r="AZ1117" s="5">
        <v>46398</v>
      </c>
      <c r="BA1117" s="5">
        <f t="shared" si="193"/>
        <v>46398</v>
      </c>
      <c r="BB1117" s="5">
        <v>144350</v>
      </c>
      <c r="BC1117" s="75"/>
      <c r="BD1117" s="5">
        <v>144350</v>
      </c>
      <c r="BE1117" s="5">
        <f t="shared" si="194"/>
        <v>46407</v>
      </c>
    </row>
    <row r="1118" spans="1:57" s="49" customFormat="1" ht="15">
      <c r="A1118" s="42" t="s">
        <v>345</v>
      </c>
      <c r="B1118" s="42" t="s">
        <v>2127</v>
      </c>
      <c r="C1118" s="42"/>
      <c r="D1118" s="43"/>
      <c r="E1118" s="42" t="s">
        <v>2128</v>
      </c>
      <c r="F1118" s="5">
        <v>649012</v>
      </c>
      <c r="G1118" s="5">
        <v>32451</v>
      </c>
      <c r="H1118" s="5">
        <v>58411</v>
      </c>
      <c r="I1118" s="5">
        <v>181724</v>
      </c>
      <c r="J1118" s="5">
        <v>58411</v>
      </c>
      <c r="K1118" s="5">
        <v>539388</v>
      </c>
      <c r="L1118" s="5">
        <v>26969</v>
      </c>
      <c r="M1118" s="5">
        <v>48545</v>
      </c>
      <c r="N1118" s="5">
        <v>151028</v>
      </c>
      <c r="O1118" s="5">
        <v>48545</v>
      </c>
      <c r="P1118" s="5">
        <v>1226695</v>
      </c>
      <c r="Q1118" s="5">
        <v>61335</v>
      </c>
      <c r="R1118" s="5">
        <v>110403</v>
      </c>
      <c r="S1118" s="5">
        <v>343476</v>
      </c>
      <c r="T1118" s="5">
        <v>110398</v>
      </c>
      <c r="U1118" s="5"/>
      <c r="V1118" s="5"/>
      <c r="W1118" s="5"/>
      <c r="X1118" s="5"/>
      <c r="Y1118" s="5"/>
      <c r="Z1118" s="74"/>
      <c r="AA1118" s="74"/>
      <c r="AB1118" s="74"/>
      <c r="AC1118" s="74"/>
      <c r="AD1118" s="74"/>
      <c r="AE1118" s="5">
        <v>500034</v>
      </c>
      <c r="AF1118" s="5">
        <v>58549</v>
      </c>
      <c r="AG1118" s="5">
        <v>441485</v>
      </c>
      <c r="AH1118" s="5">
        <v>22074</v>
      </c>
      <c r="AI1118" s="5">
        <v>39734</v>
      </c>
      <c r="AJ1118" s="5">
        <v>123616</v>
      </c>
      <c r="AK1118" s="5">
        <v>39731</v>
      </c>
      <c r="AL1118" s="5"/>
      <c r="AM1118" s="5"/>
      <c r="AN1118" s="5"/>
      <c r="AO1118" s="5"/>
      <c r="AP1118" s="5"/>
      <c r="AQ1118" s="5"/>
      <c r="AR1118" s="5"/>
      <c r="AS1118" s="5"/>
      <c r="AT1118" s="40"/>
      <c r="AU1118" s="5"/>
      <c r="AV1118" s="5">
        <v>2856580</v>
      </c>
      <c r="AW1118" s="5"/>
      <c r="AX1118" s="5">
        <f t="shared" si="192"/>
        <v>2856580</v>
      </c>
      <c r="AY1118" s="5">
        <v>142829</v>
      </c>
      <c r="AZ1118" s="5">
        <v>257093</v>
      </c>
      <c r="BA1118" s="5">
        <f t="shared" si="193"/>
        <v>257093</v>
      </c>
      <c r="BB1118" s="5">
        <v>799844</v>
      </c>
      <c r="BC1118" s="75"/>
      <c r="BD1118" s="5">
        <v>799844</v>
      </c>
      <c r="BE1118" s="5">
        <f t="shared" si="194"/>
        <v>257085</v>
      </c>
    </row>
    <row r="1119" spans="1:57" ht="15">
      <c r="A1119" s="42" t="s">
        <v>345</v>
      </c>
      <c r="B1119" s="42" t="s">
        <v>2129</v>
      </c>
      <c r="C1119" s="42"/>
      <c r="D1119" s="43"/>
      <c r="E1119" s="42" t="s">
        <v>2130</v>
      </c>
      <c r="F1119" s="5">
        <v>610882</v>
      </c>
      <c r="G1119" s="5">
        <v>30544</v>
      </c>
      <c r="H1119" s="5">
        <v>54979</v>
      </c>
      <c r="I1119" s="5">
        <v>171046</v>
      </c>
      <c r="J1119" s="5">
        <v>54983</v>
      </c>
      <c r="K1119" s="5">
        <v>222621</v>
      </c>
      <c r="L1119" s="5">
        <v>11131</v>
      </c>
      <c r="M1119" s="5">
        <v>20036</v>
      </c>
      <c r="N1119" s="5">
        <v>62334</v>
      </c>
      <c r="O1119" s="5">
        <v>20035</v>
      </c>
      <c r="P1119" s="5">
        <v>160654</v>
      </c>
      <c r="Q1119" s="5">
        <v>8033</v>
      </c>
      <c r="R1119" s="5">
        <v>14459</v>
      </c>
      <c r="S1119" s="5">
        <v>44984</v>
      </c>
      <c r="T1119" s="5">
        <v>14457</v>
      </c>
      <c r="U1119" s="5"/>
      <c r="V1119" s="5"/>
      <c r="W1119" s="5"/>
      <c r="X1119" s="5"/>
      <c r="Y1119" s="5"/>
      <c r="Z1119" s="74"/>
      <c r="AA1119" s="74"/>
      <c r="AB1119" s="74"/>
      <c r="AC1119" s="74"/>
      <c r="AD1119" s="74"/>
      <c r="AE1119" s="5">
        <v>467769</v>
      </c>
      <c r="AF1119" s="5">
        <v>54771</v>
      </c>
      <c r="AG1119" s="5">
        <v>412998</v>
      </c>
      <c r="AH1119" s="5">
        <v>20650</v>
      </c>
      <c r="AI1119" s="5">
        <v>37170</v>
      </c>
      <c r="AJ1119" s="5">
        <v>115640</v>
      </c>
      <c r="AK1119" s="5">
        <v>37168</v>
      </c>
      <c r="AL1119" s="5"/>
      <c r="AM1119" s="5"/>
      <c r="AN1119" s="5"/>
      <c r="AO1119" s="5"/>
      <c r="AP1119" s="5"/>
      <c r="AQ1119" s="5"/>
      <c r="AR1119" s="5"/>
      <c r="AS1119" s="5"/>
      <c r="AT1119" s="40"/>
      <c r="AU1119" s="5"/>
      <c r="AV1119" s="5">
        <v>1407155</v>
      </c>
      <c r="AW1119" s="5"/>
      <c r="AX1119" s="5">
        <f t="shared" si="192"/>
        <v>1407155</v>
      </c>
      <c r="AY1119" s="5">
        <v>70358</v>
      </c>
      <c r="AZ1119" s="5">
        <v>126644</v>
      </c>
      <c r="BA1119" s="5">
        <f t="shared" si="193"/>
        <v>126644</v>
      </c>
      <c r="BB1119" s="5">
        <v>394004</v>
      </c>
      <c r="BC1119" s="75"/>
      <c r="BD1119" s="5">
        <v>394004</v>
      </c>
      <c r="BE1119" s="5">
        <f t="shared" si="194"/>
        <v>126643</v>
      </c>
    </row>
    <row r="1120" spans="1:57" ht="15">
      <c r="A1120" s="42" t="s">
        <v>345</v>
      </c>
      <c r="B1120" s="42" t="s">
        <v>2131</v>
      </c>
      <c r="C1120" s="42"/>
      <c r="D1120" s="43"/>
      <c r="E1120" s="42" t="s">
        <v>2132</v>
      </c>
      <c r="F1120" s="5">
        <v>329131</v>
      </c>
      <c r="G1120" s="5">
        <v>16457</v>
      </c>
      <c r="H1120" s="5">
        <v>29622</v>
      </c>
      <c r="I1120" s="5">
        <v>92158</v>
      </c>
      <c r="J1120" s="5">
        <v>29619</v>
      </c>
      <c r="K1120" s="5"/>
      <c r="L1120" s="5"/>
      <c r="M1120" s="5"/>
      <c r="N1120" s="5"/>
      <c r="O1120" s="5"/>
      <c r="P1120" s="5">
        <v>636301</v>
      </c>
      <c r="Q1120" s="5">
        <v>31815</v>
      </c>
      <c r="R1120" s="5">
        <v>57267</v>
      </c>
      <c r="S1120" s="5">
        <v>178164</v>
      </c>
      <c r="T1120" s="5">
        <v>57268</v>
      </c>
      <c r="U1120" s="5"/>
      <c r="V1120" s="5"/>
      <c r="W1120" s="5"/>
      <c r="X1120" s="5"/>
      <c r="Y1120" s="5"/>
      <c r="Z1120" s="74"/>
      <c r="AA1120" s="74"/>
      <c r="AB1120" s="74"/>
      <c r="AC1120" s="74"/>
      <c r="AD1120" s="74"/>
      <c r="AE1120" s="5">
        <v>477867</v>
      </c>
      <c r="AF1120" s="5">
        <v>55953</v>
      </c>
      <c r="AG1120" s="5">
        <v>421914</v>
      </c>
      <c r="AH1120" s="5">
        <v>21096</v>
      </c>
      <c r="AI1120" s="5">
        <v>37972</v>
      </c>
      <c r="AJ1120" s="5">
        <v>118136</v>
      </c>
      <c r="AK1120" s="5">
        <v>37974</v>
      </c>
      <c r="AL1120" s="5"/>
      <c r="AM1120" s="5"/>
      <c r="AN1120" s="5"/>
      <c r="AO1120" s="5"/>
      <c r="AP1120" s="5"/>
      <c r="AQ1120" s="5"/>
      <c r="AR1120" s="5"/>
      <c r="AS1120" s="5"/>
      <c r="AT1120" s="40"/>
      <c r="AU1120" s="5"/>
      <c r="AV1120" s="5">
        <v>1387346</v>
      </c>
      <c r="AW1120" s="5"/>
      <c r="AX1120" s="5">
        <f t="shared" si="192"/>
        <v>1387346</v>
      </c>
      <c r="AY1120" s="5">
        <v>69368</v>
      </c>
      <c r="AZ1120" s="5">
        <v>124861</v>
      </c>
      <c r="BA1120" s="5">
        <f t="shared" si="193"/>
        <v>124861</v>
      </c>
      <c r="BB1120" s="5">
        <v>388458</v>
      </c>
      <c r="BC1120" s="75"/>
      <c r="BD1120" s="5">
        <v>388458</v>
      </c>
      <c r="BE1120" s="5">
        <f t="shared" si="194"/>
        <v>124861</v>
      </c>
    </row>
    <row r="1121" spans="1:57" s="71" customFormat="1" ht="15">
      <c r="A1121" s="42" t="s">
        <v>345</v>
      </c>
      <c r="B1121" s="42" t="s">
        <v>1744</v>
      </c>
      <c r="C1121" s="42"/>
      <c r="D1121" s="43"/>
      <c r="E1121" s="42" t="s">
        <v>1745</v>
      </c>
      <c r="F1121" s="5">
        <v>175463</v>
      </c>
      <c r="G1121" s="5">
        <v>8773</v>
      </c>
      <c r="H1121" s="5">
        <v>15792</v>
      </c>
      <c r="I1121" s="5">
        <v>49130</v>
      </c>
      <c r="J1121" s="5">
        <v>15789</v>
      </c>
      <c r="K1121" s="5"/>
      <c r="L1121" s="5"/>
      <c r="M1121" s="5"/>
      <c r="N1121" s="5"/>
      <c r="O1121" s="5"/>
      <c r="P1121" s="5">
        <v>259601</v>
      </c>
      <c r="Q1121" s="5">
        <v>12980</v>
      </c>
      <c r="R1121" s="5">
        <v>23364</v>
      </c>
      <c r="S1121" s="5">
        <v>72688</v>
      </c>
      <c r="T1121" s="5">
        <v>23365</v>
      </c>
      <c r="U1121" s="5"/>
      <c r="V1121" s="5"/>
      <c r="W1121" s="5"/>
      <c r="X1121" s="5"/>
      <c r="Y1121" s="5"/>
      <c r="Z1121" s="74"/>
      <c r="AA1121" s="74"/>
      <c r="AB1121" s="74"/>
      <c r="AC1121" s="74"/>
      <c r="AD1121" s="74"/>
      <c r="AE1121" s="5">
        <v>169072</v>
      </c>
      <c r="AF1121" s="5">
        <v>19796</v>
      </c>
      <c r="AG1121" s="5">
        <v>149276</v>
      </c>
      <c r="AH1121" s="5">
        <v>7464</v>
      </c>
      <c r="AI1121" s="5">
        <v>13435</v>
      </c>
      <c r="AJ1121" s="5">
        <v>41798</v>
      </c>
      <c r="AK1121" s="5">
        <v>13433</v>
      </c>
      <c r="AL1121" s="5"/>
      <c r="AM1121" s="5"/>
      <c r="AN1121" s="5"/>
      <c r="AO1121" s="5"/>
      <c r="AP1121" s="5"/>
      <c r="AQ1121" s="5"/>
      <c r="AR1121" s="5"/>
      <c r="AS1121" s="5"/>
      <c r="AT1121" s="40"/>
      <c r="AU1121" s="5"/>
      <c r="AV1121" s="5">
        <v>584340</v>
      </c>
      <c r="AW1121" s="5"/>
      <c r="AX1121" s="5">
        <f t="shared" si="192"/>
        <v>584340</v>
      </c>
      <c r="AY1121" s="5">
        <v>29217</v>
      </c>
      <c r="AZ1121" s="5">
        <v>52591</v>
      </c>
      <c r="BA1121" s="5">
        <f t="shared" si="193"/>
        <v>52591</v>
      </c>
      <c r="BB1121" s="5">
        <v>163616</v>
      </c>
      <c r="BC1121" s="75"/>
      <c r="BD1121" s="5">
        <v>163616</v>
      </c>
      <c r="BE1121" s="5">
        <f t="shared" si="194"/>
        <v>52587</v>
      </c>
    </row>
    <row r="1122" spans="1:57" ht="15">
      <c r="A1122" s="42" t="s">
        <v>345</v>
      </c>
      <c r="B1122" s="42" t="s">
        <v>1746</v>
      </c>
      <c r="C1122" s="42"/>
      <c r="D1122" s="43"/>
      <c r="E1122" s="42" t="s">
        <v>1747</v>
      </c>
      <c r="F1122" s="5">
        <v>2741</v>
      </c>
      <c r="G1122" s="5">
        <v>137</v>
      </c>
      <c r="H1122" s="5">
        <v>247</v>
      </c>
      <c r="I1122" s="5">
        <v>768</v>
      </c>
      <c r="J1122" s="5">
        <v>244</v>
      </c>
      <c r="K1122" s="5"/>
      <c r="L1122" s="5"/>
      <c r="M1122" s="5"/>
      <c r="N1122" s="5"/>
      <c r="O1122" s="5"/>
      <c r="P1122" s="5">
        <v>2943</v>
      </c>
      <c r="Q1122" s="5">
        <v>147</v>
      </c>
      <c r="R1122" s="5">
        <v>265</v>
      </c>
      <c r="S1122" s="5">
        <v>824</v>
      </c>
      <c r="T1122" s="5">
        <v>264</v>
      </c>
      <c r="U1122" s="5"/>
      <c r="V1122" s="5"/>
      <c r="W1122" s="5"/>
      <c r="X1122" s="5"/>
      <c r="Y1122" s="5"/>
      <c r="Z1122" s="74"/>
      <c r="AA1122" s="74"/>
      <c r="AB1122" s="74"/>
      <c r="AC1122" s="74"/>
      <c r="AD1122" s="74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40"/>
      <c r="AU1122" s="5"/>
      <c r="AV1122" s="5">
        <v>5684</v>
      </c>
      <c r="AW1122" s="5"/>
      <c r="AX1122" s="5">
        <f t="shared" si="192"/>
        <v>5684</v>
      </c>
      <c r="AY1122" s="5">
        <v>284</v>
      </c>
      <c r="AZ1122" s="5">
        <v>512</v>
      </c>
      <c r="BA1122" s="5">
        <f t="shared" si="193"/>
        <v>512</v>
      </c>
      <c r="BB1122" s="5">
        <v>1592</v>
      </c>
      <c r="BC1122" s="75"/>
      <c r="BD1122" s="5">
        <v>1592</v>
      </c>
      <c r="BE1122" s="5">
        <f t="shared" si="194"/>
        <v>508</v>
      </c>
    </row>
    <row r="1123" spans="1:57" ht="15">
      <c r="A1123" s="42" t="s">
        <v>345</v>
      </c>
      <c r="B1123" s="42" t="s">
        <v>1748</v>
      </c>
      <c r="C1123" s="42"/>
      <c r="D1123" s="43"/>
      <c r="E1123" s="42" t="s">
        <v>1749</v>
      </c>
      <c r="F1123" s="5">
        <v>112697</v>
      </c>
      <c r="G1123" s="5">
        <v>5635</v>
      </c>
      <c r="H1123" s="5">
        <v>10143</v>
      </c>
      <c r="I1123" s="5">
        <v>31556</v>
      </c>
      <c r="J1123" s="5">
        <v>10140</v>
      </c>
      <c r="K1123" s="5">
        <v>342243</v>
      </c>
      <c r="L1123" s="5">
        <v>17112</v>
      </c>
      <c r="M1123" s="5">
        <v>30802</v>
      </c>
      <c r="N1123" s="5">
        <v>95828</v>
      </c>
      <c r="O1123" s="5">
        <v>30801</v>
      </c>
      <c r="P1123" s="5">
        <v>307388</v>
      </c>
      <c r="Q1123" s="5">
        <v>15369</v>
      </c>
      <c r="R1123" s="5">
        <v>27665</v>
      </c>
      <c r="S1123" s="5">
        <v>86068</v>
      </c>
      <c r="T1123" s="5">
        <v>27665</v>
      </c>
      <c r="U1123" s="5"/>
      <c r="V1123" s="5"/>
      <c r="W1123" s="5"/>
      <c r="X1123" s="5"/>
      <c r="Y1123" s="5"/>
      <c r="Z1123" s="74"/>
      <c r="AA1123" s="74"/>
      <c r="AB1123" s="74"/>
      <c r="AC1123" s="74"/>
      <c r="AD1123" s="74"/>
      <c r="AE1123" s="5">
        <v>996633</v>
      </c>
      <c r="AF1123" s="5">
        <v>116695</v>
      </c>
      <c r="AG1123" s="5">
        <v>879938</v>
      </c>
      <c r="AH1123" s="5">
        <v>43997</v>
      </c>
      <c r="AI1123" s="5">
        <v>79194</v>
      </c>
      <c r="AJ1123" s="5">
        <v>246382</v>
      </c>
      <c r="AK1123" s="5">
        <v>79198</v>
      </c>
      <c r="AL1123" s="5"/>
      <c r="AM1123" s="5"/>
      <c r="AN1123" s="5"/>
      <c r="AO1123" s="5"/>
      <c r="AP1123" s="5"/>
      <c r="AQ1123" s="5"/>
      <c r="AR1123" s="5"/>
      <c r="AS1123" s="5"/>
      <c r="AT1123" s="40"/>
      <c r="AU1123" s="5"/>
      <c r="AV1123" s="5">
        <v>1642266</v>
      </c>
      <c r="AW1123" s="5"/>
      <c r="AX1123" s="5">
        <f t="shared" si="192"/>
        <v>1642266</v>
      </c>
      <c r="AY1123" s="5">
        <v>82113</v>
      </c>
      <c r="AZ1123" s="5">
        <v>147804</v>
      </c>
      <c r="BA1123" s="5">
        <f t="shared" si="193"/>
        <v>147804</v>
      </c>
      <c r="BB1123" s="5">
        <v>459834</v>
      </c>
      <c r="BC1123" s="75"/>
      <c r="BD1123" s="5">
        <v>459834</v>
      </c>
      <c r="BE1123" s="5">
        <f t="shared" si="194"/>
        <v>147804</v>
      </c>
    </row>
    <row r="1124" spans="1:57" ht="15">
      <c r="A1124" s="42" t="s">
        <v>345</v>
      </c>
      <c r="B1124" s="42" t="s">
        <v>1750</v>
      </c>
      <c r="C1124" s="42"/>
      <c r="D1124" s="43"/>
      <c r="E1124" s="42" t="s">
        <v>1751</v>
      </c>
      <c r="F1124" s="5">
        <v>39900</v>
      </c>
      <c r="G1124" s="5">
        <v>1995</v>
      </c>
      <c r="H1124" s="5">
        <v>3591</v>
      </c>
      <c r="I1124" s="5">
        <v>11172</v>
      </c>
      <c r="J1124" s="5">
        <v>3591</v>
      </c>
      <c r="K1124" s="5">
        <v>68794</v>
      </c>
      <c r="L1124" s="5">
        <v>3440</v>
      </c>
      <c r="M1124" s="5">
        <v>6191</v>
      </c>
      <c r="N1124" s="5">
        <v>19262</v>
      </c>
      <c r="O1124" s="5">
        <v>6195</v>
      </c>
      <c r="P1124" s="5">
        <v>1127</v>
      </c>
      <c r="Q1124" s="5">
        <v>56</v>
      </c>
      <c r="R1124" s="5">
        <v>101</v>
      </c>
      <c r="S1124" s="5">
        <v>314</v>
      </c>
      <c r="T1124" s="5">
        <v>106</v>
      </c>
      <c r="U1124" s="5"/>
      <c r="V1124" s="5"/>
      <c r="W1124" s="5"/>
      <c r="X1124" s="5"/>
      <c r="Y1124" s="5"/>
      <c r="Z1124" s="74"/>
      <c r="AA1124" s="74"/>
      <c r="AB1124" s="74"/>
      <c r="AC1124" s="74"/>
      <c r="AD1124" s="74"/>
      <c r="AE1124" s="5">
        <v>12336</v>
      </c>
      <c r="AF1124" s="5">
        <v>1444</v>
      </c>
      <c r="AG1124" s="5">
        <v>10892</v>
      </c>
      <c r="AH1124" s="5">
        <v>545</v>
      </c>
      <c r="AI1124" s="5">
        <v>980</v>
      </c>
      <c r="AJ1124" s="5">
        <v>3050</v>
      </c>
      <c r="AK1124" s="5">
        <v>982</v>
      </c>
      <c r="AL1124" s="5"/>
      <c r="AM1124" s="5"/>
      <c r="AN1124" s="5"/>
      <c r="AO1124" s="5"/>
      <c r="AP1124" s="5"/>
      <c r="AQ1124" s="5"/>
      <c r="AR1124" s="5"/>
      <c r="AS1124" s="5"/>
      <c r="AT1124" s="40"/>
      <c r="AU1124" s="5"/>
      <c r="AV1124" s="5">
        <v>120713</v>
      </c>
      <c r="AW1124" s="5"/>
      <c r="AX1124" s="5">
        <f t="shared" si="192"/>
        <v>120713</v>
      </c>
      <c r="AY1124" s="5">
        <v>6036</v>
      </c>
      <c r="AZ1124" s="5">
        <v>10863</v>
      </c>
      <c r="BA1124" s="5">
        <f t="shared" si="193"/>
        <v>10863</v>
      </c>
      <c r="BB1124" s="5">
        <v>33798</v>
      </c>
      <c r="BC1124" s="75"/>
      <c r="BD1124" s="5">
        <v>33798</v>
      </c>
      <c r="BE1124" s="5">
        <f t="shared" si="194"/>
        <v>10874</v>
      </c>
    </row>
    <row r="1125" spans="1:57" ht="15">
      <c r="A1125" s="42" t="s">
        <v>345</v>
      </c>
      <c r="B1125" s="42" t="s">
        <v>1752</v>
      </c>
      <c r="C1125" s="42"/>
      <c r="D1125" s="43"/>
      <c r="E1125" s="42" t="s">
        <v>1753</v>
      </c>
      <c r="F1125" s="5">
        <v>843099</v>
      </c>
      <c r="G1125" s="5">
        <v>42155</v>
      </c>
      <c r="H1125" s="5">
        <v>75879</v>
      </c>
      <c r="I1125" s="5">
        <v>236068</v>
      </c>
      <c r="J1125" s="5">
        <v>75878</v>
      </c>
      <c r="K1125" s="5">
        <v>60118</v>
      </c>
      <c r="L1125" s="5">
        <v>3006</v>
      </c>
      <c r="M1125" s="5">
        <v>5411</v>
      </c>
      <c r="N1125" s="5">
        <v>16834</v>
      </c>
      <c r="O1125" s="5">
        <v>5407</v>
      </c>
      <c r="P1125" s="5">
        <v>1556917</v>
      </c>
      <c r="Q1125" s="5">
        <v>77846</v>
      </c>
      <c r="R1125" s="5">
        <v>140123</v>
      </c>
      <c r="S1125" s="5">
        <v>435938</v>
      </c>
      <c r="T1125" s="5">
        <v>140118</v>
      </c>
      <c r="U1125" s="5"/>
      <c r="V1125" s="5"/>
      <c r="W1125" s="5"/>
      <c r="X1125" s="5"/>
      <c r="Y1125" s="5"/>
      <c r="Z1125" s="74"/>
      <c r="AA1125" s="74"/>
      <c r="AB1125" s="74"/>
      <c r="AC1125" s="74"/>
      <c r="AD1125" s="74"/>
      <c r="AE1125" s="5">
        <v>1316360</v>
      </c>
      <c r="AF1125" s="5">
        <v>154131</v>
      </c>
      <c r="AG1125" s="5">
        <v>1162229</v>
      </c>
      <c r="AH1125" s="5">
        <v>58111</v>
      </c>
      <c r="AI1125" s="5">
        <v>104601</v>
      </c>
      <c r="AJ1125" s="5">
        <v>325424</v>
      </c>
      <c r="AK1125" s="5">
        <v>104598</v>
      </c>
      <c r="AL1125" s="5"/>
      <c r="AM1125" s="5"/>
      <c r="AN1125" s="5"/>
      <c r="AO1125" s="5"/>
      <c r="AP1125" s="5"/>
      <c r="AQ1125" s="5"/>
      <c r="AR1125" s="5"/>
      <c r="AS1125" s="5"/>
      <c r="AT1125" s="40"/>
      <c r="AU1125" s="5"/>
      <c r="AV1125" s="5">
        <v>3622363</v>
      </c>
      <c r="AW1125" s="5"/>
      <c r="AX1125" s="5">
        <f t="shared" si="192"/>
        <v>3622363</v>
      </c>
      <c r="AY1125" s="5">
        <v>181118</v>
      </c>
      <c r="AZ1125" s="5">
        <v>326014</v>
      </c>
      <c r="BA1125" s="5">
        <f t="shared" si="193"/>
        <v>326014</v>
      </c>
      <c r="BB1125" s="5">
        <v>1014264</v>
      </c>
      <c r="BC1125" s="75"/>
      <c r="BD1125" s="5">
        <v>1014264</v>
      </c>
      <c r="BE1125" s="5">
        <f t="shared" si="194"/>
        <v>326001</v>
      </c>
    </row>
    <row r="1126" spans="1:57" ht="15">
      <c r="A1126" s="42" t="s">
        <v>345</v>
      </c>
      <c r="B1126" s="42" t="s">
        <v>1754</v>
      </c>
      <c r="C1126" s="42"/>
      <c r="D1126" s="43"/>
      <c r="E1126" s="42" t="s">
        <v>1755</v>
      </c>
      <c r="F1126" s="5">
        <v>20713</v>
      </c>
      <c r="G1126" s="5">
        <v>1036</v>
      </c>
      <c r="H1126" s="5">
        <v>1864</v>
      </c>
      <c r="I1126" s="5">
        <v>5800</v>
      </c>
      <c r="J1126" s="5">
        <v>1865</v>
      </c>
      <c r="K1126" s="5"/>
      <c r="L1126" s="5"/>
      <c r="M1126" s="5"/>
      <c r="N1126" s="5"/>
      <c r="O1126" s="5"/>
      <c r="P1126" s="5">
        <v>38551</v>
      </c>
      <c r="Q1126" s="5">
        <v>1928</v>
      </c>
      <c r="R1126" s="5">
        <v>3470</v>
      </c>
      <c r="S1126" s="5">
        <v>10796</v>
      </c>
      <c r="T1126" s="5">
        <v>3465</v>
      </c>
      <c r="U1126" s="5"/>
      <c r="V1126" s="5"/>
      <c r="W1126" s="5"/>
      <c r="X1126" s="5"/>
      <c r="Y1126" s="5"/>
      <c r="Z1126" s="74"/>
      <c r="AA1126" s="74"/>
      <c r="AB1126" s="74"/>
      <c r="AC1126" s="74"/>
      <c r="AD1126" s="74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40"/>
      <c r="AU1126" s="5"/>
      <c r="AV1126" s="5">
        <v>59264</v>
      </c>
      <c r="AW1126" s="5"/>
      <c r="AX1126" s="5">
        <f t="shared" si="192"/>
        <v>59264</v>
      </c>
      <c r="AY1126" s="5">
        <v>2964</v>
      </c>
      <c r="AZ1126" s="5">
        <v>5334</v>
      </c>
      <c r="BA1126" s="5">
        <f t="shared" si="193"/>
        <v>5334</v>
      </c>
      <c r="BB1126" s="5">
        <v>16596</v>
      </c>
      <c r="BC1126" s="75"/>
      <c r="BD1126" s="5">
        <v>16596</v>
      </c>
      <c r="BE1126" s="5">
        <f t="shared" si="194"/>
        <v>5330</v>
      </c>
    </row>
    <row r="1127" spans="1:57" s="49" customFormat="1" ht="15">
      <c r="A1127" s="42" t="s">
        <v>345</v>
      </c>
      <c r="B1127" s="42" t="s">
        <v>1756</v>
      </c>
      <c r="C1127" s="42"/>
      <c r="D1127" s="43"/>
      <c r="E1127" s="42" t="s">
        <v>1757</v>
      </c>
      <c r="F1127" s="5">
        <v>654675</v>
      </c>
      <c r="G1127" s="5">
        <v>32734</v>
      </c>
      <c r="H1127" s="5">
        <v>58921</v>
      </c>
      <c r="I1127" s="5">
        <v>183310</v>
      </c>
      <c r="J1127" s="5">
        <v>58918</v>
      </c>
      <c r="K1127" s="5">
        <v>372634</v>
      </c>
      <c r="L1127" s="5">
        <v>18632</v>
      </c>
      <c r="M1127" s="5">
        <v>33537</v>
      </c>
      <c r="N1127" s="5">
        <v>104338</v>
      </c>
      <c r="O1127" s="5">
        <v>33537</v>
      </c>
      <c r="P1127" s="5">
        <v>1321011</v>
      </c>
      <c r="Q1127" s="5">
        <v>66051</v>
      </c>
      <c r="R1127" s="5">
        <v>118891</v>
      </c>
      <c r="S1127" s="5">
        <v>369884</v>
      </c>
      <c r="T1127" s="5">
        <v>118890</v>
      </c>
      <c r="U1127" s="5"/>
      <c r="V1127" s="5"/>
      <c r="W1127" s="5"/>
      <c r="X1127" s="5"/>
      <c r="Y1127" s="5"/>
      <c r="Z1127" s="74"/>
      <c r="AA1127" s="74"/>
      <c r="AB1127" s="74"/>
      <c r="AC1127" s="74"/>
      <c r="AD1127" s="74"/>
      <c r="AE1127" s="5">
        <v>279778</v>
      </c>
      <c r="AF1127" s="5">
        <v>32759</v>
      </c>
      <c r="AG1127" s="5">
        <v>247019</v>
      </c>
      <c r="AH1127" s="5">
        <v>12351</v>
      </c>
      <c r="AI1127" s="5">
        <v>22232</v>
      </c>
      <c r="AJ1127" s="5">
        <v>69166</v>
      </c>
      <c r="AK1127" s="5">
        <v>22229</v>
      </c>
      <c r="AL1127" s="5"/>
      <c r="AM1127" s="5"/>
      <c r="AN1127" s="5"/>
      <c r="AO1127" s="5"/>
      <c r="AP1127" s="5"/>
      <c r="AQ1127" s="5"/>
      <c r="AR1127" s="5"/>
      <c r="AS1127" s="5"/>
      <c r="AT1127" s="40"/>
      <c r="AU1127" s="5"/>
      <c r="AV1127" s="5">
        <v>2595339</v>
      </c>
      <c r="AW1127" s="5"/>
      <c r="AX1127" s="5">
        <f t="shared" si="192"/>
        <v>2595339</v>
      </c>
      <c r="AY1127" s="5">
        <v>129768</v>
      </c>
      <c r="AZ1127" s="5">
        <v>233581</v>
      </c>
      <c r="BA1127" s="5">
        <f t="shared" si="193"/>
        <v>233581</v>
      </c>
      <c r="BB1127" s="5">
        <v>726698</v>
      </c>
      <c r="BC1127" s="75"/>
      <c r="BD1127" s="5">
        <v>726698</v>
      </c>
      <c r="BE1127" s="5">
        <f t="shared" si="194"/>
        <v>233574</v>
      </c>
    </row>
    <row r="1128" spans="1:57" s="49" customFormat="1" ht="15">
      <c r="A1128" s="42" t="s">
        <v>345</v>
      </c>
      <c r="B1128" s="42" t="s">
        <v>1758</v>
      </c>
      <c r="C1128" s="42"/>
      <c r="D1128" s="43"/>
      <c r="E1128" s="42" t="s">
        <v>1759</v>
      </c>
      <c r="F1128" s="5">
        <v>871573</v>
      </c>
      <c r="G1128" s="5">
        <v>43579</v>
      </c>
      <c r="H1128" s="5">
        <v>78442</v>
      </c>
      <c r="I1128" s="5">
        <v>244042</v>
      </c>
      <c r="J1128" s="5">
        <v>78437</v>
      </c>
      <c r="K1128" s="5">
        <v>175014</v>
      </c>
      <c r="L1128" s="5">
        <v>8751</v>
      </c>
      <c r="M1128" s="5">
        <v>15751</v>
      </c>
      <c r="N1128" s="5">
        <v>49004</v>
      </c>
      <c r="O1128" s="5">
        <v>15753</v>
      </c>
      <c r="P1128" s="5">
        <v>1201751</v>
      </c>
      <c r="Q1128" s="5">
        <v>60088</v>
      </c>
      <c r="R1128" s="5">
        <v>108158</v>
      </c>
      <c r="S1128" s="5">
        <v>336492</v>
      </c>
      <c r="T1128" s="5">
        <v>108153</v>
      </c>
      <c r="U1128" s="5"/>
      <c r="V1128" s="5"/>
      <c r="W1128" s="5"/>
      <c r="X1128" s="5"/>
      <c r="Y1128" s="5"/>
      <c r="Z1128" s="74"/>
      <c r="AA1128" s="74"/>
      <c r="AB1128" s="74"/>
      <c r="AC1128" s="74"/>
      <c r="AD1128" s="74"/>
      <c r="AE1128" s="5">
        <v>1258893</v>
      </c>
      <c r="AF1128" s="5">
        <v>147403</v>
      </c>
      <c r="AG1128" s="5">
        <v>1111490</v>
      </c>
      <c r="AH1128" s="5">
        <v>55575</v>
      </c>
      <c r="AI1128" s="5">
        <v>100034</v>
      </c>
      <c r="AJ1128" s="5">
        <v>311218</v>
      </c>
      <c r="AK1128" s="5">
        <v>100034</v>
      </c>
      <c r="AL1128" s="5"/>
      <c r="AM1128" s="5"/>
      <c r="AN1128" s="5"/>
      <c r="AO1128" s="5"/>
      <c r="AP1128" s="5"/>
      <c r="AQ1128" s="5">
        <v>195664</v>
      </c>
      <c r="AR1128" s="5">
        <v>54786</v>
      </c>
      <c r="AS1128" s="5">
        <v>17610</v>
      </c>
      <c r="AT1128" s="40">
        <v>90006</v>
      </c>
      <c r="AU1128" s="5">
        <v>105658</v>
      </c>
      <c r="AV1128" s="5">
        <v>3555492</v>
      </c>
      <c r="AW1128" s="5">
        <v>105658</v>
      </c>
      <c r="AX1128" s="5">
        <f t="shared" si="192"/>
        <v>3449834</v>
      </c>
      <c r="AY1128" s="5">
        <v>177776</v>
      </c>
      <c r="AZ1128" s="5">
        <v>319995</v>
      </c>
      <c r="BA1128" s="5">
        <f t="shared" si="193"/>
        <v>302385</v>
      </c>
      <c r="BB1128" s="5">
        <v>995542</v>
      </c>
      <c r="BC1128" s="75"/>
      <c r="BD1128" s="5">
        <v>995542</v>
      </c>
      <c r="BE1128" s="5">
        <f t="shared" si="194"/>
        <v>302377</v>
      </c>
    </row>
    <row r="1129" spans="1:57" s="49" customFormat="1" ht="15">
      <c r="A1129" s="42" t="s">
        <v>345</v>
      </c>
      <c r="B1129" s="42" t="s">
        <v>1760</v>
      </c>
      <c r="C1129" s="42"/>
      <c r="D1129" s="43"/>
      <c r="E1129" s="42" t="s">
        <v>1761</v>
      </c>
      <c r="F1129" s="5">
        <v>171221</v>
      </c>
      <c r="G1129" s="5">
        <v>8561</v>
      </c>
      <c r="H1129" s="5">
        <v>15410</v>
      </c>
      <c r="I1129" s="5">
        <v>47942</v>
      </c>
      <c r="J1129" s="5">
        <v>15409</v>
      </c>
      <c r="K1129" s="5">
        <v>228718</v>
      </c>
      <c r="L1129" s="5">
        <v>11436</v>
      </c>
      <c r="M1129" s="5">
        <v>20585</v>
      </c>
      <c r="N1129" s="5">
        <v>64042</v>
      </c>
      <c r="O1129" s="5">
        <v>20581</v>
      </c>
      <c r="P1129" s="5">
        <v>196132</v>
      </c>
      <c r="Q1129" s="5">
        <v>9807</v>
      </c>
      <c r="R1129" s="5">
        <v>17652</v>
      </c>
      <c r="S1129" s="5">
        <v>54918</v>
      </c>
      <c r="T1129" s="5">
        <v>17650</v>
      </c>
      <c r="U1129" s="5"/>
      <c r="V1129" s="5"/>
      <c r="W1129" s="5"/>
      <c r="X1129" s="5"/>
      <c r="Y1129" s="5"/>
      <c r="Z1129" s="74"/>
      <c r="AA1129" s="74"/>
      <c r="AB1129" s="74"/>
      <c r="AC1129" s="74"/>
      <c r="AD1129" s="74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40"/>
      <c r="AU1129" s="5"/>
      <c r="AV1129" s="5">
        <v>596071</v>
      </c>
      <c r="AW1129" s="5"/>
      <c r="AX1129" s="5">
        <f t="shared" si="192"/>
        <v>596071</v>
      </c>
      <c r="AY1129" s="5">
        <v>29804</v>
      </c>
      <c r="AZ1129" s="5">
        <v>53647</v>
      </c>
      <c r="BA1129" s="5">
        <f t="shared" si="193"/>
        <v>53647</v>
      </c>
      <c r="BB1129" s="5">
        <v>166902</v>
      </c>
      <c r="BC1129" s="75"/>
      <c r="BD1129" s="5">
        <v>166902</v>
      </c>
      <c r="BE1129" s="5">
        <f t="shared" si="194"/>
        <v>53640</v>
      </c>
    </row>
    <row r="1130" spans="1:57" s="49" customFormat="1" ht="15">
      <c r="A1130" s="42" t="s">
        <v>345</v>
      </c>
      <c r="B1130" s="42" t="s">
        <v>1762</v>
      </c>
      <c r="C1130" s="42"/>
      <c r="D1130" s="43"/>
      <c r="E1130" s="42" t="s">
        <v>1763</v>
      </c>
      <c r="F1130" s="5">
        <v>308352</v>
      </c>
      <c r="G1130" s="5">
        <v>15418</v>
      </c>
      <c r="H1130" s="5">
        <v>27752</v>
      </c>
      <c r="I1130" s="5">
        <v>86340</v>
      </c>
      <c r="J1130" s="5">
        <v>27748</v>
      </c>
      <c r="K1130" s="5">
        <v>140548</v>
      </c>
      <c r="L1130" s="5">
        <v>7027</v>
      </c>
      <c r="M1130" s="5">
        <v>12649</v>
      </c>
      <c r="N1130" s="5">
        <v>39352</v>
      </c>
      <c r="O1130" s="5">
        <v>12653</v>
      </c>
      <c r="P1130" s="5">
        <v>465575</v>
      </c>
      <c r="Q1130" s="5">
        <v>23279</v>
      </c>
      <c r="R1130" s="5">
        <v>41902</v>
      </c>
      <c r="S1130" s="5">
        <v>130362</v>
      </c>
      <c r="T1130" s="5">
        <v>41899</v>
      </c>
      <c r="U1130" s="5"/>
      <c r="V1130" s="5"/>
      <c r="W1130" s="5"/>
      <c r="X1130" s="5"/>
      <c r="Y1130" s="5"/>
      <c r="Z1130" s="74"/>
      <c r="AA1130" s="74"/>
      <c r="AB1130" s="74"/>
      <c r="AC1130" s="74"/>
      <c r="AD1130" s="74"/>
      <c r="AE1130" s="5">
        <v>1040747</v>
      </c>
      <c r="AF1130" s="5">
        <v>121860</v>
      </c>
      <c r="AG1130" s="5">
        <v>918887</v>
      </c>
      <c r="AH1130" s="5">
        <v>45944</v>
      </c>
      <c r="AI1130" s="5">
        <v>82700</v>
      </c>
      <c r="AJ1130" s="5">
        <v>257288</v>
      </c>
      <c r="AK1130" s="5">
        <v>82699</v>
      </c>
      <c r="AL1130" s="5"/>
      <c r="AM1130" s="5"/>
      <c r="AN1130" s="5"/>
      <c r="AO1130" s="5"/>
      <c r="AP1130" s="5"/>
      <c r="AQ1130" s="5"/>
      <c r="AR1130" s="5"/>
      <c r="AS1130" s="5"/>
      <c r="AT1130" s="40"/>
      <c r="AU1130" s="5"/>
      <c r="AV1130" s="5">
        <v>1833362</v>
      </c>
      <c r="AW1130" s="5"/>
      <c r="AX1130" s="5">
        <f t="shared" si="192"/>
        <v>1833362</v>
      </c>
      <c r="AY1130" s="5">
        <v>91668</v>
      </c>
      <c r="AZ1130" s="5">
        <v>165003</v>
      </c>
      <c r="BA1130" s="5">
        <f t="shared" si="193"/>
        <v>165003</v>
      </c>
      <c r="BB1130" s="5">
        <v>513342</v>
      </c>
      <c r="BC1130" s="75"/>
      <c r="BD1130" s="5">
        <v>513342</v>
      </c>
      <c r="BE1130" s="5">
        <f t="shared" si="194"/>
        <v>164999</v>
      </c>
    </row>
    <row r="1131" spans="1:57" s="49" customFormat="1" ht="15">
      <c r="A1131" s="52"/>
      <c r="B1131" s="52"/>
      <c r="C1131" s="52"/>
      <c r="D1131" s="53"/>
      <c r="E1131" s="54" t="s">
        <v>1353</v>
      </c>
      <c r="F1131" s="55">
        <v>5617871</v>
      </c>
      <c r="G1131" s="55">
        <v>280895</v>
      </c>
      <c r="H1131" s="55">
        <v>505611</v>
      </c>
      <c r="I1131" s="55">
        <v>1573012</v>
      </c>
      <c r="J1131" s="55">
        <v>505582</v>
      </c>
      <c r="K1131" s="55">
        <v>2263741</v>
      </c>
      <c r="L1131" s="55">
        <v>113187</v>
      </c>
      <c r="M1131" s="55">
        <v>203737</v>
      </c>
      <c r="N1131" s="55">
        <v>633848</v>
      </c>
      <c r="O1131" s="55">
        <v>203734</v>
      </c>
      <c r="P1131" s="55">
        <v>8820067</v>
      </c>
      <c r="Q1131" s="55">
        <v>441006</v>
      </c>
      <c r="R1131" s="55">
        <v>793808</v>
      </c>
      <c r="S1131" s="55">
        <v>2469628</v>
      </c>
      <c r="T1131" s="55">
        <v>793783</v>
      </c>
      <c r="U1131" s="55">
        <v>0</v>
      </c>
      <c r="V1131" s="55">
        <v>0</v>
      </c>
      <c r="W1131" s="55">
        <v>0</v>
      </c>
      <c r="X1131" s="55">
        <v>0</v>
      </c>
      <c r="Y1131" s="55">
        <v>0</v>
      </c>
      <c r="Z1131" s="63">
        <v>0</v>
      </c>
      <c r="AA1131" s="63">
        <v>0</v>
      </c>
      <c r="AB1131" s="63">
        <v>0</v>
      </c>
      <c r="AC1131" s="63">
        <v>0</v>
      </c>
      <c r="AD1131" s="63">
        <v>0</v>
      </c>
      <c r="AE1131" s="55">
        <v>7156310</v>
      </c>
      <c r="AF1131" s="55">
        <v>837925</v>
      </c>
      <c r="AG1131" s="55">
        <v>6318385</v>
      </c>
      <c r="AH1131" s="55">
        <v>315920</v>
      </c>
      <c r="AI1131" s="55">
        <v>568655</v>
      </c>
      <c r="AJ1131" s="55">
        <v>1769150</v>
      </c>
      <c r="AK1131" s="55">
        <v>568650</v>
      </c>
      <c r="AL1131" s="55">
        <v>0</v>
      </c>
      <c r="AM1131" s="55">
        <v>0</v>
      </c>
      <c r="AN1131" s="55">
        <v>0</v>
      </c>
      <c r="AO1131" s="55">
        <v>0</v>
      </c>
      <c r="AP1131" s="55">
        <v>0</v>
      </c>
      <c r="AQ1131" s="55">
        <v>2093600</v>
      </c>
      <c r="AR1131" s="55">
        <v>586208</v>
      </c>
      <c r="AS1131" s="55">
        <v>188424</v>
      </c>
      <c r="AT1131" s="56">
        <v>963056</v>
      </c>
      <c r="AU1131" s="55">
        <v>1130544</v>
      </c>
      <c r="AV1131" s="55">
        <v>25113664</v>
      </c>
      <c r="AW1131" s="55">
        <v>1130544</v>
      </c>
      <c r="AX1131" s="55">
        <f>SUM(AX1110:AX1130)</f>
        <v>23983120</v>
      </c>
      <c r="AY1131" s="55">
        <f aca="true" t="shared" si="195" ref="AY1131:BE1131">SUM(AY1110:AY1130)</f>
        <v>1255688</v>
      </c>
      <c r="AZ1131" s="55">
        <f t="shared" si="195"/>
        <v>2260235</v>
      </c>
      <c r="BA1131" s="55">
        <f t="shared" si="195"/>
        <v>2071811</v>
      </c>
      <c r="BB1131" s="55">
        <f t="shared" si="195"/>
        <v>7031846</v>
      </c>
      <c r="BC1131" s="55">
        <f t="shared" si="195"/>
        <v>0</v>
      </c>
      <c r="BD1131" s="55">
        <f t="shared" si="195"/>
        <v>7031846</v>
      </c>
      <c r="BE1131" s="55">
        <f t="shared" si="195"/>
        <v>2071749</v>
      </c>
    </row>
    <row r="1132" spans="1:57" s="49" customFormat="1" ht="15">
      <c r="A1132" s="57" t="s">
        <v>1410</v>
      </c>
      <c r="B1132" s="58"/>
      <c r="C1132" s="58"/>
      <c r="D1132" s="58"/>
      <c r="E1132" s="42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74"/>
      <c r="AA1132" s="74"/>
      <c r="AB1132" s="74"/>
      <c r="AC1132" s="74"/>
      <c r="AD1132" s="74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40"/>
      <c r="AU1132" s="5"/>
      <c r="AV1132" s="5"/>
      <c r="AW1132" s="5"/>
      <c r="AX1132" s="5"/>
      <c r="AY1132" s="5"/>
      <c r="AZ1132" s="5"/>
      <c r="BA1132" s="5"/>
      <c r="BB1132" s="5"/>
      <c r="BC1132" s="75"/>
      <c r="BD1132" s="5"/>
      <c r="BE1132" s="5"/>
    </row>
    <row r="1133" spans="1:57" s="49" customFormat="1" ht="15">
      <c r="A1133" s="42" t="s">
        <v>712</v>
      </c>
      <c r="B1133" s="42" t="s">
        <v>1764</v>
      </c>
      <c r="C1133" s="42"/>
      <c r="D1133" s="43"/>
      <c r="E1133" s="42" t="s">
        <v>1765</v>
      </c>
      <c r="F1133" s="5">
        <v>3057</v>
      </c>
      <c r="G1133" s="5">
        <v>153</v>
      </c>
      <c r="H1133" s="5">
        <v>275</v>
      </c>
      <c r="I1133" s="5">
        <v>856</v>
      </c>
      <c r="J1133" s="5">
        <v>276</v>
      </c>
      <c r="K1133" s="5"/>
      <c r="L1133" s="5"/>
      <c r="M1133" s="5"/>
      <c r="N1133" s="5"/>
      <c r="O1133" s="5"/>
      <c r="P1133" s="5">
        <v>130</v>
      </c>
      <c r="Q1133" s="5">
        <v>7</v>
      </c>
      <c r="R1133" s="5">
        <v>12</v>
      </c>
      <c r="S1133" s="5">
        <v>38</v>
      </c>
      <c r="T1133" s="5">
        <v>8</v>
      </c>
      <c r="U1133" s="5"/>
      <c r="V1133" s="5"/>
      <c r="W1133" s="5"/>
      <c r="X1133" s="5"/>
      <c r="Y1133" s="5"/>
      <c r="Z1133" s="74"/>
      <c r="AA1133" s="74"/>
      <c r="AB1133" s="74"/>
      <c r="AC1133" s="74"/>
      <c r="AD1133" s="74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40"/>
      <c r="AU1133" s="5"/>
      <c r="AV1133" s="5">
        <v>3187</v>
      </c>
      <c r="AW1133" s="5"/>
      <c r="AX1133" s="5">
        <f aca="true" t="shared" si="196" ref="AX1133:AX1138">AV1133-AW1133</f>
        <v>3187</v>
      </c>
      <c r="AY1133" s="5">
        <v>160</v>
      </c>
      <c r="AZ1133" s="5">
        <v>287</v>
      </c>
      <c r="BA1133" s="5">
        <f aca="true" t="shared" si="197" ref="BA1133:BA1138">AZ1133-AS1133</f>
        <v>287</v>
      </c>
      <c r="BB1133" s="5">
        <v>894</v>
      </c>
      <c r="BC1133" s="75"/>
      <c r="BD1133" s="5">
        <v>894</v>
      </c>
      <c r="BE1133" s="5">
        <f aca="true" t="shared" si="198" ref="BE1133:BE1138">J1133+O1133+T1133+Y1133+AD1133+AK1133+AP1133</f>
        <v>284</v>
      </c>
    </row>
    <row r="1134" spans="1:57" s="49" customFormat="1" ht="15">
      <c r="A1134" s="42" t="s">
        <v>712</v>
      </c>
      <c r="B1134" s="42" t="s">
        <v>1766</v>
      </c>
      <c r="C1134" s="42"/>
      <c r="D1134" s="43"/>
      <c r="E1134" s="42" t="s">
        <v>1767</v>
      </c>
      <c r="F1134" s="5">
        <v>207851</v>
      </c>
      <c r="G1134" s="5">
        <v>10393</v>
      </c>
      <c r="H1134" s="5">
        <v>18707</v>
      </c>
      <c r="I1134" s="5">
        <v>58200</v>
      </c>
      <c r="J1134" s="5">
        <v>18702</v>
      </c>
      <c r="K1134" s="5">
        <v>19667</v>
      </c>
      <c r="L1134" s="5">
        <v>983</v>
      </c>
      <c r="M1134" s="5">
        <v>1770</v>
      </c>
      <c r="N1134" s="5">
        <v>5506</v>
      </c>
      <c r="O1134" s="5">
        <v>1771</v>
      </c>
      <c r="P1134" s="5">
        <v>568784</v>
      </c>
      <c r="Q1134" s="5">
        <v>28439</v>
      </c>
      <c r="R1134" s="5">
        <v>51191</v>
      </c>
      <c r="S1134" s="5">
        <v>159260</v>
      </c>
      <c r="T1134" s="5">
        <v>51187</v>
      </c>
      <c r="U1134" s="5"/>
      <c r="V1134" s="5"/>
      <c r="W1134" s="5"/>
      <c r="X1134" s="5"/>
      <c r="Y1134" s="5"/>
      <c r="Z1134" s="74"/>
      <c r="AA1134" s="74"/>
      <c r="AB1134" s="74"/>
      <c r="AC1134" s="74"/>
      <c r="AD1134" s="74"/>
      <c r="AE1134" s="5">
        <v>445267</v>
      </c>
      <c r="AF1134" s="5">
        <v>52136</v>
      </c>
      <c r="AG1134" s="5">
        <v>393131</v>
      </c>
      <c r="AH1134" s="5">
        <v>19657</v>
      </c>
      <c r="AI1134" s="5">
        <v>35382</v>
      </c>
      <c r="AJ1134" s="5">
        <v>110078</v>
      </c>
      <c r="AK1134" s="5">
        <v>35379</v>
      </c>
      <c r="AL1134" s="5"/>
      <c r="AM1134" s="5"/>
      <c r="AN1134" s="5"/>
      <c r="AO1134" s="5"/>
      <c r="AP1134" s="5"/>
      <c r="AQ1134" s="5">
        <v>596774</v>
      </c>
      <c r="AR1134" s="5">
        <v>167098</v>
      </c>
      <c r="AS1134" s="5">
        <v>53710</v>
      </c>
      <c r="AT1134" s="40">
        <v>274518</v>
      </c>
      <c r="AU1134" s="5">
        <v>322256</v>
      </c>
      <c r="AV1134" s="5">
        <v>1786207</v>
      </c>
      <c r="AW1134" s="5">
        <v>322256</v>
      </c>
      <c r="AX1134" s="5">
        <f t="shared" si="196"/>
        <v>1463951</v>
      </c>
      <c r="AY1134" s="5">
        <v>89311</v>
      </c>
      <c r="AZ1134" s="5">
        <v>160760</v>
      </c>
      <c r="BA1134" s="5">
        <f t="shared" si="197"/>
        <v>107050</v>
      </c>
      <c r="BB1134" s="5">
        <v>500142</v>
      </c>
      <c r="BC1134" s="75"/>
      <c r="BD1134" s="5">
        <v>500142</v>
      </c>
      <c r="BE1134" s="5">
        <f t="shared" si="198"/>
        <v>107039</v>
      </c>
    </row>
    <row r="1135" spans="1:57" s="49" customFormat="1" ht="15">
      <c r="A1135" s="42" t="s">
        <v>712</v>
      </c>
      <c r="B1135" s="42" t="s">
        <v>1768</v>
      </c>
      <c r="C1135" s="42"/>
      <c r="D1135" s="43"/>
      <c r="E1135" s="42" t="s">
        <v>1769</v>
      </c>
      <c r="F1135" s="5">
        <v>22636</v>
      </c>
      <c r="G1135" s="5">
        <v>1132</v>
      </c>
      <c r="H1135" s="5">
        <v>2037</v>
      </c>
      <c r="I1135" s="5">
        <v>6338</v>
      </c>
      <c r="J1135" s="5">
        <v>2039</v>
      </c>
      <c r="K1135" s="5">
        <v>106744</v>
      </c>
      <c r="L1135" s="5">
        <v>5337</v>
      </c>
      <c r="M1135" s="5">
        <v>9607</v>
      </c>
      <c r="N1135" s="5">
        <v>29888</v>
      </c>
      <c r="O1135" s="5">
        <v>9607</v>
      </c>
      <c r="P1135" s="5">
        <v>51867</v>
      </c>
      <c r="Q1135" s="5">
        <v>2593</v>
      </c>
      <c r="R1135" s="5">
        <v>4668</v>
      </c>
      <c r="S1135" s="5">
        <v>14522</v>
      </c>
      <c r="T1135" s="5">
        <v>4669</v>
      </c>
      <c r="U1135" s="5"/>
      <c r="V1135" s="5"/>
      <c r="W1135" s="5"/>
      <c r="X1135" s="5"/>
      <c r="Y1135" s="5"/>
      <c r="Z1135" s="74"/>
      <c r="AA1135" s="74"/>
      <c r="AB1135" s="74"/>
      <c r="AC1135" s="74"/>
      <c r="AD1135" s="74"/>
      <c r="AE1135" s="5">
        <v>33702</v>
      </c>
      <c r="AF1135" s="5">
        <v>3946</v>
      </c>
      <c r="AG1135" s="5">
        <v>29756</v>
      </c>
      <c r="AH1135" s="5">
        <v>1488</v>
      </c>
      <c r="AI1135" s="5">
        <v>2678</v>
      </c>
      <c r="AJ1135" s="5">
        <v>8332</v>
      </c>
      <c r="AK1135" s="5">
        <v>2678</v>
      </c>
      <c r="AL1135" s="5"/>
      <c r="AM1135" s="5"/>
      <c r="AN1135" s="5"/>
      <c r="AO1135" s="5"/>
      <c r="AP1135" s="5"/>
      <c r="AQ1135" s="5"/>
      <c r="AR1135" s="5"/>
      <c r="AS1135" s="5"/>
      <c r="AT1135" s="40"/>
      <c r="AU1135" s="5"/>
      <c r="AV1135" s="5">
        <v>211003</v>
      </c>
      <c r="AW1135" s="5"/>
      <c r="AX1135" s="5">
        <f t="shared" si="196"/>
        <v>211003</v>
      </c>
      <c r="AY1135" s="5">
        <v>10550</v>
      </c>
      <c r="AZ1135" s="5">
        <v>18990</v>
      </c>
      <c r="BA1135" s="5">
        <f t="shared" si="197"/>
        <v>18990</v>
      </c>
      <c r="BB1135" s="5">
        <v>59080</v>
      </c>
      <c r="BC1135" s="75"/>
      <c r="BD1135" s="5">
        <v>59080</v>
      </c>
      <c r="BE1135" s="5">
        <f t="shared" si="198"/>
        <v>18993</v>
      </c>
    </row>
    <row r="1136" spans="1:57" ht="15">
      <c r="A1136" s="42" t="s">
        <v>712</v>
      </c>
      <c r="B1136" s="42" t="s">
        <v>1770</v>
      </c>
      <c r="C1136" s="42"/>
      <c r="D1136" s="43"/>
      <c r="E1136" s="42" t="s">
        <v>1771</v>
      </c>
      <c r="F1136" s="5">
        <v>230005</v>
      </c>
      <c r="G1136" s="5">
        <v>11500</v>
      </c>
      <c r="H1136" s="5">
        <v>20700</v>
      </c>
      <c r="I1136" s="5">
        <v>64400</v>
      </c>
      <c r="J1136" s="5">
        <v>20705</v>
      </c>
      <c r="K1136" s="5">
        <v>86009</v>
      </c>
      <c r="L1136" s="5">
        <v>4300</v>
      </c>
      <c r="M1136" s="5">
        <v>7741</v>
      </c>
      <c r="N1136" s="5">
        <v>24082</v>
      </c>
      <c r="O1136" s="5">
        <v>7740</v>
      </c>
      <c r="P1136" s="5">
        <v>424260</v>
      </c>
      <c r="Q1136" s="5">
        <v>21213</v>
      </c>
      <c r="R1136" s="5">
        <v>38183</v>
      </c>
      <c r="S1136" s="5">
        <v>118792</v>
      </c>
      <c r="T1136" s="5">
        <v>38187</v>
      </c>
      <c r="U1136" s="5"/>
      <c r="V1136" s="5"/>
      <c r="W1136" s="5"/>
      <c r="X1136" s="5"/>
      <c r="Y1136" s="5"/>
      <c r="Z1136" s="74"/>
      <c r="AA1136" s="74"/>
      <c r="AB1136" s="74"/>
      <c r="AC1136" s="74"/>
      <c r="AD1136" s="74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>
        <v>182619</v>
      </c>
      <c r="AR1136" s="5">
        <v>51134</v>
      </c>
      <c r="AS1136" s="5">
        <v>16436</v>
      </c>
      <c r="AT1136" s="40">
        <v>84006</v>
      </c>
      <c r="AU1136" s="5">
        <v>98613</v>
      </c>
      <c r="AV1136" s="5">
        <v>922893</v>
      </c>
      <c r="AW1136" s="5">
        <v>98613</v>
      </c>
      <c r="AX1136" s="5">
        <f t="shared" si="196"/>
        <v>824280</v>
      </c>
      <c r="AY1136" s="5">
        <v>46144</v>
      </c>
      <c r="AZ1136" s="5">
        <v>83060</v>
      </c>
      <c r="BA1136" s="5">
        <f t="shared" si="197"/>
        <v>66624</v>
      </c>
      <c r="BB1136" s="5">
        <v>258408</v>
      </c>
      <c r="BC1136" s="75"/>
      <c r="BD1136" s="5">
        <v>258408</v>
      </c>
      <c r="BE1136" s="5">
        <f t="shared" si="198"/>
        <v>66632</v>
      </c>
    </row>
    <row r="1137" spans="1:57" s="49" customFormat="1" ht="15">
      <c r="A1137" s="42" t="s">
        <v>712</v>
      </c>
      <c r="B1137" s="42" t="s">
        <v>1772</v>
      </c>
      <c r="C1137" s="42"/>
      <c r="D1137" s="43"/>
      <c r="E1137" s="42" t="s">
        <v>1773</v>
      </c>
      <c r="F1137" s="5">
        <v>52996</v>
      </c>
      <c r="G1137" s="5">
        <v>2650</v>
      </c>
      <c r="H1137" s="5">
        <v>4770</v>
      </c>
      <c r="I1137" s="5">
        <v>14840</v>
      </c>
      <c r="J1137" s="5">
        <v>4766</v>
      </c>
      <c r="K1137" s="5">
        <v>114431</v>
      </c>
      <c r="L1137" s="5">
        <v>5722</v>
      </c>
      <c r="M1137" s="5">
        <v>10299</v>
      </c>
      <c r="N1137" s="5">
        <v>32042</v>
      </c>
      <c r="O1137" s="5">
        <v>10296</v>
      </c>
      <c r="P1137" s="5">
        <v>106923</v>
      </c>
      <c r="Q1137" s="5">
        <v>5346</v>
      </c>
      <c r="R1137" s="5">
        <v>9623</v>
      </c>
      <c r="S1137" s="5">
        <v>29938</v>
      </c>
      <c r="T1137" s="5">
        <v>9624</v>
      </c>
      <c r="U1137" s="5"/>
      <c r="V1137" s="5"/>
      <c r="W1137" s="5"/>
      <c r="X1137" s="5"/>
      <c r="Y1137" s="5"/>
      <c r="Z1137" s="74"/>
      <c r="AA1137" s="74"/>
      <c r="AB1137" s="74"/>
      <c r="AC1137" s="74"/>
      <c r="AD1137" s="74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40"/>
      <c r="AU1137" s="5"/>
      <c r="AV1137" s="5">
        <v>274350</v>
      </c>
      <c r="AW1137" s="5"/>
      <c r="AX1137" s="5">
        <f t="shared" si="196"/>
        <v>274350</v>
      </c>
      <c r="AY1137" s="5">
        <v>13718</v>
      </c>
      <c r="AZ1137" s="5">
        <v>24692</v>
      </c>
      <c r="BA1137" s="5">
        <f t="shared" si="197"/>
        <v>24692</v>
      </c>
      <c r="BB1137" s="5">
        <v>76820</v>
      </c>
      <c r="BC1137" s="75"/>
      <c r="BD1137" s="5">
        <v>76820</v>
      </c>
      <c r="BE1137" s="5">
        <f t="shared" si="198"/>
        <v>24686</v>
      </c>
    </row>
    <row r="1138" spans="1:57" s="49" customFormat="1" ht="15">
      <c r="A1138" s="42" t="s">
        <v>712</v>
      </c>
      <c r="B1138" s="42" t="s">
        <v>1774</v>
      </c>
      <c r="C1138" s="42"/>
      <c r="D1138" s="43"/>
      <c r="E1138" s="42" t="s">
        <v>1775</v>
      </c>
      <c r="F1138" s="5">
        <v>159003</v>
      </c>
      <c r="G1138" s="5">
        <v>7950</v>
      </c>
      <c r="H1138" s="5">
        <v>14310</v>
      </c>
      <c r="I1138" s="5">
        <v>44520</v>
      </c>
      <c r="J1138" s="5">
        <v>14313</v>
      </c>
      <c r="K1138" s="5">
        <v>28060</v>
      </c>
      <c r="L1138" s="5">
        <v>1403</v>
      </c>
      <c r="M1138" s="5">
        <v>2525</v>
      </c>
      <c r="N1138" s="5">
        <v>7856</v>
      </c>
      <c r="O1138" s="5">
        <v>2529</v>
      </c>
      <c r="P1138" s="5">
        <v>537082</v>
      </c>
      <c r="Q1138" s="5">
        <v>26854</v>
      </c>
      <c r="R1138" s="5">
        <v>48337</v>
      </c>
      <c r="S1138" s="5">
        <v>150382</v>
      </c>
      <c r="T1138" s="5">
        <v>48341</v>
      </c>
      <c r="U1138" s="5">
        <v>362248</v>
      </c>
      <c r="V1138" s="5">
        <v>18112</v>
      </c>
      <c r="W1138" s="5">
        <v>32602</v>
      </c>
      <c r="X1138" s="5">
        <v>101428</v>
      </c>
      <c r="Y1138" s="5">
        <v>32606</v>
      </c>
      <c r="Z1138" s="74"/>
      <c r="AA1138" s="74"/>
      <c r="AB1138" s="74"/>
      <c r="AC1138" s="74"/>
      <c r="AD1138" s="74"/>
      <c r="AE1138" s="5">
        <v>92469</v>
      </c>
      <c r="AF1138" s="5">
        <v>10827</v>
      </c>
      <c r="AG1138" s="5">
        <v>81642</v>
      </c>
      <c r="AH1138" s="5">
        <v>4082</v>
      </c>
      <c r="AI1138" s="5">
        <v>7348</v>
      </c>
      <c r="AJ1138" s="5">
        <v>22860</v>
      </c>
      <c r="AK1138" s="5">
        <v>7346</v>
      </c>
      <c r="AL1138" s="5"/>
      <c r="AM1138" s="5"/>
      <c r="AN1138" s="5"/>
      <c r="AO1138" s="5"/>
      <c r="AP1138" s="5"/>
      <c r="AQ1138" s="5"/>
      <c r="AR1138" s="5"/>
      <c r="AS1138" s="5"/>
      <c r="AT1138" s="40"/>
      <c r="AU1138" s="5"/>
      <c r="AV1138" s="5">
        <v>1168035</v>
      </c>
      <c r="AW1138" s="5"/>
      <c r="AX1138" s="5">
        <f t="shared" si="196"/>
        <v>1168035</v>
      </c>
      <c r="AY1138" s="5">
        <v>58401</v>
      </c>
      <c r="AZ1138" s="5">
        <v>105122</v>
      </c>
      <c r="BA1138" s="5">
        <f t="shared" si="197"/>
        <v>105122</v>
      </c>
      <c r="BB1138" s="5">
        <v>327046</v>
      </c>
      <c r="BC1138" s="75"/>
      <c r="BD1138" s="5">
        <v>327046</v>
      </c>
      <c r="BE1138" s="5">
        <f t="shared" si="198"/>
        <v>105135</v>
      </c>
    </row>
    <row r="1139" spans="1:57" s="49" customFormat="1" ht="15">
      <c r="A1139" s="52"/>
      <c r="B1139" s="52"/>
      <c r="C1139" s="52"/>
      <c r="D1139" s="53"/>
      <c r="E1139" s="54" t="s">
        <v>1353</v>
      </c>
      <c r="F1139" s="55">
        <v>675548</v>
      </c>
      <c r="G1139" s="55">
        <v>33778</v>
      </c>
      <c r="H1139" s="55">
        <v>60799</v>
      </c>
      <c r="I1139" s="55">
        <v>189154</v>
      </c>
      <c r="J1139" s="55">
        <v>60801</v>
      </c>
      <c r="K1139" s="55">
        <v>354911</v>
      </c>
      <c r="L1139" s="55">
        <v>17745</v>
      </c>
      <c r="M1139" s="55">
        <v>31942</v>
      </c>
      <c r="N1139" s="55">
        <v>99374</v>
      </c>
      <c r="O1139" s="55">
        <v>31943</v>
      </c>
      <c r="P1139" s="55">
        <v>1689046</v>
      </c>
      <c r="Q1139" s="55">
        <v>84452</v>
      </c>
      <c r="R1139" s="55">
        <v>152014</v>
      </c>
      <c r="S1139" s="55">
        <v>472932</v>
      </c>
      <c r="T1139" s="55">
        <v>152016</v>
      </c>
      <c r="U1139" s="55">
        <v>362248</v>
      </c>
      <c r="V1139" s="55">
        <v>18112</v>
      </c>
      <c r="W1139" s="55">
        <v>32602</v>
      </c>
      <c r="X1139" s="55">
        <v>101428</v>
      </c>
      <c r="Y1139" s="55">
        <v>32606</v>
      </c>
      <c r="Z1139" s="55">
        <v>0</v>
      </c>
      <c r="AA1139" s="55">
        <v>0</v>
      </c>
      <c r="AB1139" s="55">
        <v>0</v>
      </c>
      <c r="AC1139" s="55">
        <v>0</v>
      </c>
      <c r="AD1139" s="55">
        <v>0</v>
      </c>
      <c r="AE1139" s="55">
        <v>571438</v>
      </c>
      <c r="AF1139" s="55">
        <v>66909</v>
      </c>
      <c r="AG1139" s="55">
        <v>504529</v>
      </c>
      <c r="AH1139" s="55">
        <v>25227</v>
      </c>
      <c r="AI1139" s="55">
        <v>45408</v>
      </c>
      <c r="AJ1139" s="55">
        <v>141270</v>
      </c>
      <c r="AK1139" s="55">
        <v>45403</v>
      </c>
      <c r="AL1139" s="55">
        <v>0</v>
      </c>
      <c r="AM1139" s="55">
        <v>0</v>
      </c>
      <c r="AN1139" s="55">
        <v>0</v>
      </c>
      <c r="AO1139" s="55">
        <v>0</v>
      </c>
      <c r="AP1139" s="55">
        <v>0</v>
      </c>
      <c r="AQ1139" s="55">
        <v>779393</v>
      </c>
      <c r="AR1139" s="55">
        <v>218232</v>
      </c>
      <c r="AS1139" s="55">
        <v>70146</v>
      </c>
      <c r="AT1139" s="56">
        <v>358524</v>
      </c>
      <c r="AU1139" s="55">
        <v>420869</v>
      </c>
      <c r="AV1139" s="55">
        <v>4365675</v>
      </c>
      <c r="AW1139" s="55">
        <v>420869</v>
      </c>
      <c r="AX1139" s="55">
        <f>SUM(AX1133:AX1138)</f>
        <v>3944806</v>
      </c>
      <c r="AY1139" s="55">
        <f aca="true" t="shared" si="199" ref="AY1139:BE1139">SUM(AY1133:AY1138)</f>
        <v>218284</v>
      </c>
      <c r="AZ1139" s="55">
        <f t="shared" si="199"/>
        <v>392911</v>
      </c>
      <c r="BA1139" s="55">
        <f t="shared" si="199"/>
        <v>322765</v>
      </c>
      <c r="BB1139" s="55">
        <f t="shared" si="199"/>
        <v>1222390</v>
      </c>
      <c r="BC1139" s="55">
        <f t="shared" si="199"/>
        <v>0</v>
      </c>
      <c r="BD1139" s="55">
        <f t="shared" si="199"/>
        <v>1222390</v>
      </c>
      <c r="BE1139" s="55">
        <f t="shared" si="199"/>
        <v>322769</v>
      </c>
    </row>
    <row r="1140" spans="1:57" s="49" customFormat="1" ht="15">
      <c r="A1140" s="57" t="s">
        <v>1411</v>
      </c>
      <c r="B1140" s="58"/>
      <c r="C1140" s="58"/>
      <c r="D1140" s="58"/>
      <c r="E1140" s="42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74"/>
      <c r="AA1140" s="74"/>
      <c r="AB1140" s="74"/>
      <c r="AC1140" s="74"/>
      <c r="AD1140" s="74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40"/>
      <c r="AU1140" s="5"/>
      <c r="AV1140" s="5"/>
      <c r="AW1140" s="5"/>
      <c r="AX1140" s="5"/>
      <c r="AY1140" s="5"/>
      <c r="AZ1140" s="5"/>
      <c r="BA1140" s="5"/>
      <c r="BB1140" s="5"/>
      <c r="BC1140" s="75"/>
      <c r="BD1140" s="5"/>
      <c r="BE1140" s="5"/>
    </row>
    <row r="1141" spans="1:57" s="49" customFormat="1" ht="15">
      <c r="A1141" s="42" t="s">
        <v>1517</v>
      </c>
      <c r="B1141" s="42" t="s">
        <v>1776</v>
      </c>
      <c r="C1141" s="42"/>
      <c r="D1141" s="43"/>
      <c r="E1141" s="42" t="s">
        <v>1777</v>
      </c>
      <c r="F1141" s="5">
        <v>44513</v>
      </c>
      <c r="G1141" s="5">
        <v>2226</v>
      </c>
      <c r="H1141" s="5">
        <v>4006</v>
      </c>
      <c r="I1141" s="5">
        <v>12464</v>
      </c>
      <c r="J1141" s="5">
        <v>4007</v>
      </c>
      <c r="K1141" s="5"/>
      <c r="L1141" s="5"/>
      <c r="M1141" s="5"/>
      <c r="N1141" s="5"/>
      <c r="O1141" s="5"/>
      <c r="P1141" s="5">
        <v>152</v>
      </c>
      <c r="Q1141" s="5">
        <v>8</v>
      </c>
      <c r="R1141" s="5">
        <v>14</v>
      </c>
      <c r="S1141" s="5">
        <v>44</v>
      </c>
      <c r="T1141" s="5">
        <v>10</v>
      </c>
      <c r="U1141" s="5"/>
      <c r="V1141" s="5"/>
      <c r="W1141" s="5"/>
      <c r="X1141" s="5"/>
      <c r="Y1141" s="5"/>
      <c r="Z1141" s="74"/>
      <c r="AA1141" s="74"/>
      <c r="AB1141" s="74"/>
      <c r="AC1141" s="74"/>
      <c r="AD1141" s="74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40"/>
      <c r="AU1141" s="5"/>
      <c r="AV1141" s="5">
        <v>44665</v>
      </c>
      <c r="AW1141" s="5"/>
      <c r="AX1141" s="5">
        <f aca="true" t="shared" si="200" ref="AX1141:AX1146">AV1141-AW1141</f>
        <v>44665</v>
      </c>
      <c r="AY1141" s="5">
        <v>2234</v>
      </c>
      <c r="AZ1141" s="5">
        <v>4020</v>
      </c>
      <c r="BA1141" s="5">
        <f aca="true" t="shared" si="201" ref="BA1141:BA1146">AZ1141-AS1141</f>
        <v>4020</v>
      </c>
      <c r="BB1141" s="5">
        <v>12508</v>
      </c>
      <c r="BC1141" s="75"/>
      <c r="BD1141" s="5">
        <v>12508</v>
      </c>
      <c r="BE1141" s="5">
        <f aca="true" t="shared" si="202" ref="BE1141:BE1146">J1141+O1141+T1141+Y1141+AD1141+AK1141+AP1141</f>
        <v>4017</v>
      </c>
    </row>
    <row r="1142" spans="1:57" ht="15">
      <c r="A1142" s="42" t="s">
        <v>1517</v>
      </c>
      <c r="B1142" s="42" t="s">
        <v>1778</v>
      </c>
      <c r="C1142" s="42"/>
      <c r="D1142" s="43"/>
      <c r="E1142" s="42" t="s">
        <v>1779</v>
      </c>
      <c r="F1142" s="5">
        <v>3655</v>
      </c>
      <c r="G1142" s="5">
        <v>183</v>
      </c>
      <c r="H1142" s="5">
        <v>329</v>
      </c>
      <c r="I1142" s="5">
        <v>1024</v>
      </c>
      <c r="J1142" s="5">
        <v>328</v>
      </c>
      <c r="K1142" s="5"/>
      <c r="L1142" s="5"/>
      <c r="M1142" s="5"/>
      <c r="N1142" s="5"/>
      <c r="O1142" s="5"/>
      <c r="P1142" s="5">
        <v>150437</v>
      </c>
      <c r="Q1142" s="5">
        <v>7522</v>
      </c>
      <c r="R1142" s="5">
        <v>13539</v>
      </c>
      <c r="S1142" s="5">
        <v>42122</v>
      </c>
      <c r="T1142" s="5">
        <v>13542</v>
      </c>
      <c r="U1142" s="5"/>
      <c r="V1142" s="5"/>
      <c r="W1142" s="5"/>
      <c r="X1142" s="5"/>
      <c r="Y1142" s="5"/>
      <c r="Z1142" s="74"/>
      <c r="AA1142" s="74"/>
      <c r="AB1142" s="74"/>
      <c r="AC1142" s="74"/>
      <c r="AD1142" s="74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40"/>
      <c r="AU1142" s="5"/>
      <c r="AV1142" s="5">
        <v>154092</v>
      </c>
      <c r="AW1142" s="5"/>
      <c r="AX1142" s="5">
        <f t="shared" si="200"/>
        <v>154092</v>
      </c>
      <c r="AY1142" s="5">
        <v>7705</v>
      </c>
      <c r="AZ1142" s="5">
        <v>13868</v>
      </c>
      <c r="BA1142" s="5">
        <f t="shared" si="201"/>
        <v>13868</v>
      </c>
      <c r="BB1142" s="5">
        <v>43146</v>
      </c>
      <c r="BC1142" s="75"/>
      <c r="BD1142" s="5">
        <v>43146</v>
      </c>
      <c r="BE1142" s="5">
        <f t="shared" si="202"/>
        <v>13870</v>
      </c>
    </row>
    <row r="1143" spans="1:57" s="49" customFormat="1" ht="15">
      <c r="A1143" s="42" t="s">
        <v>1517</v>
      </c>
      <c r="B1143" s="42" t="s">
        <v>1780</v>
      </c>
      <c r="C1143" s="42"/>
      <c r="D1143" s="43"/>
      <c r="E1143" s="42" t="s">
        <v>1781</v>
      </c>
      <c r="F1143" s="5">
        <v>446824</v>
      </c>
      <c r="G1143" s="5">
        <v>22341</v>
      </c>
      <c r="H1143" s="5">
        <v>40214</v>
      </c>
      <c r="I1143" s="5">
        <v>125110</v>
      </c>
      <c r="J1143" s="5">
        <v>40216</v>
      </c>
      <c r="K1143" s="5">
        <v>643609</v>
      </c>
      <c r="L1143" s="5">
        <v>32180</v>
      </c>
      <c r="M1143" s="5">
        <v>57925</v>
      </c>
      <c r="N1143" s="5">
        <v>180210</v>
      </c>
      <c r="O1143" s="5">
        <v>57924</v>
      </c>
      <c r="P1143" s="5">
        <v>660539</v>
      </c>
      <c r="Q1143" s="5">
        <v>33027</v>
      </c>
      <c r="R1143" s="5">
        <v>59449</v>
      </c>
      <c r="S1143" s="5">
        <v>184952</v>
      </c>
      <c r="T1143" s="5">
        <v>59444</v>
      </c>
      <c r="U1143" s="5"/>
      <c r="V1143" s="5"/>
      <c r="W1143" s="5"/>
      <c r="X1143" s="5"/>
      <c r="Y1143" s="5"/>
      <c r="Z1143" s="74"/>
      <c r="AA1143" s="74"/>
      <c r="AB1143" s="74"/>
      <c r="AC1143" s="74"/>
      <c r="AD1143" s="74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40"/>
      <c r="AU1143" s="5"/>
      <c r="AV1143" s="5">
        <v>1750972</v>
      </c>
      <c r="AW1143" s="5"/>
      <c r="AX1143" s="5">
        <f t="shared" si="200"/>
        <v>1750972</v>
      </c>
      <c r="AY1143" s="5">
        <v>87548</v>
      </c>
      <c r="AZ1143" s="5">
        <v>157588</v>
      </c>
      <c r="BA1143" s="5">
        <f t="shared" si="201"/>
        <v>157588</v>
      </c>
      <c r="BB1143" s="5">
        <v>490272</v>
      </c>
      <c r="BC1143" s="75"/>
      <c r="BD1143" s="5">
        <v>490272</v>
      </c>
      <c r="BE1143" s="5">
        <f t="shared" si="202"/>
        <v>157584</v>
      </c>
    </row>
    <row r="1144" spans="1:57" ht="15">
      <c r="A1144" s="42" t="s">
        <v>1517</v>
      </c>
      <c r="B1144" s="42" t="s">
        <v>1782</v>
      </c>
      <c r="C1144" s="42"/>
      <c r="D1144" s="43"/>
      <c r="E1144" s="42" t="s">
        <v>1783</v>
      </c>
      <c r="F1144" s="5">
        <v>11597</v>
      </c>
      <c r="G1144" s="5">
        <v>580</v>
      </c>
      <c r="H1144" s="5">
        <v>1044</v>
      </c>
      <c r="I1144" s="5">
        <v>3248</v>
      </c>
      <c r="J1144" s="5">
        <v>1041</v>
      </c>
      <c r="K1144" s="5"/>
      <c r="L1144" s="5"/>
      <c r="M1144" s="5"/>
      <c r="N1144" s="5"/>
      <c r="O1144" s="5"/>
      <c r="P1144" s="5">
        <v>10436</v>
      </c>
      <c r="Q1144" s="5">
        <v>522</v>
      </c>
      <c r="R1144" s="5">
        <v>939</v>
      </c>
      <c r="S1144" s="5">
        <v>2922</v>
      </c>
      <c r="T1144" s="5">
        <v>941</v>
      </c>
      <c r="U1144" s="5"/>
      <c r="V1144" s="5"/>
      <c r="W1144" s="5"/>
      <c r="X1144" s="5"/>
      <c r="Y1144" s="5"/>
      <c r="Z1144" s="74"/>
      <c r="AA1144" s="74"/>
      <c r="AB1144" s="74"/>
      <c r="AC1144" s="74"/>
      <c r="AD1144" s="74"/>
      <c r="AE1144" s="5">
        <v>4432</v>
      </c>
      <c r="AF1144" s="5">
        <v>519</v>
      </c>
      <c r="AG1144" s="5">
        <v>3913</v>
      </c>
      <c r="AH1144" s="5">
        <v>196</v>
      </c>
      <c r="AI1144" s="5">
        <v>352</v>
      </c>
      <c r="AJ1144" s="5">
        <v>1096</v>
      </c>
      <c r="AK1144" s="5">
        <v>353</v>
      </c>
      <c r="AL1144" s="5"/>
      <c r="AM1144" s="5"/>
      <c r="AN1144" s="5"/>
      <c r="AO1144" s="5"/>
      <c r="AP1144" s="5"/>
      <c r="AQ1144" s="5"/>
      <c r="AR1144" s="5"/>
      <c r="AS1144" s="5"/>
      <c r="AT1144" s="40"/>
      <c r="AU1144" s="5"/>
      <c r="AV1144" s="5">
        <v>25946</v>
      </c>
      <c r="AW1144" s="5"/>
      <c r="AX1144" s="5">
        <f t="shared" si="200"/>
        <v>25946</v>
      </c>
      <c r="AY1144" s="5">
        <v>1298</v>
      </c>
      <c r="AZ1144" s="5">
        <v>2335</v>
      </c>
      <c r="BA1144" s="5">
        <f t="shared" si="201"/>
        <v>2335</v>
      </c>
      <c r="BB1144" s="5">
        <v>7266</v>
      </c>
      <c r="BC1144" s="75"/>
      <c r="BD1144" s="5">
        <v>7266</v>
      </c>
      <c r="BE1144" s="5">
        <f t="shared" si="202"/>
        <v>2335</v>
      </c>
    </row>
    <row r="1145" spans="1:57" s="49" customFormat="1" ht="15">
      <c r="A1145" s="42" t="s">
        <v>1517</v>
      </c>
      <c r="B1145" s="42" t="s">
        <v>1784</v>
      </c>
      <c r="C1145" s="42"/>
      <c r="D1145" s="43"/>
      <c r="E1145" s="42" t="s">
        <v>1785</v>
      </c>
      <c r="F1145" s="5">
        <v>41999</v>
      </c>
      <c r="G1145" s="5">
        <v>2100</v>
      </c>
      <c r="H1145" s="5">
        <v>3780</v>
      </c>
      <c r="I1145" s="5">
        <v>11760</v>
      </c>
      <c r="J1145" s="5">
        <v>3779</v>
      </c>
      <c r="K1145" s="5"/>
      <c r="L1145" s="5"/>
      <c r="M1145" s="5"/>
      <c r="N1145" s="5"/>
      <c r="O1145" s="5"/>
      <c r="P1145" s="5">
        <v>180561</v>
      </c>
      <c r="Q1145" s="5">
        <v>9028</v>
      </c>
      <c r="R1145" s="5">
        <v>16250</v>
      </c>
      <c r="S1145" s="5">
        <v>50556</v>
      </c>
      <c r="T1145" s="5">
        <v>16255</v>
      </c>
      <c r="U1145" s="5">
        <v>724495</v>
      </c>
      <c r="V1145" s="5">
        <v>36225</v>
      </c>
      <c r="W1145" s="5">
        <v>65205</v>
      </c>
      <c r="X1145" s="5">
        <v>202860</v>
      </c>
      <c r="Y1145" s="5">
        <v>65200</v>
      </c>
      <c r="Z1145" s="74"/>
      <c r="AA1145" s="74"/>
      <c r="AB1145" s="74"/>
      <c r="AC1145" s="74"/>
      <c r="AD1145" s="74"/>
      <c r="AE1145" s="5">
        <v>97962</v>
      </c>
      <c r="AF1145" s="5">
        <v>11479</v>
      </c>
      <c r="AG1145" s="5">
        <v>86483</v>
      </c>
      <c r="AH1145" s="5">
        <v>4324</v>
      </c>
      <c r="AI1145" s="5">
        <v>7783</v>
      </c>
      <c r="AJ1145" s="5">
        <v>24214</v>
      </c>
      <c r="AK1145" s="5">
        <v>7788</v>
      </c>
      <c r="AL1145" s="5"/>
      <c r="AM1145" s="5"/>
      <c r="AN1145" s="5"/>
      <c r="AO1145" s="5"/>
      <c r="AP1145" s="5"/>
      <c r="AQ1145" s="5"/>
      <c r="AR1145" s="5"/>
      <c r="AS1145" s="5"/>
      <c r="AT1145" s="40"/>
      <c r="AU1145" s="5"/>
      <c r="AV1145" s="5">
        <v>1033538</v>
      </c>
      <c r="AW1145" s="5"/>
      <c r="AX1145" s="5">
        <f t="shared" si="200"/>
        <v>1033538</v>
      </c>
      <c r="AY1145" s="5">
        <v>51677</v>
      </c>
      <c r="AZ1145" s="5">
        <v>93018</v>
      </c>
      <c r="BA1145" s="5">
        <f t="shared" si="201"/>
        <v>93018</v>
      </c>
      <c r="BB1145" s="5">
        <v>289390</v>
      </c>
      <c r="BC1145" s="75"/>
      <c r="BD1145" s="5">
        <v>289390</v>
      </c>
      <c r="BE1145" s="5">
        <f t="shared" si="202"/>
        <v>93022</v>
      </c>
    </row>
    <row r="1146" spans="1:57" s="27" customFormat="1" ht="15">
      <c r="A1146" s="47" t="s">
        <v>1517</v>
      </c>
      <c r="B1146" s="47" t="s">
        <v>1786</v>
      </c>
      <c r="C1146" s="47"/>
      <c r="D1146" s="48"/>
      <c r="E1146" s="42" t="s">
        <v>1787</v>
      </c>
      <c r="F1146" s="5">
        <v>28021</v>
      </c>
      <c r="G1146" s="5">
        <v>1401</v>
      </c>
      <c r="H1146" s="5">
        <v>2522</v>
      </c>
      <c r="I1146" s="5">
        <v>7846</v>
      </c>
      <c r="J1146" s="5">
        <v>2521</v>
      </c>
      <c r="K1146" s="5">
        <v>4386</v>
      </c>
      <c r="L1146" s="5">
        <v>219</v>
      </c>
      <c r="M1146" s="5">
        <v>395</v>
      </c>
      <c r="N1146" s="5">
        <v>1228</v>
      </c>
      <c r="O1146" s="5">
        <v>393</v>
      </c>
      <c r="P1146" s="5">
        <v>49049</v>
      </c>
      <c r="Q1146" s="5">
        <v>2452</v>
      </c>
      <c r="R1146" s="5">
        <v>4414</v>
      </c>
      <c r="S1146" s="5">
        <v>13732</v>
      </c>
      <c r="T1146" s="5">
        <v>4419</v>
      </c>
      <c r="U1146" s="5"/>
      <c r="V1146" s="5"/>
      <c r="W1146" s="5"/>
      <c r="X1146" s="5"/>
      <c r="Y1146" s="5"/>
      <c r="Z1146" s="74"/>
      <c r="AA1146" s="74"/>
      <c r="AB1146" s="74"/>
      <c r="AC1146" s="74"/>
      <c r="AD1146" s="74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40"/>
      <c r="AU1146" s="5"/>
      <c r="AV1146" s="5">
        <v>81456</v>
      </c>
      <c r="AW1146" s="5"/>
      <c r="AX1146" s="5">
        <f t="shared" si="200"/>
        <v>81456</v>
      </c>
      <c r="AY1146" s="5">
        <v>4072</v>
      </c>
      <c r="AZ1146" s="5">
        <v>7331</v>
      </c>
      <c r="BA1146" s="5">
        <f t="shared" si="201"/>
        <v>7331</v>
      </c>
      <c r="BB1146" s="5">
        <v>22806</v>
      </c>
      <c r="BC1146" s="75"/>
      <c r="BD1146" s="5">
        <v>22806</v>
      </c>
      <c r="BE1146" s="5">
        <f t="shared" si="202"/>
        <v>7333</v>
      </c>
    </row>
    <row r="1147" spans="1:57" ht="15">
      <c r="A1147" s="52"/>
      <c r="B1147" s="52"/>
      <c r="C1147" s="52"/>
      <c r="D1147" s="53"/>
      <c r="E1147" s="54" t="s">
        <v>1353</v>
      </c>
      <c r="F1147" s="55">
        <v>576609</v>
      </c>
      <c r="G1147" s="55">
        <v>28831</v>
      </c>
      <c r="H1147" s="55">
        <v>51895</v>
      </c>
      <c r="I1147" s="55">
        <v>161452</v>
      </c>
      <c r="J1147" s="55">
        <v>51892</v>
      </c>
      <c r="K1147" s="55">
        <v>647995</v>
      </c>
      <c r="L1147" s="55">
        <v>32399</v>
      </c>
      <c r="M1147" s="55">
        <v>58320</v>
      </c>
      <c r="N1147" s="55">
        <v>181438</v>
      </c>
      <c r="O1147" s="55">
        <v>58317</v>
      </c>
      <c r="P1147" s="55">
        <v>1051174</v>
      </c>
      <c r="Q1147" s="55">
        <v>52559</v>
      </c>
      <c r="R1147" s="55">
        <v>94605</v>
      </c>
      <c r="S1147" s="55">
        <v>294328</v>
      </c>
      <c r="T1147" s="55">
        <v>94611</v>
      </c>
      <c r="U1147" s="55">
        <v>724495</v>
      </c>
      <c r="V1147" s="55">
        <v>36225</v>
      </c>
      <c r="W1147" s="55">
        <v>65205</v>
      </c>
      <c r="X1147" s="55">
        <v>202860</v>
      </c>
      <c r="Y1147" s="55">
        <v>65200</v>
      </c>
      <c r="Z1147" s="55">
        <v>0</v>
      </c>
      <c r="AA1147" s="55">
        <v>0</v>
      </c>
      <c r="AB1147" s="55">
        <v>0</v>
      </c>
      <c r="AC1147" s="55">
        <v>0</v>
      </c>
      <c r="AD1147" s="55">
        <v>0</v>
      </c>
      <c r="AE1147" s="55">
        <v>102394</v>
      </c>
      <c r="AF1147" s="55">
        <v>11998</v>
      </c>
      <c r="AG1147" s="55">
        <v>90396</v>
      </c>
      <c r="AH1147" s="55">
        <v>4520</v>
      </c>
      <c r="AI1147" s="55">
        <v>8135</v>
      </c>
      <c r="AJ1147" s="55">
        <v>25310</v>
      </c>
      <c r="AK1147" s="55">
        <v>8141</v>
      </c>
      <c r="AL1147" s="55">
        <v>0</v>
      </c>
      <c r="AM1147" s="55">
        <v>0</v>
      </c>
      <c r="AN1147" s="55">
        <v>0</v>
      </c>
      <c r="AO1147" s="55">
        <v>0</v>
      </c>
      <c r="AP1147" s="55">
        <v>0</v>
      </c>
      <c r="AQ1147" s="55">
        <v>0</v>
      </c>
      <c r="AR1147" s="55">
        <v>0</v>
      </c>
      <c r="AS1147" s="55">
        <v>0</v>
      </c>
      <c r="AT1147" s="55">
        <v>0</v>
      </c>
      <c r="AU1147" s="55">
        <v>0</v>
      </c>
      <c r="AV1147" s="55">
        <v>3090669</v>
      </c>
      <c r="AW1147" s="55">
        <v>0</v>
      </c>
      <c r="AX1147" s="55">
        <f>SUM(AX1141:AX1146)</f>
        <v>3090669</v>
      </c>
      <c r="AY1147" s="55">
        <f aca="true" t="shared" si="203" ref="AY1147:BE1147">SUM(AY1141:AY1146)</f>
        <v>154534</v>
      </c>
      <c r="AZ1147" s="55">
        <f t="shared" si="203"/>
        <v>278160</v>
      </c>
      <c r="BA1147" s="55">
        <f t="shared" si="203"/>
        <v>278160</v>
      </c>
      <c r="BB1147" s="55">
        <f t="shared" si="203"/>
        <v>865388</v>
      </c>
      <c r="BC1147" s="55">
        <f t="shared" si="203"/>
        <v>0</v>
      </c>
      <c r="BD1147" s="55">
        <f t="shared" si="203"/>
        <v>865388</v>
      </c>
      <c r="BE1147" s="55">
        <f t="shared" si="203"/>
        <v>278161</v>
      </c>
    </row>
    <row r="1148" spans="1:57" s="81" customFormat="1" ht="21.75" customHeight="1">
      <c r="A1148" s="79"/>
      <c r="B1148" s="79"/>
      <c r="C1148" s="79"/>
      <c r="D1148" s="79"/>
      <c r="E1148" s="80" t="s">
        <v>1412</v>
      </c>
      <c r="F1148" s="55">
        <v>218362990</v>
      </c>
      <c r="G1148" s="55">
        <v>10918172</v>
      </c>
      <c r="H1148" s="55">
        <v>19652674</v>
      </c>
      <c r="I1148" s="55">
        <v>61141692</v>
      </c>
      <c r="J1148" s="55">
        <v>19652580</v>
      </c>
      <c r="K1148" s="55">
        <v>76669000</v>
      </c>
      <c r="L1148" s="55">
        <v>3833458</v>
      </c>
      <c r="M1148" s="55">
        <v>6900204</v>
      </c>
      <c r="N1148" s="55">
        <v>21467324</v>
      </c>
      <c r="O1148" s="55">
        <v>6900248</v>
      </c>
      <c r="P1148" s="55">
        <v>369970000</v>
      </c>
      <c r="Q1148" s="55">
        <v>18498523</v>
      </c>
      <c r="R1148" s="55">
        <v>33297316</v>
      </c>
      <c r="S1148" s="55">
        <v>103591678</v>
      </c>
      <c r="T1148" s="55">
        <v>33297110</v>
      </c>
      <c r="U1148" s="55">
        <v>14017000</v>
      </c>
      <c r="V1148" s="55">
        <v>700844</v>
      </c>
      <c r="W1148" s="55">
        <v>1261525</v>
      </c>
      <c r="X1148" s="55">
        <v>3924738</v>
      </c>
      <c r="Y1148" s="55">
        <v>1261587</v>
      </c>
      <c r="Z1148" s="55">
        <v>331000</v>
      </c>
      <c r="AA1148" s="55">
        <v>16550</v>
      </c>
      <c r="AB1148" s="55">
        <v>29790</v>
      </c>
      <c r="AC1148" s="55">
        <v>92680</v>
      </c>
      <c r="AD1148" s="55">
        <v>29790</v>
      </c>
      <c r="AE1148" s="55">
        <v>855058000</v>
      </c>
      <c r="AF1148" s="55">
        <v>100118000</v>
      </c>
      <c r="AG1148" s="55">
        <v>754940000</v>
      </c>
      <c r="AH1148" s="55">
        <v>37747016</v>
      </c>
      <c r="AI1148" s="55">
        <v>67944617</v>
      </c>
      <c r="AJ1148" s="55">
        <v>211383266</v>
      </c>
      <c r="AK1148" s="55">
        <v>67944415</v>
      </c>
      <c r="AL1148" s="55">
        <v>2667998</v>
      </c>
      <c r="AM1148" s="55">
        <v>133402</v>
      </c>
      <c r="AN1148" s="55">
        <v>240120</v>
      </c>
      <c r="AO1148" s="55">
        <v>747044</v>
      </c>
      <c r="AP1148" s="55">
        <v>240114</v>
      </c>
      <c r="AQ1148" s="55">
        <v>87728999</v>
      </c>
      <c r="AR1148" s="55">
        <v>24564126</v>
      </c>
      <c r="AS1148" s="55">
        <v>7895609</v>
      </c>
      <c r="AT1148" s="55">
        <f>SUM(AT9:AT1147)/2</f>
        <v>40355344</v>
      </c>
      <c r="AU1148" s="55">
        <v>47373655</v>
      </c>
      <c r="AV1148" s="55">
        <v>1524686987</v>
      </c>
      <c r="AW1148" s="55">
        <f>SUM(AW9:AW1147)/2</f>
        <v>47373655</v>
      </c>
      <c r="AX1148" s="55">
        <f aca="true" t="shared" si="204" ref="AX1148:BE1148">SUM(AX9:AX1147)/2</f>
        <v>1477313332</v>
      </c>
      <c r="AY1148" s="55">
        <f t="shared" si="204"/>
        <v>76234419</v>
      </c>
      <c r="AZ1148" s="55">
        <f t="shared" si="204"/>
        <v>137221855</v>
      </c>
      <c r="BA1148" s="55">
        <f t="shared" si="204"/>
        <v>129326246</v>
      </c>
      <c r="BB1148" s="55">
        <f t="shared" si="204"/>
        <v>426912548</v>
      </c>
      <c r="BC1148" s="55">
        <f t="shared" si="204"/>
        <v>-9397547</v>
      </c>
      <c r="BD1148" s="55">
        <f t="shared" si="204"/>
        <v>417515001</v>
      </c>
      <c r="BE1148" s="55">
        <f t="shared" si="204"/>
        <v>129325844</v>
      </c>
    </row>
    <row r="1149" spans="17:18" ht="15">
      <c r="Q1149" s="5"/>
      <c r="R1149" s="5"/>
    </row>
    <row r="1150" spans="1:36" ht="20.25" customHeight="1">
      <c r="A1150" s="83" t="s">
        <v>2224</v>
      </c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  <c r="N1150" s="83"/>
      <c r="O1150" s="83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2"/>
      <c r="AA1150" s="82"/>
      <c r="AB1150" s="82"/>
      <c r="AC1150" s="82"/>
      <c r="AD1150" s="82"/>
      <c r="AE1150" s="82"/>
      <c r="AF1150" s="82"/>
      <c r="AG1150" s="82"/>
      <c r="AH1150" s="82"/>
      <c r="AI1150" s="82"/>
      <c r="AJ1150" s="82"/>
    </row>
    <row r="1151" spans="1:9" ht="15">
      <c r="A1151" s="86" t="s">
        <v>1814</v>
      </c>
      <c r="B1151" s="87"/>
      <c r="C1151" s="87"/>
      <c r="D1151" s="87"/>
      <c r="E1151" s="87"/>
      <c r="F1151" s="87"/>
      <c r="G1151" s="87"/>
      <c r="H1151" s="87"/>
      <c r="I1151" s="87"/>
    </row>
    <row r="1153" ht="15">
      <c r="A1153" s="77" t="s">
        <v>423</v>
      </c>
    </row>
    <row r="1154" ht="15">
      <c r="A1154" s="77" t="s">
        <v>424</v>
      </c>
    </row>
    <row r="1155" ht="15">
      <c r="A1155" s="78" t="s">
        <v>426</v>
      </c>
    </row>
  </sheetData>
  <sheetProtection/>
  <mergeCells count="3">
    <mergeCell ref="A1150:O1150"/>
    <mergeCell ref="A9:E9"/>
    <mergeCell ref="A1151:I1151"/>
  </mergeCells>
  <hyperlinks>
    <hyperlink ref="A1150:O1150" r:id="rId1" display="* For further information please refer to the Schedule of Recovery for Categorical Program Overpayments From the AB825 Block Grants posted at: http://www.cde.ca.gov/fg/aa/ca/recovery08.asp."/>
  </hyperlinks>
  <printOptions/>
  <pageMargins left="0.17" right="0.17" top="0.81" bottom="0.62" header="0.21" footer="0.17"/>
  <pageSetup horizontalDpi="600" verticalDpi="600" orientation="landscape" paperSize="5" scale="75" r:id="rId2"/>
  <headerFooter alignWithMargins="0">
    <oddFooter>&amp;CPage &amp;P of &amp;N</oddFooter>
  </headerFooter>
  <rowBreaks count="58" manualBreakCount="58">
    <brk id="32" max="255" man="1"/>
    <brk id="36" max="255" man="1"/>
    <brk id="40" max="255" man="1"/>
    <brk id="57" max="255" man="1"/>
    <brk id="64" max="255" man="1"/>
    <brk id="71" max="255" man="1"/>
    <brk id="92" max="255" man="1"/>
    <brk id="96" max="255" man="1"/>
    <brk id="114" max="255" man="1"/>
    <brk id="151" max="255" man="1"/>
    <brk id="162" max="255" man="1"/>
    <brk id="197" max="255" man="1"/>
    <brk id="216" max="255" man="1"/>
    <brk id="226" max="255" man="1"/>
    <brk id="276" max="255" man="1"/>
    <brk id="291" max="255" man="1"/>
    <brk id="301" max="255" man="1"/>
    <brk id="314" max="255" man="1"/>
    <brk id="397" max="255" man="1"/>
    <brk id="409" max="255" man="1"/>
    <brk id="431" max="255" man="1"/>
    <brk id="435" max="255" man="1"/>
    <brk id="450" max="255" man="1"/>
    <brk id="473" max="255" man="1"/>
    <brk id="479" max="255" man="1"/>
    <brk id="484" max="255" man="1"/>
    <brk id="511" max="255" man="1"/>
    <brk id="519" max="255" man="1"/>
    <brk id="532" max="255" man="1"/>
    <brk id="562" max="255" man="1"/>
    <brk id="581" max="255" man="1"/>
    <brk id="584" max="255" man="1"/>
    <brk id="610" max="255" man="1"/>
    <brk id="626" max="255" man="1"/>
    <brk id="640" max="255" man="1"/>
    <brk id="676" max="255" man="1"/>
    <brk id="722" max="255" man="1"/>
    <brk id="726" max="255" man="1"/>
    <brk id="744" max="255" man="1"/>
    <brk id="757" max="255" man="1"/>
    <brk id="783" max="255" man="1"/>
    <brk id="808" max="255" man="1"/>
    <brk id="842" max="255" man="1"/>
    <brk id="856" max="255" man="1"/>
    <brk id="884" max="255" man="1"/>
    <brk id="888" max="255" man="1"/>
    <brk id="916" max="255" man="1"/>
    <brk id="925" max="255" man="1"/>
    <brk id="968" max="255" man="1"/>
    <brk id="996" max="255" man="1"/>
    <brk id="1011" max="255" man="1"/>
    <brk id="1032" max="255" man="1"/>
    <brk id="1045" max="255" man="1"/>
    <brk id="1094" max="255" man="1"/>
    <brk id="1108" max="255" man="1"/>
    <brk id="1131" max="255" man="1"/>
    <brk id="1139" max="255" man="1"/>
    <brk id="1147" max="255" man="1"/>
  </rowBreaks>
  <colBreaks count="3" manualBreakCount="3">
    <brk id="19" min="3" max="1155" man="1"/>
    <brk id="35" min="3" max="1155" man="1"/>
    <brk id="47" min="3" max="1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Recip1-09: AB 825 Block Grants - Categorical Programs (CA Dept of Education)</dc:title>
  <dc:subject>Consolidated Schedule of the Revised First Apportionment for the Assembly Bill 825 Block Grants program for fiscal year 2009-10.</dc:subject>
  <dc:creator>Marcie Gregory</dc:creator>
  <cp:keywords/>
  <dc:description/>
  <cp:lastModifiedBy>Taylor Uda</cp:lastModifiedBy>
  <cp:lastPrinted>2010-01-08T19:19:29Z</cp:lastPrinted>
  <dcterms:created xsi:type="dcterms:W3CDTF">2008-10-20T03:25:30Z</dcterms:created>
  <dcterms:modified xsi:type="dcterms:W3CDTF">2021-08-11T17:09:35Z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