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18-19\"/>
    </mc:Choice>
  </mc:AlternateContent>
  <xr:revisionPtr revIDLastSave="0" documentId="13_ncr:1_{8C6806B7-E494-4BE5-8D7E-51E37DCFE605}" xr6:coauthVersionLast="36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18-19 Imm Apport 13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13th'!$A$5:$J$16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County'!$A$1:$E$19</definedName>
    <definedName name="_xlnm.Print_Titles" localSheetId="0">'2018-19 Imm Apport 13th'!$1:$5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I17" i="1" l="1"/>
  <c r="J17" i="1"/>
</calcChain>
</file>

<file path=xl/sharedStrings.xml><?xml version="1.0" encoding="utf-8"?>
<sst xmlns="http://schemas.openxmlformats.org/spreadsheetml/2006/main" count="135" uniqueCount="85">
  <si>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</si>
  <si>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</si>
  <si>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</si>
  <si>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</si>
  <si>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</si>
  <si>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</si>
  <si>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</si>
  <si>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</si>
  <si>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</si>
  <si>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</si>
  <si>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</si>
  <si>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</si>
  <si>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</si>
  <si>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</si>
  <si>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</si>
  <si>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 xml:space="preserve">English Language Acquisition, Language Enhancement, and Academic Achievement for Immigrant Students     </t>
  </si>
  <si>
    <t>Sacramento</t>
  </si>
  <si>
    <t>34</t>
  </si>
  <si>
    <t>0000004357</t>
  </si>
  <si>
    <t xml:space="preserve">English Language Acquisition, Language Enhancement, and Academic Achievement for Immigrant Students </t>
  </si>
  <si>
    <t>Merced</t>
  </si>
  <si>
    <t>Riverside</t>
  </si>
  <si>
    <t>0000011831</t>
  </si>
  <si>
    <t>0000011837</t>
  </si>
  <si>
    <t>24</t>
  </si>
  <si>
    <t>65748</t>
  </si>
  <si>
    <t>Livingston Union</t>
  </si>
  <si>
    <t>33</t>
  </si>
  <si>
    <t>Schedule of the Thirteenth Apportionment for Title III, Part A</t>
  </si>
  <si>
    <r>
      <t xml:space="preserve">
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
Final
Allocation</t>
    </r>
  </si>
  <si>
    <t>County Summary of the Thirteenth Apportionment for Title III, Part A</t>
  </si>
  <si>
    <t>San Bernardino</t>
  </si>
  <si>
    <t>0000011839</t>
  </si>
  <si>
    <t>Yolo</t>
  </si>
  <si>
    <t>0000011865</t>
  </si>
  <si>
    <t>Santa Barbara</t>
  </si>
  <si>
    <t>0000002583</t>
  </si>
  <si>
    <t>Contra Costa</t>
  </si>
  <si>
    <t>0000009047</t>
  </si>
  <si>
    <t>Fresno</t>
  </si>
  <si>
    <t>0000006842</t>
  </si>
  <si>
    <t>Mono</t>
  </si>
  <si>
    <t>0000011833</t>
  </si>
  <si>
    <t>36</t>
  </si>
  <si>
    <t>67611</t>
  </si>
  <si>
    <t>Barstow Unified</t>
  </si>
  <si>
    <t>67033</t>
  </si>
  <si>
    <t>Corona-Norco Unified</t>
  </si>
  <si>
    <t>57</t>
  </si>
  <si>
    <t>72678</t>
  </si>
  <si>
    <t>Davis Joint Unified</t>
  </si>
  <si>
    <t>42</t>
  </si>
  <si>
    <t>69203</t>
  </si>
  <si>
    <t>Guadalupe Union Elementary</t>
  </si>
  <si>
    <t>07</t>
  </si>
  <si>
    <t>61697</t>
  </si>
  <si>
    <t>John Swett Unified</t>
  </si>
  <si>
    <t>67231</t>
  </si>
  <si>
    <t>Romoland Elementary</t>
  </si>
  <si>
    <t>10</t>
  </si>
  <si>
    <t>62414</t>
  </si>
  <si>
    <t>Sanger Unified</t>
  </si>
  <si>
    <t>76505</t>
  </si>
  <si>
    <t>Twin Rivers Unified</t>
  </si>
  <si>
    <t>67934</t>
  </si>
  <si>
    <t>Victor Valley Union High</t>
  </si>
  <si>
    <t>26</t>
  </si>
  <si>
    <t>10264</t>
  </si>
  <si>
    <t>Mono County Office of Education</t>
  </si>
  <si>
    <t>13th
Apportionment</t>
  </si>
  <si>
    <t>October 2021</t>
  </si>
  <si>
    <t>18-15146 09-24-2021</t>
  </si>
  <si>
    <t>Full CDS Code</t>
  </si>
  <si>
    <t>07616970000000</t>
  </si>
  <si>
    <t>10624140000000</t>
  </si>
  <si>
    <t>24657480000000</t>
  </si>
  <si>
    <t>26102640000000</t>
  </si>
  <si>
    <t>33670330000000</t>
  </si>
  <si>
    <t>33672310000000</t>
  </si>
  <si>
    <t>34765050000000</t>
  </si>
  <si>
    <t>36676110000000</t>
  </si>
  <si>
    <t>36679340000000</t>
  </si>
  <si>
    <t>42692030000000</t>
  </si>
  <si>
    <t>57726780000000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</si>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</sst>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Fill="1" applyBorder="1" applyAlignment="1">
      <alignment horizontal="center"/>
    </xf>
    <xf numFmtId="49" fontId="6" fillId="0" borderId="0" xfId="21" applyNumberFormat="1" applyFont="1" applyFill="1" applyBorder="1"/>
    <xf numFmtId="6" fontId="1" fillId="0" borderId="0" xfId="0" applyNumberFormat="1" applyFont="1"/>
    <xf numFmtId="14" fontId="0" fillId="0" borderId="0" xfId="0" quotePrefix="1" applyNumberFormat="1" applyFont="1"/>
    <xf numFmtId="0" fontId="0" fillId="0" borderId="0" xfId="0" applyFont="1" applyAlignment="1">
      <alignment horizontal="center"/>
    </xf>
    <xf numFmtId="0" fontId="24" fillId="0" borderId="0" xfId="3" applyFont="1" applyBorder="1" applyAlignment="1">
      <alignment horizontal="left" vertical="top"/>
    </xf>
    <xf numFmtId="0" fontId="23" fillId="0" borderId="0" xfId="22" applyFont="1"/>
    <xf numFmtId="0" fontId="2" fillId="0" borderId="0" xfId="4" applyFont="1"/>
    <xf numFmtId="0" fontId="25" fillId="9" borderId="1" xfId="0" applyFont="1" applyFill="1" applyBorder="1" applyAlignment="1">
      <alignment horizontal="center" wrapText="1"/>
    </xf>
    <xf numFmtId="0" fontId="6" fillId="0" borderId="0" xfId="0" applyNumberFormat="1" applyFont="1"/>
    <xf numFmtId="0" fontId="1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4" fillId="0" borderId="8" xfId="23" applyFill="1" applyBorder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  <xf numFmtId="0" fontId="2" fillId="0" borderId="0" xfId="22" applyFont="1" applyAlignment="1">
      <alignment vertical="center"/>
    </xf>
    <xf numFmtId="0" fontId="27" fillId="0" borderId="0" xfId="0" applyFont="1" applyAlignment="1">
      <alignment vertical="center"/>
    </xf>
    <xf numFmtId="49" fontId="23" fillId="0" borderId="0" xfId="3" applyNumberFormat="1" applyFont="1" applyBorder="1" applyAlignment="1">
      <alignment horizontal="left" vertical="top"/>
    </xf>
    <xf numFmtId="0" fontId="5" fillId="0" borderId="0" xfId="4" applyFont="1"/>
    <xf numFmtId="0" fontId="4" fillId="0" borderId="8" xfId="23" applyFill="1" applyBorder="1" applyAlignment="1">
      <alignment horizontal="left"/>
    </xf>
    <xf numFmtId="164" fontId="4" fillId="0" borderId="8" xfId="23" applyNumberFormat="1" applyFill="1" applyBorder="1"/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5"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J17" totalsRowCount="1" headerRowDxfId="34" dataDxfId="33" tableBorderDxfId="32" totalsRowBorderDxfId="17" totalsRowCellStyle="Total">
  <sortState ref="A6:J16">
    <sortCondition ref="E6:E16"/>
    <sortCondition ref="F6:F16"/>
  </sortState>
  <tableColumns count="10">
    <tableColumn id="1" xr3:uid="{00000000-0010-0000-0000-000001000000}" name="County_x000a_Name" totalsRowLabel="Statewide Total" dataDxfId="31" totalsRowDxfId="16" totalsRowCellStyle="Total"/>
    <tableColumn id="2" xr3:uid="{00000000-0010-0000-0000-000002000000}" name="FI$Cal_x000a_Supplier ID" dataDxfId="30" totalsRowDxfId="15" totalsRowCellStyle="Total"/>
    <tableColumn id="3" xr3:uid="{00000000-0010-0000-0000-000003000000}" name="FI$Cal_x000a_Address_x000a_Sequence_x000a_ID" dataDxfId="29" totalsRowDxfId="14" totalsRowCellStyle="Total"/>
    <tableColumn id="7" xr3:uid="{69801513-AC7E-4CDB-B802-4F0670F8CF1C}" name="Full CDS Code" dataDxfId="28" totalsRowDxfId="13" totalsRowCellStyle="Total"/>
    <tableColumn id="4" xr3:uid="{00000000-0010-0000-0000-000004000000}" name="County_x000a_Code" dataDxfId="27" totalsRowDxfId="12" totalsRowCellStyle="Total"/>
    <tableColumn id="5" xr3:uid="{00000000-0010-0000-0000-000005000000}" name="District_x000a_Code" dataDxfId="26" totalsRowDxfId="11" totalsRowCellStyle="Total"/>
    <tableColumn id="9" xr3:uid="{00000000-0010-0000-0000-000009000000}" name="Service_x000a_Location_x000a_Field" totalsRowDxfId="10" totalsRowCellStyle="Total"/>
    <tableColumn id="10" xr3:uid="{00000000-0010-0000-0000-00000A000000}" name="Local Educational Agency" totalsRowDxfId="9" totalsRowCellStyle="Total"/>
    <tableColumn id="11" xr3:uid="{00000000-0010-0000-0000-00000B000000}" name="_x000a_2018–19_x000a_Final_x000a_Allocation" totalsRowFunction="sum" totalsRowDxfId="8" totalsRowCellStyle="Total"/>
    <tableColumn id="12" xr3:uid="{00000000-0010-0000-0000-00000C000000}" name="13th_x000a_Apportionment" totalsRowFunction="sum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teenth apportionment for Title III, Immigrant Student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5" totalsRowCount="1" headerRowDxfId="0" dataDxfId="24" headerRowBorderDxfId="25" tableBorderDxfId="23" totalsRowBorderDxfId="6" totalsRowCellStyle="Total">
  <tableColumns count="5">
    <tableColumn id="1" xr3:uid="{00000000-0010-0000-0100-000001000000}" name="County_x000a_Code" totalsRowLabel="Statewide Total" dataDxfId="22" totalsRowDxfId="5" totalsRowCellStyle="Total"/>
    <tableColumn id="2" xr3:uid="{00000000-0010-0000-0100-000002000000}" name="County_x000a_Treasurer" dataDxfId="21" totalsRowDxfId="4" totalsRowCellStyle="Total"/>
    <tableColumn id="3" xr3:uid="{00000000-0010-0000-0100-000003000000}" name="Invoice #" dataDxfId="20" totalsRowDxfId="3" totalsRowCellStyle="Total"/>
    <tableColumn id="4" xr3:uid="{00000000-0010-0000-0100-000004000000}" name="County_x000a_Total" totalsRowFunction="sum" dataDxfId="19" totalsRowDxfId="2" totalsRowCellStyle="Total"/>
    <tableColumn id="5" xr3:uid="{3EBC3D90-DD7D-43FF-99DA-97D53675B2B9}" name="Voucher Number" dataDxfId="18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teen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0"/>
  <sheetViews>
    <sheetView tabSelected="1" zoomScaleNormal="100" workbookViewId="0"/>
  </sheetViews>
  <sheetFormatPr defaultColWidth="9.23046875" defaultRowHeight="15.5" x14ac:dyDescent="0.35"/>
  <cols>
    <col min="1" max="1" width="15.3046875" style="1" customWidth="1"/>
    <col min="2" max="2" width="13" style="1" customWidth="1"/>
    <col min="3" max="3" width="9.69140625" style="1" customWidth="1"/>
    <col min="4" max="4" width="14.84375" style="1" bestFit="1" customWidth="1"/>
    <col min="5" max="6" width="7.765625" style="1" customWidth="1"/>
    <col min="7" max="7" width="11.07421875" style="1" customWidth="1"/>
    <col min="8" max="8" width="24.4609375" style="1" customWidth="1"/>
    <col min="9" max="9" width="12.4609375" style="1" customWidth="1"/>
    <col min="10" max="10" width="15.07421875" style="1" customWidth="1"/>
    <col min="11" max="16384" width="9.23046875" style="1"/>
  </cols>
  <sheetData>
    <row r="1" spans="1:10" ht="23" x14ac:dyDescent="0.35">
      <c r="A1" s="25" t="s">
        <v>28</v>
      </c>
    </row>
    <row r="2" spans="1:10" ht="20" x14ac:dyDescent="0.4">
      <c r="A2" s="26" t="s">
        <v>15</v>
      </c>
    </row>
    <row r="3" spans="1:10" ht="18" x14ac:dyDescent="0.4">
      <c r="A3" s="27" t="s">
        <v>13</v>
      </c>
    </row>
    <row r="4" spans="1:10" x14ac:dyDescent="0.35">
      <c r="A4" s="16" t="s">
        <v>14</v>
      </c>
      <c r="B4" s="5"/>
      <c r="C4" s="5"/>
      <c r="D4" s="5"/>
      <c r="E4" s="5"/>
      <c r="F4" s="5"/>
      <c r="G4" s="5"/>
      <c r="H4" s="5"/>
      <c r="I4" s="5"/>
      <c r="J4" s="5"/>
    </row>
    <row r="5" spans="1:10" ht="84" customHeight="1" thickBot="1" x14ac:dyDescent="0.4">
      <c r="A5" s="28" t="s">
        <v>0</v>
      </c>
      <c r="B5" s="28" t="s">
        <v>7</v>
      </c>
      <c r="C5" s="28" t="s">
        <v>8</v>
      </c>
      <c r="D5" s="28" t="s">
        <v>72</v>
      </c>
      <c r="E5" s="28" t="s">
        <v>1</v>
      </c>
      <c r="F5" s="28" t="s">
        <v>2</v>
      </c>
      <c r="G5" s="28" t="s">
        <v>9</v>
      </c>
      <c r="H5" s="28" t="s">
        <v>3</v>
      </c>
      <c r="I5" s="28" t="s">
        <v>29</v>
      </c>
      <c r="J5" s="28" t="s">
        <v>69</v>
      </c>
    </row>
    <row r="6" spans="1:10" ht="16" thickTop="1" x14ac:dyDescent="0.35">
      <c r="A6" s="29" t="s">
        <v>37</v>
      </c>
      <c r="B6" s="30" t="s">
        <v>38</v>
      </c>
      <c r="C6" s="30">
        <v>50</v>
      </c>
      <c r="D6" s="30" t="s">
        <v>73</v>
      </c>
      <c r="E6" s="20" t="s">
        <v>54</v>
      </c>
      <c r="F6" s="20" t="s">
        <v>55</v>
      </c>
      <c r="G6" s="17" t="s">
        <v>55</v>
      </c>
      <c r="H6" s="21" t="s">
        <v>56</v>
      </c>
      <c r="I6" s="22">
        <v>6688</v>
      </c>
      <c r="J6" s="3">
        <v>2595</v>
      </c>
    </row>
    <row r="7" spans="1:10" x14ac:dyDescent="0.35">
      <c r="A7" s="29" t="s">
        <v>39</v>
      </c>
      <c r="B7" s="30" t="s">
        <v>40</v>
      </c>
      <c r="C7" s="30">
        <v>10</v>
      </c>
      <c r="D7" s="30" t="s">
        <v>74</v>
      </c>
      <c r="E7" s="20" t="s">
        <v>59</v>
      </c>
      <c r="F7" s="20" t="s">
        <v>60</v>
      </c>
      <c r="G7" s="17" t="s">
        <v>60</v>
      </c>
      <c r="H7" s="21" t="s">
        <v>61</v>
      </c>
      <c r="I7" s="22">
        <v>14654</v>
      </c>
      <c r="J7" s="3">
        <v>445</v>
      </c>
    </row>
    <row r="8" spans="1:10" x14ac:dyDescent="0.35">
      <c r="A8" s="29" t="s">
        <v>20</v>
      </c>
      <c r="B8" s="30" t="s">
        <v>22</v>
      </c>
      <c r="C8" s="30">
        <v>1</v>
      </c>
      <c r="D8" s="30" t="s">
        <v>75</v>
      </c>
      <c r="E8" s="20" t="s">
        <v>24</v>
      </c>
      <c r="F8" s="20" t="s">
        <v>25</v>
      </c>
      <c r="G8" s="17" t="s">
        <v>25</v>
      </c>
      <c r="H8" s="21" t="s">
        <v>26</v>
      </c>
      <c r="I8" s="22">
        <v>7868</v>
      </c>
      <c r="J8" s="3">
        <v>549</v>
      </c>
    </row>
    <row r="9" spans="1:10" x14ac:dyDescent="0.35">
      <c r="A9" s="15" t="s">
        <v>41</v>
      </c>
      <c r="B9" s="17" t="s">
        <v>42</v>
      </c>
      <c r="C9" s="17">
        <v>1</v>
      </c>
      <c r="D9" s="17" t="s">
        <v>76</v>
      </c>
      <c r="E9" s="20" t="s">
        <v>66</v>
      </c>
      <c r="F9" s="20" t="s">
        <v>67</v>
      </c>
      <c r="G9" s="17" t="s">
        <v>67</v>
      </c>
      <c r="H9" s="21" t="s">
        <v>68</v>
      </c>
      <c r="I9" s="22">
        <v>7081</v>
      </c>
      <c r="J9" s="3">
        <v>2198</v>
      </c>
    </row>
    <row r="10" spans="1:10" x14ac:dyDescent="0.35">
      <c r="A10" s="29" t="s">
        <v>21</v>
      </c>
      <c r="B10" s="30" t="s">
        <v>23</v>
      </c>
      <c r="C10" s="30">
        <v>11</v>
      </c>
      <c r="D10" s="30" t="s">
        <v>77</v>
      </c>
      <c r="E10" s="20" t="s">
        <v>27</v>
      </c>
      <c r="F10" s="20" t="s">
        <v>46</v>
      </c>
      <c r="G10" s="17" t="s">
        <v>46</v>
      </c>
      <c r="H10" s="21" t="s">
        <v>47</v>
      </c>
      <c r="I10" s="22">
        <v>98252</v>
      </c>
      <c r="J10" s="3">
        <v>766</v>
      </c>
    </row>
    <row r="11" spans="1:10" x14ac:dyDescent="0.35">
      <c r="A11" s="29" t="s">
        <v>21</v>
      </c>
      <c r="B11" s="30" t="s">
        <v>23</v>
      </c>
      <c r="C11" s="30">
        <v>11</v>
      </c>
      <c r="D11" s="30" t="s">
        <v>78</v>
      </c>
      <c r="E11" s="20" t="s">
        <v>27</v>
      </c>
      <c r="F11" s="20" t="s">
        <v>57</v>
      </c>
      <c r="G11" s="17" t="s">
        <v>57</v>
      </c>
      <c r="H11" s="21" t="s">
        <v>58</v>
      </c>
      <c r="I11" s="22">
        <v>5213</v>
      </c>
      <c r="J11" s="3">
        <v>4784</v>
      </c>
    </row>
    <row r="12" spans="1:10" x14ac:dyDescent="0.35">
      <c r="A12" s="29" t="s">
        <v>16</v>
      </c>
      <c r="B12" s="30" t="s">
        <v>18</v>
      </c>
      <c r="C12" s="30">
        <v>52</v>
      </c>
      <c r="D12" s="30" t="s">
        <v>79</v>
      </c>
      <c r="E12" s="20" t="s">
        <v>17</v>
      </c>
      <c r="F12" s="20" t="s">
        <v>62</v>
      </c>
      <c r="G12" s="17" t="s">
        <v>62</v>
      </c>
      <c r="H12" s="21" t="s">
        <v>63</v>
      </c>
      <c r="I12" s="22">
        <v>108972</v>
      </c>
      <c r="J12" s="3">
        <v>25065</v>
      </c>
    </row>
    <row r="13" spans="1:10" x14ac:dyDescent="0.35">
      <c r="A13" s="15" t="s">
        <v>31</v>
      </c>
      <c r="B13" s="17" t="s">
        <v>32</v>
      </c>
      <c r="C13" s="17">
        <v>4</v>
      </c>
      <c r="D13" s="17" t="s">
        <v>80</v>
      </c>
      <c r="E13" s="20" t="s">
        <v>43</v>
      </c>
      <c r="F13" s="20" t="s">
        <v>44</v>
      </c>
      <c r="G13" s="17" t="s">
        <v>44</v>
      </c>
      <c r="H13" s="21" t="s">
        <v>45</v>
      </c>
      <c r="I13" s="22">
        <v>4819</v>
      </c>
      <c r="J13" s="3">
        <v>686</v>
      </c>
    </row>
    <row r="14" spans="1:10" x14ac:dyDescent="0.35">
      <c r="A14" s="15" t="s">
        <v>31</v>
      </c>
      <c r="B14" s="17" t="s">
        <v>32</v>
      </c>
      <c r="C14" s="17">
        <v>4</v>
      </c>
      <c r="D14" s="17" t="s">
        <v>81</v>
      </c>
      <c r="E14" s="20" t="s">
        <v>43</v>
      </c>
      <c r="F14" s="20" t="s">
        <v>64</v>
      </c>
      <c r="G14" s="17" t="s">
        <v>64</v>
      </c>
      <c r="H14" s="21" t="s">
        <v>65</v>
      </c>
      <c r="I14" s="22">
        <v>11015</v>
      </c>
      <c r="J14" s="3">
        <v>2754</v>
      </c>
    </row>
    <row r="15" spans="1:10" x14ac:dyDescent="0.35">
      <c r="A15" s="29" t="s">
        <v>35</v>
      </c>
      <c r="B15" s="30" t="s">
        <v>36</v>
      </c>
      <c r="C15" s="30">
        <v>39</v>
      </c>
      <c r="D15" s="30" t="s">
        <v>82</v>
      </c>
      <c r="E15" s="20" t="s">
        <v>51</v>
      </c>
      <c r="F15" s="20" t="s">
        <v>52</v>
      </c>
      <c r="G15" s="17" t="s">
        <v>52</v>
      </c>
      <c r="H15" s="21" t="s">
        <v>53</v>
      </c>
      <c r="I15" s="22">
        <v>5213</v>
      </c>
      <c r="J15" s="3">
        <v>1437</v>
      </c>
    </row>
    <row r="16" spans="1:10" x14ac:dyDescent="0.35">
      <c r="A16" s="29" t="s">
        <v>33</v>
      </c>
      <c r="B16" s="30" t="s">
        <v>34</v>
      </c>
      <c r="C16" s="30">
        <v>1</v>
      </c>
      <c r="D16" s="30" t="s">
        <v>83</v>
      </c>
      <c r="E16" s="20" t="s">
        <v>48</v>
      </c>
      <c r="F16" s="20" t="s">
        <v>49</v>
      </c>
      <c r="G16" s="17" t="s">
        <v>49</v>
      </c>
      <c r="H16" s="21" t="s">
        <v>50</v>
      </c>
      <c r="I16" s="22">
        <v>43864</v>
      </c>
      <c r="J16" s="3">
        <v>3849</v>
      </c>
    </row>
    <row r="17" spans="1:10" x14ac:dyDescent="0.35">
      <c r="A17" s="35" t="s">
        <v>4</v>
      </c>
      <c r="B17" s="35"/>
      <c r="C17" s="35"/>
      <c r="D17" s="35"/>
      <c r="E17" s="35"/>
      <c r="F17" s="35"/>
      <c r="G17" s="36"/>
      <c r="H17" s="35"/>
      <c r="I17" s="37">
        <f>SUBTOTAL(109,Table3[
2018–19
Final
Allocation])</f>
        <v>313639</v>
      </c>
      <c r="J17" s="37">
        <f>SUBTOTAL(109,Table3[13th
Apportionment])</f>
        <v>45128</v>
      </c>
    </row>
    <row r="18" spans="1:10" x14ac:dyDescent="0.35">
      <c r="A18" s="1" t="s">
        <v>5</v>
      </c>
      <c r="G18" s="6"/>
      <c r="J18" s="3"/>
    </row>
    <row r="19" spans="1:10" x14ac:dyDescent="0.35">
      <c r="A19" s="1" t="s">
        <v>6</v>
      </c>
      <c r="G19" s="6"/>
      <c r="J19" s="3"/>
    </row>
    <row r="20" spans="1:10" x14ac:dyDescent="0.35">
      <c r="A20" s="23" t="s">
        <v>70</v>
      </c>
      <c r="B20" s="7"/>
      <c r="C20" s="7"/>
      <c r="D20" s="7"/>
      <c r="G20" s="6"/>
      <c r="J2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D6:D1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8"/>
  <sheetViews>
    <sheetView workbookViewId="0"/>
  </sheetViews>
  <sheetFormatPr defaultColWidth="9.23046875" defaultRowHeight="15.5" x14ac:dyDescent="0.35"/>
  <cols>
    <col min="1" max="1" width="7.765625" style="12" customWidth="1"/>
    <col min="2" max="2" width="18.07421875" style="4" customWidth="1"/>
    <col min="3" max="3" width="19.69140625" style="4" customWidth="1"/>
    <col min="4" max="4" width="11" style="2" bestFit="1" customWidth="1"/>
    <col min="5" max="5" width="13.765625" style="4" customWidth="1"/>
    <col min="6" max="16384" width="9.23046875" style="4"/>
  </cols>
  <sheetData>
    <row r="1" spans="1:5" ht="20" x14ac:dyDescent="0.35">
      <c r="A1" s="40" t="s">
        <v>30</v>
      </c>
    </row>
    <row r="2" spans="1:5" ht="18" x14ac:dyDescent="0.35">
      <c r="A2" s="38" t="s">
        <v>19</v>
      </c>
      <c r="B2" s="39"/>
      <c r="C2" s="39"/>
      <c r="D2" s="39"/>
      <c r="E2" s="39"/>
    </row>
    <row r="3" spans="1:5" x14ac:dyDescent="0.35">
      <c r="A3" s="41" t="s">
        <v>13</v>
      </c>
    </row>
    <row r="4" spans="1:5" x14ac:dyDescent="0.35">
      <c r="A4" s="16" t="s">
        <v>14</v>
      </c>
      <c r="B4" s="13"/>
      <c r="C4" s="13"/>
      <c r="D4" s="14"/>
    </row>
    <row r="5" spans="1:5" s="8" customFormat="1" ht="31" x14ac:dyDescent="0.35">
      <c r="A5" s="44" t="s">
        <v>1</v>
      </c>
      <c r="B5" s="44" t="s">
        <v>11</v>
      </c>
      <c r="C5" s="44" t="s">
        <v>12</v>
      </c>
      <c r="D5" s="45" t="s">
        <v>10</v>
      </c>
      <c r="E5" s="44" t="s">
        <v>84</v>
      </c>
    </row>
    <row r="6" spans="1:5" x14ac:dyDescent="0.35">
      <c r="A6" s="33" t="s">
        <v>54</v>
      </c>
      <c r="B6" s="31" t="s">
        <v>37</v>
      </c>
      <c r="C6" s="24" t="s">
        <v>71</v>
      </c>
      <c r="D6" s="19">
        <v>2595</v>
      </c>
      <c r="E6" s="31">
        <v>269919</v>
      </c>
    </row>
    <row r="7" spans="1:5" x14ac:dyDescent="0.35">
      <c r="A7" s="34" t="s">
        <v>59</v>
      </c>
      <c r="B7" s="31" t="s">
        <v>39</v>
      </c>
      <c r="C7" s="24" t="s">
        <v>71</v>
      </c>
      <c r="D7" s="32">
        <v>445</v>
      </c>
      <c r="E7" s="31">
        <v>269920</v>
      </c>
    </row>
    <row r="8" spans="1:5" x14ac:dyDescent="0.35">
      <c r="A8" s="34" t="s">
        <v>24</v>
      </c>
      <c r="B8" s="31" t="s">
        <v>20</v>
      </c>
      <c r="C8" s="24" t="s">
        <v>71</v>
      </c>
      <c r="D8" s="32">
        <v>549</v>
      </c>
      <c r="E8" s="31">
        <v>269921</v>
      </c>
    </row>
    <row r="9" spans="1:5" x14ac:dyDescent="0.35">
      <c r="A9" s="34" t="s">
        <v>66</v>
      </c>
      <c r="B9" s="31" t="s">
        <v>41</v>
      </c>
      <c r="C9" s="24" t="s">
        <v>71</v>
      </c>
      <c r="D9" s="32">
        <v>2198</v>
      </c>
      <c r="E9" s="31">
        <v>269922</v>
      </c>
    </row>
    <row r="10" spans="1:5" x14ac:dyDescent="0.35">
      <c r="A10" s="34" t="s">
        <v>27</v>
      </c>
      <c r="B10" s="31" t="s">
        <v>21</v>
      </c>
      <c r="C10" s="24" t="s">
        <v>71</v>
      </c>
      <c r="D10" s="32">
        <v>5550</v>
      </c>
      <c r="E10" s="31">
        <v>269923</v>
      </c>
    </row>
    <row r="11" spans="1:5" x14ac:dyDescent="0.35">
      <c r="A11" s="34" t="s">
        <v>17</v>
      </c>
      <c r="B11" s="31" t="s">
        <v>16</v>
      </c>
      <c r="C11" s="24" t="s">
        <v>71</v>
      </c>
      <c r="D11" s="32">
        <v>25065</v>
      </c>
      <c r="E11" s="31">
        <v>269924</v>
      </c>
    </row>
    <row r="12" spans="1:5" x14ac:dyDescent="0.35">
      <c r="A12" s="33" t="s">
        <v>43</v>
      </c>
      <c r="B12" s="18" t="s">
        <v>31</v>
      </c>
      <c r="C12" s="24" t="s">
        <v>71</v>
      </c>
      <c r="D12" s="19">
        <v>3440</v>
      </c>
      <c r="E12" s="31">
        <v>269925</v>
      </c>
    </row>
    <row r="13" spans="1:5" x14ac:dyDescent="0.35">
      <c r="A13" s="33" t="s">
        <v>51</v>
      </c>
      <c r="B13" s="18" t="s">
        <v>35</v>
      </c>
      <c r="C13" s="24" t="s">
        <v>71</v>
      </c>
      <c r="D13" s="19">
        <v>1437</v>
      </c>
      <c r="E13" s="31">
        <v>269926</v>
      </c>
    </row>
    <row r="14" spans="1:5" x14ac:dyDescent="0.35">
      <c r="A14" s="33" t="s">
        <v>48</v>
      </c>
      <c r="B14" s="18" t="s">
        <v>33</v>
      </c>
      <c r="C14" s="24" t="s">
        <v>71</v>
      </c>
      <c r="D14" s="19">
        <v>3849</v>
      </c>
      <c r="E14" s="31">
        <v>269927</v>
      </c>
    </row>
    <row r="15" spans="1:5" x14ac:dyDescent="0.35">
      <c r="A15" s="42" t="s">
        <v>4</v>
      </c>
      <c r="B15" s="35"/>
      <c r="C15" s="35"/>
      <c r="D15" s="43">
        <f>SUBTOTAL(109,Table7[County
Total])</f>
        <v>45128</v>
      </c>
      <c r="E15" s="35"/>
    </row>
    <row r="16" spans="1:5" x14ac:dyDescent="0.35">
      <c r="A16" s="9" t="s">
        <v>5</v>
      </c>
      <c r="B16" s="10"/>
      <c r="C16" s="10"/>
      <c r="D16" s="11"/>
    </row>
    <row r="17" spans="1:4" x14ac:dyDescent="0.35">
      <c r="A17" s="9" t="s">
        <v>6</v>
      </c>
      <c r="B17" s="10"/>
      <c r="C17" s="10"/>
      <c r="D17" s="11"/>
    </row>
    <row r="18" spans="1:4" x14ac:dyDescent="0.35">
      <c r="A18" s="23" t="s">
        <v>70</v>
      </c>
      <c r="B18" s="10"/>
      <c r="C18" s="10"/>
      <c r="D18" s="11"/>
    </row>
  </sheetData>
  <printOptions horizontalCentered="1"/>
  <pageMargins left="0.45" right="0.45" top="0.75" bottom="0.75" header="0.3" footer="0.3"/>
  <pageSetup orientation="portrait" r:id="rId1"/>
  <ignoredErrors>
    <ignoredError sqref="A6:A1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Apport 13th</vt:lpstr>
      <vt:lpstr>2018-19 Title III IMM County</vt:lpstr>
      <vt:lpstr>'2018-19 Title III IMM County'!Print_Area</vt:lpstr>
      <vt:lpstr>'2018-19 Imm Apport 13th'!Print_Titles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Recip13-18: Title III, Immigrant Education (CA Dept of Education)</dc:title>
  <dc:subject>Title III, English Language Acquisition, Language Enhancement, and Academic Achievement for Immigrant Children program thirteenth apportionment schedule for fiscal year 2018-19.</dc:subject>
  <dc:creator>Windows User</dc:creator>
  <cp:lastModifiedBy>Taylor Uda</cp:lastModifiedBy>
  <cp:lastPrinted>2021-10-05T21:54:09Z</cp:lastPrinted>
  <dcterms:created xsi:type="dcterms:W3CDTF">2018-08-22T16:15:05Z</dcterms:created>
  <dcterms:modified xsi:type="dcterms:W3CDTF">2021-10-12T19:19:46Z</dcterms:modified>
</cp:coreProperties>
</file>