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C8ACF93-0A24-450F-8206-89725FD5C0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 39 Multi-Year Sch" sheetId="1" r:id="rId1"/>
  </sheets>
  <definedNames>
    <definedName name="_xlnm._FilterDatabase" localSheetId="0" hidden="1">'Prop 39 Multi-Year Sch'!$A$6:$W$2194</definedName>
    <definedName name="_xlnm.Print_Area" localSheetId="0">'Prop 39 Multi-Year Sch'!$A$1:$W$2198</definedName>
    <definedName name="_xlnm.Print_Titles" localSheetId="0">'Prop 39 Multi-Year Sch'!$1:$6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95" i="1" l="1"/>
  <c r="J2195" i="1"/>
  <c r="L2195" i="1"/>
  <c r="N2195" i="1"/>
  <c r="P2195" i="1"/>
  <c r="Q2195" i="1"/>
  <c r="R2195" i="1"/>
  <c r="S2195" i="1"/>
  <c r="T2195" i="1"/>
  <c r="U2195" i="1"/>
  <c r="V2194" i="1" l="1"/>
  <c r="W2193" i="1"/>
  <c r="V2193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75" i="1"/>
  <c r="V2175" i="1"/>
  <c r="W2174" i="1"/>
  <c r="V2174" i="1"/>
  <c r="W2173" i="1"/>
  <c r="V2173" i="1"/>
  <c r="W2172" i="1"/>
  <c r="V2172" i="1"/>
  <c r="W2171" i="1"/>
  <c r="V2171" i="1"/>
  <c r="W2170" i="1"/>
  <c r="V2170" i="1"/>
  <c r="W2169" i="1"/>
  <c r="V2169" i="1"/>
  <c r="W2168" i="1"/>
  <c r="V2168" i="1"/>
  <c r="W2167" i="1"/>
  <c r="V2167" i="1"/>
  <c r="W2166" i="1"/>
  <c r="V2166" i="1"/>
  <c r="W2165" i="1"/>
  <c r="V2165" i="1"/>
  <c r="W2164" i="1"/>
  <c r="V2164" i="1"/>
  <c r="W2163" i="1"/>
  <c r="V2163" i="1"/>
  <c r="W2162" i="1"/>
  <c r="V2162" i="1"/>
  <c r="W2161" i="1"/>
  <c r="V2161" i="1"/>
  <c r="W2160" i="1"/>
  <c r="V2160" i="1"/>
  <c r="W2159" i="1"/>
  <c r="V2159" i="1"/>
  <c r="W2158" i="1"/>
  <c r="V2158" i="1"/>
  <c r="W2157" i="1"/>
  <c r="V2157" i="1"/>
  <c r="W2156" i="1"/>
  <c r="V2156" i="1"/>
  <c r="W2155" i="1"/>
  <c r="V2155" i="1"/>
  <c r="W2154" i="1"/>
  <c r="V2154" i="1"/>
  <c r="W2153" i="1"/>
  <c r="V2153" i="1"/>
  <c r="W2152" i="1"/>
  <c r="V2152" i="1"/>
  <c r="W2151" i="1"/>
  <c r="V2151" i="1"/>
  <c r="W2150" i="1"/>
  <c r="V2150" i="1"/>
  <c r="W2149" i="1"/>
  <c r="V2149" i="1"/>
  <c r="W2148" i="1"/>
  <c r="V2148" i="1"/>
  <c r="W2147" i="1"/>
  <c r="V2147" i="1"/>
  <c r="W2146" i="1"/>
  <c r="V2146" i="1"/>
  <c r="W2145" i="1"/>
  <c r="V2145" i="1"/>
  <c r="W2144" i="1"/>
  <c r="V2144" i="1"/>
  <c r="W2143" i="1"/>
  <c r="V2143" i="1"/>
  <c r="W2142" i="1"/>
  <c r="V2142" i="1"/>
  <c r="W2141" i="1"/>
  <c r="V2141" i="1"/>
  <c r="W2140" i="1"/>
  <c r="V2140" i="1"/>
  <c r="W2139" i="1"/>
  <c r="V2139" i="1"/>
  <c r="W2138" i="1"/>
  <c r="V2138" i="1"/>
  <c r="W2137" i="1"/>
  <c r="V2137" i="1"/>
  <c r="W2136" i="1"/>
  <c r="V2136" i="1"/>
  <c r="W2135" i="1"/>
  <c r="V2135" i="1"/>
  <c r="W2134" i="1"/>
  <c r="V2134" i="1"/>
  <c r="W2133" i="1"/>
  <c r="V2133" i="1"/>
  <c r="W2132" i="1"/>
  <c r="V2132" i="1"/>
  <c r="W2131" i="1"/>
  <c r="V2131" i="1"/>
  <c r="W2130" i="1"/>
  <c r="V2130" i="1"/>
  <c r="W2129" i="1"/>
  <c r="V2129" i="1"/>
  <c r="W2128" i="1"/>
  <c r="V2128" i="1"/>
  <c r="W2127" i="1"/>
  <c r="V2127" i="1"/>
  <c r="W2126" i="1"/>
  <c r="V2126" i="1"/>
  <c r="W2125" i="1"/>
  <c r="V2125" i="1"/>
  <c r="W2124" i="1"/>
  <c r="V2124" i="1"/>
  <c r="W2123" i="1"/>
  <c r="V2123" i="1"/>
  <c r="W2122" i="1"/>
  <c r="V2122" i="1"/>
  <c r="W2121" i="1"/>
  <c r="V2121" i="1"/>
  <c r="W2120" i="1"/>
  <c r="V2120" i="1"/>
  <c r="W2119" i="1"/>
  <c r="V2119" i="1"/>
  <c r="W2118" i="1"/>
  <c r="V2118" i="1"/>
  <c r="W2117" i="1"/>
  <c r="V2117" i="1"/>
  <c r="W2116" i="1"/>
  <c r="V2116" i="1"/>
  <c r="W2115" i="1"/>
  <c r="V2115" i="1"/>
  <c r="W2114" i="1"/>
  <c r="V2114" i="1"/>
  <c r="W2113" i="1"/>
  <c r="V2113" i="1"/>
  <c r="W2112" i="1"/>
  <c r="V2112" i="1"/>
  <c r="W2111" i="1"/>
  <c r="V2111" i="1"/>
  <c r="W2110" i="1"/>
  <c r="V2110" i="1"/>
  <c r="W2109" i="1"/>
  <c r="V2109" i="1"/>
  <c r="W2108" i="1"/>
  <c r="V2108" i="1"/>
  <c r="W2107" i="1"/>
  <c r="V2107" i="1"/>
  <c r="W2106" i="1"/>
  <c r="V2106" i="1"/>
  <c r="W2105" i="1"/>
  <c r="V2105" i="1"/>
  <c r="W2104" i="1"/>
  <c r="V2104" i="1"/>
  <c r="W2103" i="1"/>
  <c r="V2103" i="1"/>
  <c r="W2102" i="1"/>
  <c r="V2102" i="1"/>
  <c r="W2101" i="1"/>
  <c r="V2101" i="1"/>
  <c r="W2100" i="1"/>
  <c r="V2100" i="1"/>
  <c r="W2099" i="1"/>
  <c r="V2099" i="1"/>
  <c r="W2098" i="1"/>
  <c r="V2098" i="1"/>
  <c r="W2097" i="1"/>
  <c r="V2097" i="1"/>
  <c r="W2096" i="1"/>
  <c r="V2096" i="1"/>
  <c r="W2095" i="1"/>
  <c r="V2095" i="1"/>
  <c r="W2094" i="1"/>
  <c r="V2094" i="1"/>
  <c r="W2093" i="1"/>
  <c r="V2093" i="1"/>
  <c r="W2092" i="1"/>
  <c r="V2092" i="1"/>
  <c r="W2091" i="1"/>
  <c r="V2091" i="1"/>
  <c r="W2090" i="1"/>
  <c r="V2090" i="1"/>
  <c r="W2089" i="1"/>
  <c r="V2089" i="1"/>
  <c r="W2088" i="1"/>
  <c r="V2088" i="1"/>
  <c r="W2087" i="1"/>
  <c r="V2087" i="1"/>
  <c r="W2086" i="1"/>
  <c r="V2086" i="1"/>
  <c r="W2085" i="1"/>
  <c r="V2085" i="1"/>
  <c r="W2084" i="1"/>
  <c r="V2084" i="1"/>
  <c r="W2083" i="1"/>
  <c r="V2083" i="1"/>
  <c r="W2082" i="1"/>
  <c r="V2082" i="1"/>
  <c r="W2081" i="1"/>
  <c r="V2081" i="1"/>
  <c r="W2080" i="1"/>
  <c r="V2080" i="1"/>
  <c r="W2079" i="1"/>
  <c r="V2079" i="1"/>
  <c r="W2078" i="1"/>
  <c r="V2078" i="1"/>
  <c r="W2077" i="1"/>
  <c r="V2077" i="1"/>
  <c r="W2076" i="1"/>
  <c r="V2076" i="1"/>
  <c r="W2075" i="1"/>
  <c r="V2075" i="1"/>
  <c r="W2074" i="1"/>
  <c r="V2074" i="1"/>
  <c r="W2073" i="1"/>
  <c r="V2073" i="1"/>
  <c r="W2072" i="1"/>
  <c r="V2072" i="1"/>
  <c r="W2071" i="1"/>
  <c r="V2071" i="1"/>
  <c r="W2070" i="1"/>
  <c r="V2070" i="1"/>
  <c r="W2069" i="1"/>
  <c r="V2069" i="1"/>
  <c r="W2068" i="1"/>
  <c r="V2068" i="1"/>
  <c r="W2067" i="1"/>
  <c r="V2067" i="1"/>
  <c r="W2066" i="1"/>
  <c r="V2066" i="1"/>
  <c r="W2065" i="1"/>
  <c r="V2065" i="1"/>
  <c r="W2064" i="1"/>
  <c r="V2064" i="1"/>
  <c r="W2063" i="1"/>
  <c r="V2063" i="1"/>
  <c r="W2062" i="1"/>
  <c r="V2062" i="1"/>
  <c r="W2061" i="1"/>
  <c r="V2061" i="1"/>
  <c r="W2060" i="1"/>
  <c r="V2060" i="1"/>
  <c r="W2059" i="1"/>
  <c r="V2059" i="1"/>
  <c r="W2058" i="1"/>
  <c r="V2058" i="1"/>
  <c r="W2057" i="1"/>
  <c r="V2057" i="1"/>
  <c r="W2056" i="1"/>
  <c r="V2056" i="1"/>
  <c r="W2055" i="1"/>
  <c r="V2055" i="1"/>
  <c r="W2054" i="1"/>
  <c r="V2054" i="1"/>
  <c r="W2053" i="1"/>
  <c r="V2053" i="1"/>
  <c r="W2052" i="1"/>
  <c r="V2052" i="1"/>
  <c r="W2051" i="1"/>
  <c r="V2051" i="1"/>
  <c r="W2050" i="1"/>
  <c r="V2050" i="1"/>
  <c r="W2049" i="1"/>
  <c r="V2049" i="1"/>
  <c r="W2048" i="1"/>
  <c r="V2048" i="1"/>
  <c r="W2047" i="1"/>
  <c r="V2047" i="1"/>
  <c r="W2046" i="1"/>
  <c r="V2046" i="1"/>
  <c r="W2045" i="1"/>
  <c r="V2045" i="1"/>
  <c r="W2044" i="1"/>
  <c r="V2044" i="1"/>
  <c r="W2043" i="1"/>
  <c r="V2043" i="1"/>
  <c r="W2042" i="1"/>
  <c r="V2042" i="1"/>
  <c r="W2041" i="1"/>
  <c r="V2041" i="1"/>
  <c r="W2040" i="1"/>
  <c r="V2040" i="1"/>
  <c r="W2039" i="1"/>
  <c r="V2039" i="1"/>
  <c r="W2038" i="1"/>
  <c r="V2038" i="1"/>
  <c r="W2037" i="1"/>
  <c r="V2037" i="1"/>
  <c r="W2036" i="1"/>
  <c r="V2036" i="1"/>
  <c r="W2035" i="1"/>
  <c r="V2035" i="1"/>
  <c r="W2034" i="1"/>
  <c r="V2034" i="1"/>
  <c r="W2033" i="1"/>
  <c r="V2033" i="1"/>
  <c r="W2032" i="1"/>
  <c r="V2032" i="1"/>
  <c r="W2031" i="1"/>
  <c r="V2031" i="1"/>
  <c r="W2030" i="1"/>
  <c r="V2030" i="1"/>
  <c r="W2029" i="1"/>
  <c r="V2029" i="1"/>
  <c r="W2028" i="1"/>
  <c r="V2028" i="1"/>
  <c r="W2027" i="1"/>
  <c r="V2027" i="1"/>
  <c r="W2026" i="1"/>
  <c r="V2026" i="1"/>
  <c r="W2025" i="1"/>
  <c r="V2025" i="1"/>
  <c r="W2024" i="1"/>
  <c r="V2024" i="1"/>
  <c r="W2023" i="1"/>
  <c r="V2023" i="1"/>
  <c r="W2022" i="1"/>
  <c r="V2022" i="1"/>
  <c r="W2021" i="1"/>
  <c r="V2021" i="1"/>
  <c r="W2020" i="1"/>
  <c r="V2020" i="1"/>
  <c r="W2019" i="1"/>
  <c r="V2019" i="1"/>
  <c r="W2018" i="1"/>
  <c r="V2018" i="1"/>
  <c r="W2017" i="1"/>
  <c r="V2017" i="1"/>
  <c r="W2016" i="1"/>
  <c r="V2016" i="1"/>
  <c r="W2015" i="1"/>
  <c r="V2015" i="1"/>
  <c r="W2014" i="1"/>
  <c r="V2014" i="1"/>
  <c r="W2013" i="1"/>
  <c r="V2013" i="1"/>
  <c r="W2012" i="1"/>
  <c r="V2012" i="1"/>
  <c r="W2011" i="1"/>
  <c r="V2011" i="1"/>
  <c r="W2010" i="1"/>
  <c r="V2010" i="1"/>
  <c r="W2009" i="1"/>
  <c r="V2009" i="1"/>
  <c r="W2008" i="1"/>
  <c r="V2008" i="1"/>
  <c r="W2007" i="1"/>
  <c r="V2007" i="1"/>
  <c r="W2006" i="1"/>
  <c r="V2006" i="1"/>
  <c r="W2005" i="1"/>
  <c r="V2005" i="1"/>
  <c r="W2004" i="1"/>
  <c r="V2004" i="1"/>
  <c r="W2003" i="1"/>
  <c r="V2003" i="1"/>
  <c r="W2002" i="1"/>
  <c r="V2002" i="1"/>
  <c r="W2001" i="1"/>
  <c r="V2001" i="1"/>
  <c r="W2000" i="1"/>
  <c r="V2000" i="1"/>
  <c r="W1999" i="1"/>
  <c r="V1999" i="1"/>
  <c r="W1998" i="1"/>
  <c r="V1998" i="1"/>
  <c r="W1997" i="1"/>
  <c r="V1997" i="1"/>
  <c r="W1996" i="1"/>
  <c r="V1996" i="1"/>
  <c r="W1995" i="1"/>
  <c r="V1995" i="1"/>
  <c r="W1994" i="1"/>
  <c r="V1994" i="1"/>
  <c r="W1993" i="1"/>
  <c r="V1993" i="1"/>
  <c r="W1992" i="1"/>
  <c r="V1992" i="1"/>
  <c r="W1991" i="1"/>
  <c r="V1991" i="1"/>
  <c r="W1990" i="1"/>
  <c r="V1990" i="1"/>
  <c r="W1989" i="1"/>
  <c r="V1989" i="1"/>
  <c r="W1988" i="1"/>
  <c r="V1988" i="1"/>
  <c r="W1987" i="1"/>
  <c r="V1987" i="1"/>
  <c r="W1986" i="1"/>
  <c r="V1986" i="1"/>
  <c r="W1985" i="1"/>
  <c r="V1985" i="1"/>
  <c r="W1984" i="1"/>
  <c r="V1984" i="1"/>
  <c r="W1983" i="1"/>
  <c r="V1983" i="1"/>
  <c r="W1982" i="1"/>
  <c r="V1982" i="1"/>
  <c r="W1981" i="1"/>
  <c r="V1981" i="1"/>
  <c r="W1980" i="1"/>
  <c r="V1980" i="1"/>
  <c r="W1979" i="1"/>
  <c r="V1979" i="1"/>
  <c r="W1978" i="1"/>
  <c r="V1978" i="1"/>
  <c r="W1977" i="1"/>
  <c r="V1977" i="1"/>
  <c r="W1976" i="1"/>
  <c r="V1976" i="1"/>
  <c r="W1975" i="1"/>
  <c r="V1975" i="1"/>
  <c r="W1974" i="1"/>
  <c r="V1974" i="1"/>
  <c r="W1973" i="1"/>
  <c r="V1973" i="1"/>
  <c r="W1972" i="1"/>
  <c r="V1972" i="1"/>
  <c r="W1971" i="1"/>
  <c r="V1971" i="1"/>
  <c r="W1970" i="1"/>
  <c r="V1970" i="1"/>
  <c r="W1969" i="1"/>
  <c r="V1969" i="1"/>
  <c r="W1968" i="1"/>
  <c r="V1968" i="1"/>
  <c r="W1967" i="1"/>
  <c r="V1967" i="1"/>
  <c r="W1966" i="1"/>
  <c r="V1966" i="1"/>
  <c r="W1965" i="1"/>
  <c r="V1965" i="1"/>
  <c r="W1964" i="1"/>
  <c r="V1964" i="1"/>
  <c r="W1963" i="1"/>
  <c r="V1963" i="1"/>
  <c r="W1962" i="1"/>
  <c r="V1962" i="1"/>
  <c r="W1961" i="1"/>
  <c r="V1961" i="1"/>
  <c r="W1960" i="1"/>
  <c r="V1960" i="1"/>
  <c r="W1959" i="1"/>
  <c r="V1959" i="1"/>
  <c r="W1958" i="1"/>
  <c r="V1958" i="1"/>
  <c r="W1957" i="1"/>
  <c r="V1957" i="1"/>
  <c r="W1956" i="1"/>
  <c r="V1956" i="1"/>
  <c r="W1955" i="1"/>
  <c r="V1955" i="1"/>
  <c r="W1954" i="1"/>
  <c r="V1954" i="1"/>
  <c r="W1953" i="1"/>
  <c r="V1953" i="1"/>
  <c r="W1952" i="1"/>
  <c r="V1952" i="1"/>
  <c r="W1951" i="1"/>
  <c r="V1951" i="1"/>
  <c r="W1950" i="1"/>
  <c r="V1950" i="1"/>
  <c r="W1949" i="1"/>
  <c r="V1949" i="1"/>
  <c r="W1948" i="1"/>
  <c r="V1948" i="1"/>
  <c r="W1947" i="1"/>
  <c r="V1947" i="1"/>
  <c r="W1946" i="1"/>
  <c r="V1946" i="1"/>
  <c r="W1945" i="1"/>
  <c r="V1945" i="1"/>
  <c r="W1944" i="1"/>
  <c r="V1944" i="1"/>
  <c r="W1943" i="1"/>
  <c r="V1943" i="1"/>
  <c r="W1942" i="1"/>
  <c r="V1942" i="1"/>
  <c r="W1941" i="1"/>
  <c r="V1941" i="1"/>
  <c r="W1940" i="1"/>
  <c r="V1940" i="1"/>
  <c r="W1939" i="1"/>
  <c r="V1939" i="1"/>
  <c r="W1938" i="1"/>
  <c r="V1938" i="1"/>
  <c r="W1937" i="1"/>
  <c r="V1937" i="1"/>
  <c r="W1936" i="1"/>
  <c r="V1936" i="1"/>
  <c r="W1935" i="1"/>
  <c r="V1935" i="1"/>
  <c r="W1934" i="1"/>
  <c r="V1934" i="1"/>
  <c r="W1933" i="1"/>
  <c r="V1933" i="1"/>
  <c r="W1932" i="1"/>
  <c r="V1932" i="1"/>
  <c r="W1931" i="1"/>
  <c r="V1931" i="1"/>
  <c r="W1930" i="1"/>
  <c r="V1930" i="1"/>
  <c r="W1929" i="1"/>
  <c r="V1929" i="1"/>
  <c r="W1928" i="1"/>
  <c r="V1928" i="1"/>
  <c r="W1927" i="1"/>
  <c r="V1927" i="1"/>
  <c r="W1926" i="1"/>
  <c r="V1926" i="1"/>
  <c r="W1925" i="1"/>
  <c r="V1925" i="1"/>
  <c r="W1924" i="1"/>
  <c r="V1924" i="1"/>
  <c r="W1923" i="1"/>
  <c r="V1923" i="1"/>
  <c r="W1922" i="1"/>
  <c r="V1922" i="1"/>
  <c r="W1921" i="1"/>
  <c r="V1921" i="1"/>
  <c r="W1920" i="1"/>
  <c r="V1920" i="1"/>
  <c r="W1919" i="1"/>
  <c r="V1919" i="1"/>
  <c r="W1918" i="1"/>
  <c r="V1918" i="1"/>
  <c r="W1917" i="1"/>
  <c r="V1917" i="1"/>
  <c r="W1916" i="1"/>
  <c r="V1916" i="1"/>
  <c r="W1915" i="1"/>
  <c r="V1915" i="1"/>
  <c r="W1914" i="1"/>
  <c r="V1914" i="1"/>
  <c r="W1913" i="1"/>
  <c r="V1913" i="1"/>
  <c r="W1912" i="1"/>
  <c r="V1912" i="1"/>
  <c r="W1911" i="1"/>
  <c r="V1911" i="1"/>
  <c r="W1910" i="1"/>
  <c r="V1910" i="1"/>
  <c r="W1909" i="1"/>
  <c r="V1909" i="1"/>
  <c r="W1908" i="1"/>
  <c r="V1908" i="1"/>
  <c r="W1907" i="1"/>
  <c r="V1907" i="1"/>
  <c r="W1906" i="1"/>
  <c r="V1906" i="1"/>
  <c r="W1905" i="1"/>
  <c r="V1905" i="1"/>
  <c r="W1904" i="1"/>
  <c r="V1904" i="1"/>
  <c r="W1903" i="1"/>
  <c r="V1903" i="1"/>
  <c r="W1902" i="1"/>
  <c r="V1902" i="1"/>
  <c r="W1901" i="1"/>
  <c r="V1901" i="1"/>
  <c r="W1900" i="1"/>
  <c r="V1900" i="1"/>
  <c r="W1899" i="1"/>
  <c r="V1899" i="1"/>
  <c r="W1898" i="1"/>
  <c r="V1898" i="1"/>
  <c r="W1897" i="1"/>
  <c r="V1897" i="1"/>
  <c r="W1896" i="1"/>
  <c r="V1896" i="1"/>
  <c r="W1895" i="1"/>
  <c r="V1895" i="1"/>
  <c r="W1894" i="1"/>
  <c r="V1894" i="1"/>
  <c r="W1893" i="1"/>
  <c r="V1893" i="1"/>
  <c r="W1892" i="1"/>
  <c r="V1892" i="1"/>
  <c r="W1891" i="1"/>
  <c r="V1891" i="1"/>
  <c r="W1890" i="1"/>
  <c r="V1890" i="1"/>
  <c r="W1889" i="1"/>
  <c r="V1889" i="1"/>
  <c r="W1888" i="1"/>
  <c r="V1888" i="1"/>
  <c r="W1887" i="1"/>
  <c r="V1887" i="1"/>
  <c r="W1886" i="1"/>
  <c r="V1886" i="1"/>
  <c r="W1885" i="1"/>
  <c r="V1885" i="1"/>
  <c r="W1884" i="1"/>
  <c r="V1884" i="1"/>
  <c r="W1883" i="1"/>
  <c r="V1883" i="1"/>
  <c r="W1882" i="1"/>
  <c r="V1882" i="1"/>
  <c r="W1881" i="1"/>
  <c r="V1881" i="1"/>
  <c r="W1880" i="1"/>
  <c r="V1880" i="1"/>
  <c r="W1879" i="1"/>
  <c r="V1879" i="1"/>
  <c r="W1878" i="1"/>
  <c r="V1878" i="1"/>
  <c r="W1877" i="1"/>
  <c r="V1877" i="1"/>
  <c r="W1876" i="1"/>
  <c r="V1876" i="1"/>
  <c r="W1875" i="1"/>
  <c r="V1875" i="1"/>
  <c r="W1874" i="1"/>
  <c r="V1874" i="1"/>
  <c r="W1873" i="1"/>
  <c r="V1873" i="1"/>
  <c r="W1872" i="1"/>
  <c r="V1872" i="1"/>
  <c r="W1871" i="1"/>
  <c r="V1871" i="1"/>
  <c r="W1870" i="1"/>
  <c r="V1870" i="1"/>
  <c r="W1869" i="1"/>
  <c r="V1869" i="1"/>
  <c r="W1868" i="1"/>
  <c r="V1868" i="1"/>
  <c r="W1867" i="1"/>
  <c r="V1867" i="1"/>
  <c r="W1866" i="1"/>
  <c r="V1866" i="1"/>
  <c r="W1865" i="1"/>
  <c r="V1865" i="1"/>
  <c r="W1864" i="1"/>
  <c r="V1864" i="1"/>
  <c r="W1863" i="1"/>
  <c r="V1863" i="1"/>
  <c r="W1862" i="1"/>
  <c r="V1862" i="1"/>
  <c r="W1861" i="1"/>
  <c r="V1861" i="1"/>
  <c r="W1860" i="1"/>
  <c r="V1860" i="1"/>
  <c r="W1859" i="1"/>
  <c r="V1859" i="1"/>
  <c r="W1858" i="1"/>
  <c r="V1858" i="1"/>
  <c r="W1857" i="1"/>
  <c r="V1857" i="1"/>
  <c r="W1856" i="1"/>
  <c r="V1856" i="1"/>
  <c r="W1855" i="1"/>
  <c r="V1855" i="1"/>
  <c r="W1854" i="1"/>
  <c r="V1854" i="1"/>
  <c r="W1853" i="1"/>
  <c r="V1853" i="1"/>
  <c r="W1852" i="1"/>
  <c r="V1852" i="1"/>
  <c r="W1851" i="1"/>
  <c r="V1851" i="1"/>
  <c r="W1850" i="1"/>
  <c r="V1850" i="1"/>
  <c r="W1849" i="1"/>
  <c r="V1849" i="1"/>
  <c r="W1848" i="1"/>
  <c r="V1848" i="1"/>
  <c r="W1847" i="1"/>
  <c r="V1847" i="1"/>
  <c r="W1846" i="1"/>
  <c r="V1846" i="1"/>
  <c r="W1845" i="1"/>
  <c r="V1845" i="1"/>
  <c r="W1844" i="1"/>
  <c r="V1844" i="1"/>
  <c r="W1843" i="1"/>
  <c r="V1843" i="1"/>
  <c r="W1842" i="1"/>
  <c r="V1842" i="1"/>
  <c r="W1841" i="1"/>
  <c r="V1841" i="1"/>
  <c r="W1840" i="1"/>
  <c r="V1840" i="1"/>
  <c r="W1839" i="1"/>
  <c r="V1839" i="1"/>
  <c r="W1838" i="1"/>
  <c r="V1838" i="1"/>
  <c r="W1837" i="1"/>
  <c r="V1837" i="1"/>
  <c r="W1836" i="1"/>
  <c r="V1836" i="1"/>
  <c r="W1835" i="1"/>
  <c r="V1835" i="1"/>
  <c r="W1834" i="1"/>
  <c r="V1834" i="1"/>
  <c r="W1833" i="1"/>
  <c r="V1833" i="1"/>
  <c r="W1832" i="1"/>
  <c r="V1832" i="1"/>
  <c r="W1831" i="1"/>
  <c r="V1831" i="1"/>
  <c r="W1830" i="1"/>
  <c r="V1830" i="1"/>
  <c r="W1829" i="1"/>
  <c r="V1829" i="1"/>
  <c r="W1828" i="1"/>
  <c r="V1828" i="1"/>
  <c r="W1827" i="1"/>
  <c r="V1827" i="1"/>
  <c r="W1826" i="1"/>
  <c r="V1826" i="1"/>
  <c r="W1825" i="1"/>
  <c r="V1825" i="1"/>
  <c r="W1824" i="1"/>
  <c r="V1824" i="1"/>
  <c r="W1823" i="1"/>
  <c r="V1823" i="1"/>
  <c r="W1822" i="1"/>
  <c r="V1822" i="1"/>
  <c r="W1821" i="1"/>
  <c r="V1821" i="1"/>
  <c r="W1820" i="1"/>
  <c r="V1820" i="1"/>
  <c r="W1819" i="1"/>
  <c r="V1819" i="1"/>
  <c r="W1818" i="1"/>
  <c r="V1818" i="1"/>
  <c r="W1817" i="1"/>
  <c r="V1817" i="1"/>
  <c r="W1816" i="1"/>
  <c r="V1816" i="1"/>
  <c r="W1815" i="1"/>
  <c r="V1815" i="1"/>
  <c r="W1814" i="1"/>
  <c r="V1814" i="1"/>
  <c r="W1813" i="1"/>
  <c r="V1813" i="1"/>
  <c r="W1812" i="1"/>
  <c r="V1812" i="1"/>
  <c r="W1811" i="1"/>
  <c r="V1811" i="1"/>
  <c r="W1810" i="1"/>
  <c r="V1810" i="1"/>
  <c r="W1809" i="1"/>
  <c r="V1809" i="1"/>
  <c r="W1808" i="1"/>
  <c r="V1808" i="1"/>
  <c r="W1807" i="1"/>
  <c r="V1807" i="1"/>
  <c r="W1806" i="1"/>
  <c r="V1806" i="1"/>
  <c r="W1805" i="1"/>
  <c r="V1805" i="1"/>
  <c r="W1804" i="1"/>
  <c r="V1804" i="1"/>
  <c r="W1803" i="1"/>
  <c r="V1803" i="1"/>
  <c r="W1802" i="1"/>
  <c r="V1802" i="1"/>
  <c r="W1801" i="1"/>
  <c r="V1801" i="1"/>
  <c r="W1800" i="1"/>
  <c r="V1800" i="1"/>
  <c r="W1799" i="1"/>
  <c r="V1799" i="1"/>
  <c r="W1798" i="1"/>
  <c r="V1798" i="1"/>
  <c r="W1797" i="1"/>
  <c r="V1797" i="1"/>
  <c r="W1796" i="1"/>
  <c r="V1796" i="1"/>
  <c r="W1795" i="1"/>
  <c r="V1795" i="1"/>
  <c r="W1794" i="1"/>
  <c r="V1794" i="1"/>
  <c r="W1793" i="1"/>
  <c r="V1793" i="1"/>
  <c r="W1792" i="1"/>
  <c r="V1792" i="1"/>
  <c r="W1791" i="1"/>
  <c r="V1791" i="1"/>
  <c r="W1790" i="1"/>
  <c r="V1790" i="1"/>
  <c r="W1789" i="1"/>
  <c r="V1789" i="1"/>
  <c r="W1788" i="1"/>
  <c r="V1788" i="1"/>
  <c r="W1787" i="1"/>
  <c r="V1787" i="1"/>
  <c r="W1786" i="1"/>
  <c r="V1786" i="1"/>
  <c r="W1785" i="1"/>
  <c r="V1785" i="1"/>
  <c r="W1784" i="1"/>
  <c r="V1784" i="1"/>
  <c r="W1783" i="1"/>
  <c r="V1783" i="1"/>
  <c r="W1782" i="1"/>
  <c r="V1782" i="1"/>
  <c r="W1781" i="1"/>
  <c r="V1781" i="1"/>
  <c r="W1780" i="1"/>
  <c r="V1780" i="1"/>
  <c r="W1779" i="1"/>
  <c r="V1779" i="1"/>
  <c r="W1778" i="1"/>
  <c r="V1778" i="1"/>
  <c r="W1777" i="1"/>
  <c r="V1777" i="1"/>
  <c r="W1776" i="1"/>
  <c r="V1776" i="1"/>
  <c r="W1775" i="1"/>
  <c r="V1775" i="1"/>
  <c r="W1774" i="1"/>
  <c r="V1774" i="1"/>
  <c r="W1773" i="1"/>
  <c r="V1773" i="1"/>
  <c r="W1772" i="1"/>
  <c r="V1772" i="1"/>
  <c r="W1771" i="1"/>
  <c r="V1771" i="1"/>
  <c r="W1770" i="1"/>
  <c r="V1770" i="1"/>
  <c r="W1769" i="1"/>
  <c r="V1769" i="1"/>
  <c r="W1768" i="1"/>
  <c r="V1768" i="1"/>
  <c r="W1767" i="1"/>
  <c r="V1767" i="1"/>
  <c r="W1766" i="1"/>
  <c r="V1766" i="1"/>
  <c r="W1765" i="1"/>
  <c r="V1765" i="1"/>
  <c r="W1764" i="1"/>
  <c r="V1764" i="1"/>
  <c r="W1763" i="1"/>
  <c r="V1763" i="1"/>
  <c r="W1762" i="1"/>
  <c r="V1762" i="1"/>
  <c r="W1761" i="1"/>
  <c r="V1761" i="1"/>
  <c r="W1760" i="1"/>
  <c r="V1760" i="1"/>
  <c r="W1759" i="1"/>
  <c r="V1759" i="1"/>
  <c r="W1758" i="1"/>
  <c r="V1758" i="1"/>
  <c r="W1757" i="1"/>
  <c r="V1757" i="1"/>
  <c r="W1756" i="1"/>
  <c r="V1756" i="1"/>
  <c r="W1755" i="1"/>
  <c r="V1755" i="1"/>
  <c r="W1754" i="1"/>
  <c r="V1754" i="1"/>
  <c r="W1753" i="1"/>
  <c r="V1753" i="1"/>
  <c r="W1752" i="1"/>
  <c r="V1752" i="1"/>
  <c r="W1751" i="1"/>
  <c r="V1751" i="1"/>
  <c r="W1750" i="1"/>
  <c r="V1750" i="1"/>
  <c r="W1749" i="1"/>
  <c r="V1749" i="1"/>
  <c r="W1748" i="1"/>
  <c r="V1748" i="1"/>
  <c r="W1747" i="1"/>
  <c r="V1747" i="1"/>
  <c r="W1746" i="1"/>
  <c r="V1746" i="1"/>
  <c r="W1745" i="1"/>
  <c r="V1745" i="1"/>
  <c r="W1744" i="1"/>
  <c r="V1744" i="1"/>
  <c r="W1743" i="1"/>
  <c r="V1743" i="1"/>
  <c r="W1742" i="1"/>
  <c r="V1742" i="1"/>
  <c r="W1741" i="1"/>
  <c r="V1741" i="1"/>
  <c r="W1740" i="1"/>
  <c r="V1740" i="1"/>
  <c r="W1739" i="1"/>
  <c r="V1739" i="1"/>
  <c r="W1738" i="1"/>
  <c r="V1738" i="1"/>
  <c r="W1737" i="1"/>
  <c r="V1737" i="1"/>
  <c r="W1736" i="1"/>
  <c r="V1736" i="1"/>
  <c r="W1735" i="1"/>
  <c r="V1735" i="1"/>
  <c r="W1734" i="1"/>
  <c r="V1734" i="1"/>
  <c r="W1733" i="1"/>
  <c r="V1733" i="1"/>
  <c r="W1732" i="1"/>
  <c r="V1732" i="1"/>
  <c r="W1731" i="1"/>
  <c r="V1731" i="1"/>
  <c r="W1730" i="1"/>
  <c r="V1730" i="1"/>
  <c r="W1729" i="1"/>
  <c r="V1729" i="1"/>
  <c r="W1728" i="1"/>
  <c r="V1728" i="1"/>
  <c r="W1727" i="1"/>
  <c r="V1727" i="1"/>
  <c r="W1726" i="1"/>
  <c r="V1726" i="1"/>
  <c r="W1725" i="1"/>
  <c r="V1725" i="1"/>
  <c r="W1724" i="1"/>
  <c r="V1724" i="1"/>
  <c r="W1723" i="1"/>
  <c r="V1723" i="1"/>
  <c r="W1722" i="1"/>
  <c r="V1722" i="1"/>
  <c r="W1721" i="1"/>
  <c r="V1721" i="1"/>
  <c r="W1720" i="1"/>
  <c r="V1720" i="1"/>
  <c r="W1719" i="1"/>
  <c r="V1719" i="1"/>
  <c r="W1718" i="1"/>
  <c r="V1718" i="1"/>
  <c r="W1717" i="1"/>
  <c r="V1717" i="1"/>
  <c r="W1716" i="1"/>
  <c r="V1716" i="1"/>
  <c r="W1715" i="1"/>
  <c r="V1715" i="1"/>
  <c r="W1714" i="1"/>
  <c r="V1714" i="1"/>
  <c r="W1713" i="1"/>
  <c r="V1713" i="1"/>
  <c r="W1712" i="1"/>
  <c r="V1712" i="1"/>
  <c r="W1711" i="1"/>
  <c r="V1711" i="1"/>
  <c r="W1710" i="1"/>
  <c r="V1710" i="1"/>
  <c r="W1709" i="1"/>
  <c r="V1709" i="1"/>
  <c r="W1708" i="1"/>
  <c r="V1708" i="1"/>
  <c r="W1707" i="1"/>
  <c r="V1707" i="1"/>
  <c r="W1706" i="1"/>
  <c r="V1706" i="1"/>
  <c r="W1705" i="1"/>
  <c r="V1705" i="1"/>
  <c r="W1704" i="1"/>
  <c r="V1704" i="1"/>
  <c r="W1703" i="1"/>
  <c r="V1703" i="1"/>
  <c r="W1702" i="1"/>
  <c r="V1702" i="1"/>
  <c r="W1701" i="1"/>
  <c r="V1701" i="1"/>
  <c r="W1700" i="1"/>
  <c r="V1700" i="1"/>
  <c r="W1699" i="1"/>
  <c r="V1699" i="1"/>
  <c r="W1698" i="1"/>
  <c r="V1698" i="1"/>
  <c r="W1697" i="1"/>
  <c r="V1697" i="1"/>
  <c r="W1696" i="1"/>
  <c r="V1696" i="1"/>
  <c r="W1695" i="1"/>
  <c r="V1695" i="1"/>
  <c r="W1694" i="1"/>
  <c r="V1694" i="1"/>
  <c r="W1693" i="1"/>
  <c r="V1693" i="1"/>
  <c r="W1692" i="1"/>
  <c r="V1692" i="1"/>
  <c r="W1691" i="1"/>
  <c r="V1691" i="1"/>
  <c r="W1690" i="1"/>
  <c r="V1690" i="1"/>
  <c r="W1689" i="1"/>
  <c r="V1689" i="1"/>
  <c r="W1688" i="1"/>
  <c r="V1688" i="1"/>
  <c r="W1687" i="1"/>
  <c r="V1687" i="1"/>
  <c r="W1686" i="1"/>
  <c r="V1686" i="1"/>
  <c r="W1685" i="1"/>
  <c r="V1685" i="1"/>
  <c r="W1684" i="1"/>
  <c r="V1684" i="1"/>
  <c r="W1683" i="1"/>
  <c r="V1683" i="1"/>
  <c r="W1682" i="1"/>
  <c r="V1682" i="1"/>
  <c r="W1681" i="1"/>
  <c r="V1681" i="1"/>
  <c r="W1680" i="1"/>
  <c r="V1680" i="1"/>
  <c r="W1679" i="1"/>
  <c r="V1679" i="1"/>
  <c r="W1678" i="1"/>
  <c r="V1678" i="1"/>
  <c r="W1677" i="1"/>
  <c r="V1677" i="1"/>
  <c r="W1676" i="1"/>
  <c r="V1676" i="1"/>
  <c r="W1675" i="1"/>
  <c r="V1675" i="1"/>
  <c r="W1674" i="1"/>
  <c r="V1674" i="1"/>
  <c r="W1673" i="1"/>
  <c r="V1673" i="1"/>
  <c r="W1672" i="1"/>
  <c r="V1672" i="1"/>
  <c r="W1671" i="1"/>
  <c r="V1671" i="1"/>
  <c r="W1670" i="1"/>
  <c r="V1670" i="1"/>
  <c r="W1669" i="1"/>
  <c r="V1669" i="1"/>
  <c r="W1668" i="1"/>
  <c r="V1668" i="1"/>
  <c r="W1667" i="1"/>
  <c r="V1667" i="1"/>
  <c r="W1666" i="1"/>
  <c r="V1666" i="1"/>
  <c r="W1665" i="1"/>
  <c r="V1665" i="1"/>
  <c r="W1664" i="1"/>
  <c r="V1664" i="1"/>
  <c r="W1663" i="1"/>
  <c r="V1663" i="1"/>
  <c r="W1662" i="1"/>
  <c r="V1662" i="1"/>
  <c r="W1661" i="1"/>
  <c r="V1661" i="1"/>
  <c r="W1660" i="1"/>
  <c r="V1660" i="1"/>
  <c r="W1659" i="1"/>
  <c r="V1659" i="1"/>
  <c r="W1658" i="1"/>
  <c r="V1658" i="1"/>
  <c r="W1657" i="1"/>
  <c r="V1657" i="1"/>
  <c r="W1656" i="1"/>
  <c r="V1656" i="1"/>
  <c r="W1655" i="1"/>
  <c r="V1655" i="1"/>
  <c r="W1654" i="1"/>
  <c r="V1654" i="1"/>
  <c r="W1653" i="1"/>
  <c r="V1653" i="1"/>
  <c r="W1652" i="1"/>
  <c r="V1652" i="1"/>
  <c r="W1651" i="1"/>
  <c r="V1651" i="1"/>
  <c r="W1650" i="1"/>
  <c r="V1650" i="1"/>
  <c r="W1649" i="1"/>
  <c r="V1649" i="1"/>
  <c r="W1648" i="1"/>
  <c r="V1648" i="1"/>
  <c r="W1647" i="1"/>
  <c r="V1647" i="1"/>
  <c r="W1646" i="1"/>
  <c r="V1646" i="1"/>
  <c r="W1645" i="1"/>
  <c r="V1645" i="1"/>
  <c r="W1644" i="1"/>
  <c r="V1644" i="1"/>
  <c r="W1643" i="1"/>
  <c r="V1643" i="1"/>
  <c r="W1642" i="1"/>
  <c r="V1642" i="1"/>
  <c r="W1641" i="1"/>
  <c r="V1641" i="1"/>
  <c r="W1640" i="1"/>
  <c r="V1640" i="1"/>
  <c r="W1639" i="1"/>
  <c r="V1639" i="1"/>
  <c r="W1638" i="1"/>
  <c r="V163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626" i="1"/>
  <c r="V1626" i="1"/>
  <c r="W1625" i="1"/>
  <c r="V1625" i="1"/>
  <c r="W1624" i="1"/>
  <c r="V1624" i="1"/>
  <c r="W1623" i="1"/>
  <c r="V1623" i="1"/>
  <c r="W1622" i="1"/>
  <c r="V1622" i="1"/>
  <c r="W1621" i="1"/>
  <c r="V1621" i="1"/>
  <c r="W1620" i="1"/>
  <c r="V1620" i="1"/>
  <c r="W1619" i="1"/>
  <c r="V1619" i="1"/>
  <c r="W1618" i="1"/>
  <c r="V1618" i="1"/>
  <c r="W1617" i="1"/>
  <c r="V1617" i="1"/>
  <c r="W1616" i="1"/>
  <c r="V1616" i="1"/>
  <c r="W1615" i="1"/>
  <c r="V1615" i="1"/>
  <c r="W1614" i="1"/>
  <c r="V1614" i="1"/>
  <c r="W1613" i="1"/>
  <c r="V1613" i="1"/>
  <c r="W1612" i="1"/>
  <c r="V1612" i="1"/>
  <c r="W1611" i="1"/>
  <c r="V1611" i="1"/>
  <c r="W1610" i="1"/>
  <c r="V1610" i="1"/>
  <c r="W1609" i="1"/>
  <c r="V1609" i="1"/>
  <c r="W1608" i="1"/>
  <c r="V1608" i="1"/>
  <c r="W1607" i="1"/>
  <c r="V1607" i="1"/>
  <c r="W1606" i="1"/>
  <c r="V1606" i="1"/>
  <c r="W1605" i="1"/>
  <c r="V1605" i="1"/>
  <c r="W1604" i="1"/>
  <c r="V1604" i="1"/>
  <c r="W1603" i="1"/>
  <c r="V1603" i="1"/>
  <c r="W1602" i="1"/>
  <c r="V1602" i="1"/>
  <c r="W1601" i="1"/>
  <c r="V1601" i="1"/>
  <c r="W1600" i="1"/>
  <c r="V1600" i="1"/>
  <c r="W1599" i="1"/>
  <c r="V1599" i="1"/>
  <c r="W1598" i="1"/>
  <c r="V1598" i="1"/>
  <c r="W1597" i="1"/>
  <c r="V1597" i="1"/>
  <c r="W1596" i="1"/>
  <c r="V1596" i="1"/>
  <c r="W1595" i="1"/>
  <c r="V1595" i="1"/>
  <c r="W1594" i="1"/>
  <c r="V1594" i="1"/>
  <c r="W1593" i="1"/>
  <c r="V1593" i="1"/>
  <c r="W1592" i="1"/>
  <c r="V1592" i="1"/>
  <c r="W1591" i="1"/>
  <c r="V1591" i="1"/>
  <c r="W1590" i="1"/>
  <c r="V1590" i="1"/>
  <c r="W1589" i="1"/>
  <c r="V1589" i="1"/>
  <c r="W1588" i="1"/>
  <c r="V1588" i="1"/>
  <c r="W1587" i="1"/>
  <c r="V1587" i="1"/>
  <c r="W1586" i="1"/>
  <c r="V1586" i="1"/>
  <c r="W1585" i="1"/>
  <c r="V1585" i="1"/>
  <c r="W1584" i="1"/>
  <c r="V1584" i="1"/>
  <c r="W1583" i="1"/>
  <c r="V1583" i="1"/>
  <c r="W1582" i="1"/>
  <c r="V1582" i="1"/>
  <c r="W1581" i="1"/>
  <c r="V1581" i="1"/>
  <c r="W1580" i="1"/>
  <c r="V1580" i="1"/>
  <c r="W1579" i="1"/>
  <c r="V1579" i="1"/>
  <c r="W1578" i="1"/>
  <c r="V1578" i="1"/>
  <c r="W1577" i="1"/>
  <c r="V1577" i="1"/>
  <c r="W1576" i="1"/>
  <c r="V1576" i="1"/>
  <c r="W1575" i="1"/>
  <c r="V1575" i="1"/>
  <c r="W1574" i="1"/>
  <c r="V1574" i="1"/>
  <c r="W1573" i="1"/>
  <c r="V1573" i="1"/>
  <c r="W1572" i="1"/>
  <c r="V1572" i="1"/>
  <c r="W1571" i="1"/>
  <c r="V1571" i="1"/>
  <c r="W1570" i="1"/>
  <c r="V1570" i="1"/>
  <c r="W1569" i="1"/>
  <c r="V1569" i="1"/>
  <c r="W1568" i="1"/>
  <c r="V1568" i="1"/>
  <c r="W1567" i="1"/>
  <c r="V1567" i="1"/>
  <c r="W1566" i="1"/>
  <c r="V1566" i="1"/>
  <c r="W1565" i="1"/>
  <c r="V1565" i="1"/>
  <c r="W1564" i="1"/>
  <c r="V1564" i="1"/>
  <c r="W1563" i="1"/>
  <c r="V1563" i="1"/>
  <c r="W1562" i="1"/>
  <c r="V1562" i="1"/>
  <c r="W1561" i="1"/>
  <c r="V1561" i="1"/>
  <c r="W1560" i="1"/>
  <c r="V1560" i="1"/>
  <c r="W1559" i="1"/>
  <c r="V1559" i="1"/>
  <c r="W1558" i="1"/>
  <c r="V1558" i="1"/>
  <c r="W1557" i="1"/>
  <c r="V1557" i="1"/>
  <c r="W1556" i="1"/>
  <c r="V1556" i="1"/>
  <c r="W1555" i="1"/>
  <c r="V1555" i="1"/>
  <c r="W1554" i="1"/>
  <c r="V1554" i="1"/>
  <c r="W1553" i="1"/>
  <c r="V1553" i="1"/>
  <c r="W1552" i="1"/>
  <c r="V1552" i="1"/>
  <c r="W1551" i="1"/>
  <c r="V1551" i="1"/>
  <c r="W1550" i="1"/>
  <c r="V1550" i="1"/>
  <c r="W1549" i="1"/>
  <c r="V1549" i="1"/>
  <c r="W1548" i="1"/>
  <c r="V1548" i="1"/>
  <c r="W1547" i="1"/>
  <c r="V1547" i="1"/>
  <c r="W1546" i="1"/>
  <c r="V1546" i="1"/>
  <c r="W1545" i="1"/>
  <c r="V1545" i="1"/>
  <c r="W1544" i="1"/>
  <c r="V1544" i="1"/>
  <c r="W1543" i="1"/>
  <c r="V1543" i="1"/>
  <c r="W1542" i="1"/>
  <c r="V1542" i="1"/>
  <c r="W1541" i="1"/>
  <c r="V1541" i="1"/>
  <c r="W1540" i="1"/>
  <c r="V1540" i="1"/>
  <c r="W1539" i="1"/>
  <c r="V1539" i="1"/>
  <c r="W1538" i="1"/>
  <c r="V1538" i="1"/>
  <c r="W1537" i="1"/>
  <c r="V1537" i="1"/>
  <c r="W1536" i="1"/>
  <c r="V1536" i="1"/>
  <c r="W1535" i="1"/>
  <c r="V1535" i="1"/>
  <c r="W1534" i="1"/>
  <c r="V1534" i="1"/>
  <c r="W1533" i="1"/>
  <c r="V1533" i="1"/>
  <c r="W1532" i="1"/>
  <c r="V1532" i="1"/>
  <c r="W1531" i="1"/>
  <c r="V1531" i="1"/>
  <c r="W1530" i="1"/>
  <c r="V1530" i="1"/>
  <c r="W1529" i="1"/>
  <c r="V1529" i="1"/>
  <c r="W1528" i="1"/>
  <c r="V1528" i="1"/>
  <c r="W1527" i="1"/>
  <c r="V1527" i="1"/>
  <c r="W1526" i="1"/>
  <c r="V1526" i="1"/>
  <c r="W1525" i="1"/>
  <c r="V1525" i="1"/>
  <c r="W1524" i="1"/>
  <c r="V1524" i="1"/>
  <c r="W1523" i="1"/>
  <c r="V1523" i="1"/>
  <c r="W1522" i="1"/>
  <c r="V1522" i="1"/>
  <c r="W1521" i="1"/>
  <c r="V1521" i="1"/>
  <c r="W1520" i="1"/>
  <c r="V1520" i="1"/>
  <c r="W1519" i="1"/>
  <c r="V1519" i="1"/>
  <c r="W1518" i="1"/>
  <c r="V1518" i="1"/>
  <c r="W1517" i="1"/>
  <c r="V1517" i="1"/>
  <c r="W1516" i="1"/>
  <c r="V1516" i="1"/>
  <c r="W1515" i="1"/>
  <c r="V1515" i="1"/>
  <c r="W1514" i="1"/>
  <c r="V1514" i="1"/>
  <c r="W1513" i="1"/>
  <c r="V1513" i="1"/>
  <c r="W1512" i="1"/>
  <c r="V1512" i="1"/>
  <c r="W1511" i="1"/>
  <c r="V1511" i="1"/>
  <c r="W1510" i="1"/>
  <c r="V1510" i="1"/>
  <c r="W1509" i="1"/>
  <c r="V1509" i="1"/>
  <c r="W1508" i="1"/>
  <c r="V1508" i="1"/>
  <c r="W1507" i="1"/>
  <c r="V1507" i="1"/>
  <c r="W1506" i="1"/>
  <c r="V1506" i="1"/>
  <c r="W1505" i="1"/>
  <c r="V1505" i="1"/>
  <c r="W1504" i="1"/>
  <c r="V1504" i="1"/>
  <c r="W1503" i="1"/>
  <c r="V1503" i="1"/>
  <c r="W1502" i="1"/>
  <c r="V1502" i="1"/>
  <c r="W1501" i="1"/>
  <c r="V1501" i="1"/>
  <c r="W1500" i="1"/>
  <c r="V1500" i="1"/>
  <c r="W1499" i="1"/>
  <c r="V1499" i="1"/>
  <c r="W1498" i="1"/>
  <c r="V1498" i="1"/>
  <c r="W1497" i="1"/>
  <c r="V1497" i="1"/>
  <c r="W1496" i="1"/>
  <c r="V1496" i="1"/>
  <c r="W1495" i="1"/>
  <c r="V1495" i="1"/>
  <c r="W1494" i="1"/>
  <c r="V1494" i="1"/>
  <c r="W1493" i="1"/>
  <c r="V1493" i="1"/>
  <c r="W1492" i="1"/>
  <c r="V1492" i="1"/>
  <c r="W1491" i="1"/>
  <c r="V1491" i="1"/>
  <c r="W1490" i="1"/>
  <c r="V1490" i="1"/>
  <c r="W1489" i="1"/>
  <c r="V1489" i="1"/>
  <c r="W1488" i="1"/>
  <c r="V1488" i="1"/>
  <c r="W1487" i="1"/>
  <c r="V1487" i="1"/>
  <c r="W1486" i="1"/>
  <c r="V1486" i="1"/>
  <c r="W1485" i="1"/>
  <c r="V1485" i="1"/>
  <c r="W1484" i="1"/>
  <c r="V1484" i="1"/>
  <c r="W1483" i="1"/>
  <c r="V1483" i="1"/>
  <c r="W1482" i="1"/>
  <c r="V1482" i="1"/>
  <c r="W1481" i="1"/>
  <c r="V1481" i="1"/>
  <c r="W1480" i="1"/>
  <c r="V1480" i="1"/>
  <c r="W1479" i="1"/>
  <c r="V1479" i="1"/>
  <c r="W1478" i="1"/>
  <c r="V1478" i="1"/>
  <c r="W1477" i="1"/>
  <c r="V1477" i="1"/>
  <c r="W1476" i="1"/>
  <c r="V1476" i="1"/>
  <c r="W1475" i="1"/>
  <c r="V1475" i="1"/>
  <c r="W1474" i="1"/>
  <c r="V1474" i="1"/>
  <c r="W1473" i="1"/>
  <c r="V1473" i="1"/>
  <c r="W1472" i="1"/>
  <c r="V1472" i="1"/>
  <c r="W1471" i="1"/>
  <c r="V1471" i="1"/>
  <c r="W1470" i="1"/>
  <c r="V1470" i="1"/>
  <c r="W1469" i="1"/>
  <c r="V1469" i="1"/>
  <c r="W1468" i="1"/>
  <c r="V1468" i="1"/>
  <c r="W1467" i="1"/>
  <c r="V1467" i="1"/>
  <c r="W1466" i="1"/>
  <c r="V1466" i="1"/>
  <c r="W1465" i="1"/>
  <c r="V1465" i="1"/>
  <c r="W1464" i="1"/>
  <c r="V1464" i="1"/>
  <c r="W1463" i="1"/>
  <c r="V1463" i="1"/>
  <c r="W1462" i="1"/>
  <c r="V1462" i="1"/>
  <c r="W1461" i="1"/>
  <c r="V1461" i="1"/>
  <c r="W1460" i="1"/>
  <c r="V1460" i="1"/>
  <c r="W1459" i="1"/>
  <c r="V1459" i="1"/>
  <c r="W1458" i="1"/>
  <c r="V1458" i="1"/>
  <c r="W1457" i="1"/>
  <c r="V1457" i="1"/>
  <c r="W1456" i="1"/>
  <c r="V1456" i="1"/>
  <c r="W1455" i="1"/>
  <c r="V1455" i="1"/>
  <c r="W1454" i="1"/>
  <c r="V1454" i="1"/>
  <c r="W1453" i="1"/>
  <c r="V1453" i="1"/>
  <c r="W1452" i="1"/>
  <c r="V1452" i="1"/>
  <c r="W1451" i="1"/>
  <c r="V1451" i="1"/>
  <c r="W1450" i="1"/>
  <c r="V1450" i="1"/>
  <c r="W1449" i="1"/>
  <c r="V1449" i="1"/>
  <c r="W1448" i="1"/>
  <c r="V1448" i="1"/>
  <c r="W1447" i="1"/>
  <c r="V1447" i="1"/>
  <c r="W1446" i="1"/>
  <c r="V1446" i="1"/>
  <c r="W1445" i="1"/>
  <c r="V1445" i="1"/>
  <c r="W1444" i="1"/>
  <c r="V1444" i="1"/>
  <c r="W1443" i="1"/>
  <c r="V1443" i="1"/>
  <c r="W1442" i="1"/>
  <c r="V1442" i="1"/>
  <c r="W1441" i="1"/>
  <c r="V1441" i="1"/>
  <c r="W1440" i="1"/>
  <c r="V1440" i="1"/>
  <c r="W1439" i="1"/>
  <c r="V1439" i="1"/>
  <c r="W1438" i="1"/>
  <c r="V1438" i="1"/>
  <c r="W1437" i="1"/>
  <c r="V1437" i="1"/>
  <c r="W1436" i="1"/>
  <c r="V1436" i="1"/>
  <c r="W1435" i="1"/>
  <c r="V1435" i="1"/>
  <c r="W1434" i="1"/>
  <c r="V1434" i="1"/>
  <c r="W1433" i="1"/>
  <c r="V1433" i="1"/>
  <c r="W1432" i="1"/>
  <c r="V1432" i="1"/>
  <c r="W1431" i="1"/>
  <c r="V1431" i="1"/>
  <c r="W1430" i="1"/>
  <c r="V1430" i="1"/>
  <c r="W1429" i="1"/>
  <c r="V1429" i="1"/>
  <c r="W1428" i="1"/>
  <c r="V1428" i="1"/>
  <c r="W1427" i="1"/>
  <c r="V1427" i="1"/>
  <c r="W1426" i="1"/>
  <c r="V1426" i="1"/>
  <c r="W1425" i="1"/>
  <c r="V1425" i="1"/>
  <c r="W1424" i="1"/>
  <c r="V1424" i="1"/>
  <c r="W1423" i="1"/>
  <c r="V1423" i="1"/>
  <c r="W1422" i="1"/>
  <c r="V1422" i="1"/>
  <c r="W1421" i="1"/>
  <c r="V1421" i="1"/>
  <c r="W1420" i="1"/>
  <c r="V1420" i="1"/>
  <c r="W1419" i="1"/>
  <c r="V1419" i="1"/>
  <c r="W1418" i="1"/>
  <c r="V1418" i="1"/>
  <c r="W1417" i="1"/>
  <c r="V1417" i="1"/>
  <c r="W1416" i="1"/>
  <c r="V1416" i="1"/>
  <c r="W1415" i="1"/>
  <c r="V1415" i="1"/>
  <c r="W1414" i="1"/>
  <c r="V1414" i="1"/>
  <c r="W1413" i="1"/>
  <c r="V1413" i="1"/>
  <c r="W1412" i="1"/>
  <c r="V1412" i="1"/>
  <c r="W1411" i="1"/>
  <c r="V1411" i="1"/>
  <c r="W1410" i="1"/>
  <c r="V1410" i="1"/>
  <c r="W1409" i="1"/>
  <c r="V1409" i="1"/>
  <c r="W1408" i="1"/>
  <c r="V1408" i="1"/>
  <c r="W1407" i="1"/>
  <c r="V1407" i="1"/>
  <c r="W1406" i="1"/>
  <c r="V1406" i="1"/>
  <c r="W1405" i="1"/>
  <c r="V1405" i="1"/>
  <c r="W1404" i="1"/>
  <c r="V1404" i="1"/>
  <c r="W1403" i="1"/>
  <c r="V1403" i="1"/>
  <c r="W1402" i="1"/>
  <c r="V1402" i="1"/>
  <c r="W1401" i="1"/>
  <c r="V1401" i="1"/>
  <c r="W1400" i="1"/>
  <c r="V1400" i="1"/>
  <c r="W1399" i="1"/>
  <c r="V1399" i="1"/>
  <c r="W1398" i="1"/>
  <c r="V1398" i="1"/>
  <c r="W1397" i="1"/>
  <c r="V1397" i="1"/>
  <c r="W1396" i="1"/>
  <c r="V1396" i="1"/>
  <c r="W1395" i="1"/>
  <c r="V1395" i="1"/>
  <c r="W1394" i="1"/>
  <c r="V1394" i="1"/>
  <c r="W1393" i="1"/>
  <c r="V1393" i="1"/>
  <c r="W1392" i="1"/>
  <c r="V1392" i="1"/>
  <c r="W1391" i="1"/>
  <c r="V1391" i="1"/>
  <c r="W1390" i="1"/>
  <c r="V1390" i="1"/>
  <c r="W1389" i="1"/>
  <c r="V1389" i="1"/>
  <c r="W1388" i="1"/>
  <c r="V1388" i="1"/>
  <c r="W1387" i="1"/>
  <c r="V1387" i="1"/>
  <c r="W1386" i="1"/>
  <c r="V1386" i="1"/>
  <c r="W1385" i="1"/>
  <c r="V1385" i="1"/>
  <c r="W1384" i="1"/>
  <c r="V1384" i="1"/>
  <c r="W1383" i="1"/>
  <c r="V1383" i="1"/>
  <c r="W1382" i="1"/>
  <c r="V1382" i="1"/>
  <c r="W1381" i="1"/>
  <c r="V1381" i="1"/>
  <c r="W1380" i="1"/>
  <c r="V1380" i="1"/>
  <c r="W1379" i="1"/>
  <c r="V1379" i="1"/>
  <c r="W1378" i="1"/>
  <c r="V1378" i="1"/>
  <c r="W1377" i="1"/>
  <c r="V1377" i="1"/>
  <c r="W1376" i="1"/>
  <c r="V1376" i="1"/>
  <c r="W1375" i="1"/>
  <c r="V1375" i="1"/>
  <c r="W1374" i="1"/>
  <c r="V1374" i="1"/>
  <c r="W1373" i="1"/>
  <c r="V1373" i="1"/>
  <c r="W1372" i="1"/>
  <c r="V1372" i="1"/>
  <c r="W1371" i="1"/>
  <c r="V1371" i="1"/>
  <c r="W1370" i="1"/>
  <c r="V1370" i="1"/>
  <c r="W1369" i="1"/>
  <c r="V1369" i="1"/>
  <c r="W1368" i="1"/>
  <c r="V1368" i="1"/>
  <c r="W1367" i="1"/>
  <c r="V1367" i="1"/>
  <c r="W1366" i="1"/>
  <c r="V1366" i="1"/>
  <c r="W1365" i="1"/>
  <c r="V1365" i="1"/>
  <c r="W1364" i="1"/>
  <c r="V1364" i="1"/>
  <c r="W1363" i="1"/>
  <c r="V1363" i="1"/>
  <c r="W1362" i="1"/>
  <c r="V1362" i="1"/>
  <c r="W1361" i="1"/>
  <c r="V1361" i="1"/>
  <c r="W1360" i="1"/>
  <c r="V1360" i="1"/>
  <c r="W1359" i="1"/>
  <c r="V1359" i="1"/>
  <c r="W1358" i="1"/>
  <c r="V1358" i="1"/>
  <c r="W1357" i="1"/>
  <c r="V1357" i="1"/>
  <c r="W1356" i="1"/>
  <c r="V1356" i="1"/>
  <c r="W1355" i="1"/>
  <c r="V1355" i="1"/>
  <c r="W1354" i="1"/>
  <c r="V1354" i="1"/>
  <c r="W1353" i="1"/>
  <c r="V1353" i="1"/>
  <c r="W1352" i="1"/>
  <c r="V1352" i="1"/>
  <c r="W1351" i="1"/>
  <c r="V1351" i="1"/>
  <c r="W1350" i="1"/>
  <c r="V1350" i="1"/>
  <c r="W1349" i="1"/>
  <c r="V1349" i="1"/>
  <c r="W1348" i="1"/>
  <c r="V1348" i="1"/>
  <c r="W1347" i="1"/>
  <c r="V1347" i="1"/>
  <c r="W1346" i="1"/>
  <c r="V1346" i="1"/>
  <c r="W1345" i="1"/>
  <c r="V1345" i="1"/>
  <c r="W1344" i="1"/>
  <c r="V1344" i="1"/>
  <c r="W1343" i="1"/>
  <c r="V1343" i="1"/>
  <c r="W1342" i="1"/>
  <c r="V1342" i="1"/>
  <c r="W1341" i="1"/>
  <c r="V1341" i="1"/>
  <c r="W1340" i="1"/>
  <c r="V1340" i="1"/>
  <c r="W1339" i="1"/>
  <c r="V1339" i="1"/>
  <c r="W1338" i="1"/>
  <c r="V1338" i="1"/>
  <c r="W1337" i="1"/>
  <c r="V1337" i="1"/>
  <c r="W1336" i="1"/>
  <c r="V1336" i="1"/>
  <c r="W1335" i="1"/>
  <c r="V1335" i="1"/>
  <c r="W1334" i="1"/>
  <c r="V1334" i="1"/>
  <c r="W1333" i="1"/>
  <c r="V1333" i="1"/>
  <c r="W1332" i="1"/>
  <c r="V1332" i="1"/>
  <c r="W1331" i="1"/>
  <c r="V1331" i="1"/>
  <c r="W1330" i="1"/>
  <c r="V1330" i="1"/>
  <c r="W1329" i="1"/>
  <c r="V1329" i="1"/>
  <c r="W1328" i="1"/>
  <c r="V1328" i="1"/>
  <c r="W1327" i="1"/>
  <c r="V1327" i="1"/>
  <c r="W1326" i="1"/>
  <c r="V1326" i="1"/>
  <c r="W1325" i="1"/>
  <c r="V1325" i="1"/>
  <c r="W1324" i="1"/>
  <c r="V1324" i="1"/>
  <c r="W1323" i="1"/>
  <c r="V1323" i="1"/>
  <c r="W1322" i="1"/>
  <c r="V1322" i="1"/>
  <c r="W1321" i="1"/>
  <c r="V1321" i="1"/>
  <c r="W1320" i="1"/>
  <c r="V1320" i="1"/>
  <c r="W1319" i="1"/>
  <c r="V1319" i="1"/>
  <c r="W1318" i="1"/>
  <c r="V1318" i="1"/>
  <c r="W1317" i="1"/>
  <c r="V1317" i="1"/>
  <c r="W1316" i="1"/>
  <c r="V1316" i="1"/>
  <c r="W1315" i="1"/>
  <c r="V1315" i="1"/>
  <c r="W1314" i="1"/>
  <c r="V1314" i="1"/>
  <c r="W1313" i="1"/>
  <c r="V1313" i="1"/>
  <c r="W1312" i="1"/>
  <c r="V1312" i="1"/>
  <c r="W1311" i="1"/>
  <c r="V1311" i="1"/>
  <c r="W1310" i="1"/>
  <c r="V1310" i="1"/>
  <c r="W1309" i="1"/>
  <c r="V1309" i="1"/>
  <c r="W1308" i="1"/>
  <c r="V1308" i="1"/>
  <c r="W1307" i="1"/>
  <c r="V1307" i="1"/>
  <c r="W1306" i="1"/>
  <c r="V1306" i="1"/>
  <c r="W1305" i="1"/>
  <c r="V1305" i="1"/>
  <c r="W1304" i="1"/>
  <c r="V1304" i="1"/>
  <c r="W1303" i="1"/>
  <c r="V1303" i="1"/>
  <c r="W1302" i="1"/>
  <c r="V1302" i="1"/>
  <c r="W1301" i="1"/>
  <c r="V1301" i="1"/>
  <c r="W1300" i="1"/>
  <c r="V1300" i="1"/>
  <c r="W1299" i="1"/>
  <c r="V1299" i="1"/>
  <c r="W1298" i="1"/>
  <c r="V1298" i="1"/>
  <c r="W1297" i="1"/>
  <c r="V1297" i="1"/>
  <c r="W1296" i="1"/>
  <c r="V1296" i="1"/>
  <c r="W1295" i="1"/>
  <c r="V1295" i="1"/>
  <c r="W1294" i="1"/>
  <c r="V1294" i="1"/>
  <c r="W1293" i="1"/>
  <c r="V1293" i="1"/>
  <c r="W1292" i="1"/>
  <c r="V1292" i="1"/>
  <c r="W1291" i="1"/>
  <c r="V1291" i="1"/>
  <c r="W1290" i="1"/>
  <c r="V1290" i="1"/>
  <c r="W1289" i="1"/>
  <c r="V1289" i="1"/>
  <c r="W1288" i="1"/>
  <c r="V1288" i="1"/>
  <c r="W1287" i="1"/>
  <c r="V1287" i="1"/>
  <c r="W1286" i="1"/>
  <c r="V1286" i="1"/>
  <c r="W1285" i="1"/>
  <c r="V1285" i="1"/>
  <c r="W1284" i="1"/>
  <c r="V1284" i="1"/>
  <c r="W1283" i="1"/>
  <c r="V1283" i="1"/>
  <c r="W1282" i="1"/>
  <c r="V1282" i="1"/>
  <c r="W1281" i="1"/>
  <c r="V1281" i="1"/>
  <c r="W1280" i="1"/>
  <c r="V1280" i="1"/>
  <c r="W1279" i="1"/>
  <c r="V1279" i="1"/>
  <c r="W1278" i="1"/>
  <c r="V1278" i="1"/>
  <c r="W1277" i="1"/>
  <c r="V1277" i="1"/>
  <c r="W1276" i="1"/>
  <c r="V1276" i="1"/>
  <c r="W1275" i="1"/>
  <c r="V1275" i="1"/>
  <c r="W1274" i="1"/>
  <c r="V1274" i="1"/>
  <c r="W1273" i="1"/>
  <c r="V1273" i="1"/>
  <c r="W1272" i="1"/>
  <c r="V1272" i="1"/>
  <c r="W1271" i="1"/>
  <c r="V1271" i="1"/>
  <c r="W1270" i="1"/>
  <c r="V1270" i="1"/>
  <c r="W1269" i="1"/>
  <c r="V1269" i="1"/>
  <c r="W1268" i="1"/>
  <c r="V1268" i="1"/>
  <c r="W1267" i="1"/>
  <c r="V1267" i="1"/>
  <c r="W1266" i="1"/>
  <c r="V1266" i="1"/>
  <c r="W1265" i="1"/>
  <c r="V1265" i="1"/>
  <c r="W1264" i="1"/>
  <c r="V1264" i="1"/>
  <c r="W1263" i="1"/>
  <c r="V1263" i="1"/>
  <c r="W1262" i="1"/>
  <c r="V1262" i="1"/>
  <c r="W1261" i="1"/>
  <c r="V1261" i="1"/>
  <c r="W1260" i="1"/>
  <c r="V1260" i="1"/>
  <c r="W1259" i="1"/>
  <c r="V1259" i="1"/>
  <c r="W1258" i="1"/>
  <c r="V1258" i="1"/>
  <c r="W1257" i="1"/>
  <c r="V1257" i="1"/>
  <c r="W1256" i="1"/>
  <c r="V1256" i="1"/>
  <c r="W1255" i="1"/>
  <c r="V1255" i="1"/>
  <c r="W1254" i="1"/>
  <c r="V1254" i="1"/>
  <c r="W1253" i="1"/>
  <c r="V1253" i="1"/>
  <c r="W1252" i="1"/>
  <c r="V1252" i="1"/>
  <c r="W1251" i="1"/>
  <c r="V1251" i="1"/>
  <c r="W1250" i="1"/>
  <c r="V1250" i="1"/>
  <c r="W1249" i="1"/>
  <c r="V1249" i="1"/>
  <c r="W1248" i="1"/>
  <c r="V1248" i="1"/>
  <c r="W1247" i="1"/>
  <c r="V1247" i="1"/>
  <c r="W1246" i="1"/>
  <c r="V1246" i="1"/>
  <c r="W1245" i="1"/>
  <c r="V1245" i="1"/>
  <c r="W1244" i="1"/>
  <c r="V1244" i="1"/>
  <c r="W1243" i="1"/>
  <c r="V1243" i="1"/>
  <c r="W1242" i="1"/>
  <c r="V1242" i="1"/>
  <c r="W1241" i="1"/>
  <c r="V1241" i="1"/>
  <c r="W1240" i="1"/>
  <c r="V1240" i="1"/>
  <c r="W1239" i="1"/>
  <c r="V1239" i="1"/>
  <c r="W1238" i="1"/>
  <c r="V1238" i="1"/>
  <c r="W1237" i="1"/>
  <c r="V1237" i="1"/>
  <c r="W1236" i="1"/>
  <c r="V1236" i="1"/>
  <c r="W1235" i="1"/>
  <c r="V1235" i="1"/>
  <c r="W1234" i="1"/>
  <c r="V1234" i="1"/>
  <c r="W1233" i="1"/>
  <c r="V1233" i="1"/>
  <c r="W1232" i="1"/>
  <c r="V1232" i="1"/>
  <c r="W1231" i="1"/>
  <c r="V1231" i="1"/>
  <c r="W1230" i="1"/>
  <c r="V1230" i="1"/>
  <c r="W1229" i="1"/>
  <c r="V1229" i="1"/>
  <c r="W1228" i="1"/>
  <c r="V1228" i="1"/>
  <c r="W1227" i="1"/>
  <c r="V1227" i="1"/>
  <c r="W1226" i="1"/>
  <c r="V1226" i="1"/>
  <c r="W1225" i="1"/>
  <c r="V1225" i="1"/>
  <c r="W1224" i="1"/>
  <c r="V1224" i="1"/>
  <c r="W1223" i="1"/>
  <c r="V1223" i="1"/>
  <c r="W1222" i="1"/>
  <c r="V1222" i="1"/>
  <c r="W1221" i="1"/>
  <c r="V1221" i="1"/>
  <c r="W1220" i="1"/>
  <c r="V1220" i="1"/>
  <c r="W1219" i="1"/>
  <c r="V1219" i="1"/>
  <c r="W1218" i="1"/>
  <c r="V1218" i="1"/>
  <c r="W1217" i="1"/>
  <c r="V1217" i="1"/>
  <c r="W1216" i="1"/>
  <c r="V1216" i="1"/>
  <c r="W1215" i="1"/>
  <c r="V1215" i="1"/>
  <c r="W1214" i="1"/>
  <c r="V1214" i="1"/>
  <c r="W1213" i="1"/>
  <c r="V1213" i="1"/>
  <c r="W1212" i="1"/>
  <c r="V1212" i="1"/>
  <c r="W1211" i="1"/>
  <c r="V1211" i="1"/>
  <c r="W1210" i="1"/>
  <c r="V1210" i="1"/>
  <c r="W1209" i="1"/>
  <c r="V1209" i="1"/>
  <c r="W1208" i="1"/>
  <c r="V1208" i="1"/>
  <c r="W1207" i="1"/>
  <c r="V1207" i="1"/>
  <c r="W1206" i="1"/>
  <c r="V1206" i="1"/>
  <c r="W1205" i="1"/>
  <c r="V1205" i="1"/>
  <c r="W1204" i="1"/>
  <c r="V1204" i="1"/>
  <c r="W1203" i="1"/>
  <c r="V1203" i="1"/>
  <c r="W1202" i="1"/>
  <c r="V1202" i="1"/>
  <c r="W1201" i="1"/>
  <c r="V1201" i="1"/>
  <c r="W1200" i="1"/>
  <c r="V1200" i="1"/>
  <c r="W1199" i="1"/>
  <c r="V1199" i="1"/>
  <c r="W1198" i="1"/>
  <c r="V1198" i="1"/>
  <c r="W1197" i="1"/>
  <c r="V1197" i="1"/>
  <c r="W1196" i="1"/>
  <c r="V1196" i="1"/>
  <c r="W1195" i="1"/>
  <c r="V1195" i="1"/>
  <c r="W1194" i="1"/>
  <c r="V1194" i="1"/>
  <c r="W1193" i="1"/>
  <c r="V1193" i="1"/>
  <c r="W1192" i="1"/>
  <c r="V1192" i="1"/>
  <c r="W1191" i="1"/>
  <c r="V1191" i="1"/>
  <c r="W1190" i="1"/>
  <c r="V1190" i="1"/>
  <c r="W1189" i="1"/>
  <c r="V1189" i="1"/>
  <c r="W1188" i="1"/>
  <c r="V1188" i="1"/>
  <c r="W1187" i="1"/>
  <c r="V1187" i="1"/>
  <c r="W1186" i="1"/>
  <c r="V1186" i="1"/>
  <c r="W1185" i="1"/>
  <c r="V1185" i="1"/>
  <c r="W1184" i="1"/>
  <c r="V1184" i="1"/>
  <c r="W1183" i="1"/>
  <c r="V1183" i="1"/>
  <c r="W1182" i="1"/>
  <c r="V1182" i="1"/>
  <c r="W1181" i="1"/>
  <c r="V1181" i="1"/>
  <c r="W1180" i="1"/>
  <c r="V1180" i="1"/>
  <c r="W1179" i="1"/>
  <c r="V1179" i="1"/>
  <c r="W1178" i="1"/>
  <c r="V1178" i="1"/>
  <c r="W1177" i="1"/>
  <c r="V1177" i="1"/>
  <c r="W1176" i="1"/>
  <c r="V1176" i="1"/>
  <c r="W1175" i="1"/>
  <c r="V1175" i="1"/>
  <c r="W1174" i="1"/>
  <c r="V1174" i="1"/>
  <c r="W1173" i="1"/>
  <c r="V1173" i="1"/>
  <c r="W1172" i="1"/>
  <c r="V1172" i="1"/>
  <c r="W1171" i="1"/>
  <c r="V1171" i="1"/>
  <c r="W1170" i="1"/>
  <c r="V1170" i="1"/>
  <c r="W1169" i="1"/>
  <c r="V1169" i="1"/>
  <c r="W1168" i="1"/>
  <c r="V1168" i="1"/>
  <c r="W1167" i="1"/>
  <c r="V1167" i="1"/>
  <c r="W1166" i="1"/>
  <c r="V1166" i="1"/>
  <c r="W1165" i="1"/>
  <c r="V1165" i="1"/>
  <c r="W1164" i="1"/>
  <c r="V1164" i="1"/>
  <c r="W1163" i="1"/>
  <c r="V1163" i="1"/>
  <c r="W1162" i="1"/>
  <c r="V1162" i="1"/>
  <c r="W1161" i="1"/>
  <c r="V1161" i="1"/>
  <c r="W1160" i="1"/>
  <c r="V1160" i="1"/>
  <c r="W1159" i="1"/>
  <c r="V1159" i="1"/>
  <c r="W1158" i="1"/>
  <c r="V1158" i="1"/>
  <c r="W1157" i="1"/>
  <c r="V1157" i="1"/>
  <c r="W1156" i="1"/>
  <c r="V1156" i="1"/>
  <c r="W1155" i="1"/>
  <c r="V1155" i="1"/>
  <c r="W1154" i="1"/>
  <c r="V1154" i="1"/>
  <c r="W1153" i="1"/>
  <c r="V1153" i="1"/>
  <c r="W1152" i="1"/>
  <c r="V1152" i="1"/>
  <c r="W1151" i="1"/>
  <c r="V1151" i="1"/>
  <c r="W1150" i="1"/>
  <c r="V1150" i="1"/>
  <c r="W1149" i="1"/>
  <c r="V1149" i="1"/>
  <c r="W1148" i="1"/>
  <c r="V1148" i="1"/>
  <c r="W1147" i="1"/>
  <c r="V1147" i="1"/>
  <c r="W1146" i="1"/>
  <c r="V1146" i="1"/>
  <c r="W1145" i="1"/>
  <c r="V1145" i="1"/>
  <c r="W1144" i="1"/>
  <c r="V1144" i="1"/>
  <c r="W1143" i="1"/>
  <c r="V1143" i="1"/>
  <c r="W1142" i="1"/>
  <c r="V1142" i="1"/>
  <c r="W1141" i="1"/>
  <c r="V1141" i="1"/>
  <c r="W1140" i="1"/>
  <c r="V1140" i="1"/>
  <c r="W1139" i="1"/>
  <c r="V1139" i="1"/>
  <c r="W1138" i="1"/>
  <c r="V1138" i="1"/>
  <c r="W1137" i="1"/>
  <c r="V1137" i="1"/>
  <c r="W1136" i="1"/>
  <c r="V1136" i="1"/>
  <c r="W1135" i="1"/>
  <c r="V1135" i="1"/>
  <c r="W1134" i="1"/>
  <c r="V1134" i="1"/>
  <c r="W1133" i="1"/>
  <c r="V1133" i="1"/>
  <c r="W1132" i="1"/>
  <c r="V1132" i="1"/>
  <c r="W1131" i="1"/>
  <c r="V1131" i="1"/>
  <c r="W1130" i="1"/>
  <c r="V1130" i="1"/>
  <c r="W1129" i="1"/>
  <c r="V1129" i="1"/>
  <c r="W1128" i="1"/>
  <c r="V1128" i="1"/>
  <c r="W1127" i="1"/>
  <c r="V1127" i="1"/>
  <c r="W1126" i="1"/>
  <c r="V1126" i="1"/>
  <c r="W1125" i="1"/>
  <c r="V1125" i="1"/>
  <c r="W1124" i="1"/>
  <c r="V1124" i="1"/>
  <c r="W1123" i="1"/>
  <c r="V1123" i="1"/>
  <c r="W1122" i="1"/>
  <c r="V1122" i="1"/>
  <c r="W1121" i="1"/>
  <c r="V1121" i="1"/>
  <c r="W1120" i="1"/>
  <c r="V1120" i="1"/>
  <c r="W1119" i="1"/>
  <c r="V1119" i="1"/>
  <c r="W1118" i="1"/>
  <c r="V1118" i="1"/>
  <c r="W1117" i="1"/>
  <c r="V1117" i="1"/>
  <c r="W1116" i="1"/>
  <c r="V1116" i="1"/>
  <c r="W1115" i="1"/>
  <c r="V1115" i="1"/>
  <c r="W1114" i="1"/>
  <c r="V1114" i="1"/>
  <c r="W1113" i="1"/>
  <c r="V1113" i="1"/>
  <c r="W1112" i="1"/>
  <c r="V1112" i="1"/>
  <c r="W1111" i="1"/>
  <c r="V1111" i="1"/>
  <c r="W1110" i="1"/>
  <c r="V1110" i="1"/>
  <c r="W1109" i="1"/>
  <c r="V1109" i="1"/>
  <c r="W1108" i="1"/>
  <c r="V1108" i="1"/>
  <c r="W1107" i="1"/>
  <c r="V1107" i="1"/>
  <c r="W1106" i="1"/>
  <c r="V1106" i="1"/>
  <c r="W1105" i="1"/>
  <c r="V1105" i="1"/>
  <c r="W1104" i="1"/>
  <c r="V1104" i="1"/>
  <c r="W1103" i="1"/>
  <c r="V1103" i="1"/>
  <c r="W1102" i="1"/>
  <c r="V1102" i="1"/>
  <c r="W1101" i="1"/>
  <c r="V1101" i="1"/>
  <c r="W1100" i="1"/>
  <c r="V1100" i="1"/>
  <c r="W1099" i="1"/>
  <c r="V1099" i="1"/>
  <c r="W1098" i="1"/>
  <c r="V1098" i="1"/>
  <c r="W1097" i="1"/>
  <c r="V1097" i="1"/>
  <c r="W1096" i="1"/>
  <c r="V1096" i="1"/>
  <c r="W1095" i="1"/>
  <c r="V1095" i="1"/>
  <c r="W1094" i="1"/>
  <c r="V1094" i="1"/>
  <c r="W1093" i="1"/>
  <c r="V1093" i="1"/>
  <c r="W1092" i="1"/>
  <c r="V1092" i="1"/>
  <c r="W1091" i="1"/>
  <c r="V1091" i="1"/>
  <c r="W1090" i="1"/>
  <c r="V1090" i="1"/>
  <c r="W1089" i="1"/>
  <c r="V1089" i="1"/>
  <c r="W1088" i="1"/>
  <c r="V1088" i="1"/>
  <c r="W1087" i="1"/>
  <c r="V1087" i="1"/>
  <c r="W1086" i="1"/>
  <c r="V1086" i="1"/>
  <c r="W1085" i="1"/>
  <c r="V1085" i="1"/>
  <c r="W1084" i="1"/>
  <c r="V1084" i="1"/>
  <c r="W1083" i="1"/>
  <c r="V1083" i="1"/>
  <c r="W1082" i="1"/>
  <c r="V1082" i="1"/>
  <c r="W1081" i="1"/>
  <c r="V1081" i="1"/>
  <c r="W1080" i="1"/>
  <c r="V1080" i="1"/>
  <c r="W1079" i="1"/>
  <c r="V1079" i="1"/>
  <c r="W1078" i="1"/>
  <c r="V1078" i="1"/>
  <c r="W1077" i="1"/>
  <c r="V1077" i="1"/>
  <c r="W1076" i="1"/>
  <c r="V1076" i="1"/>
  <c r="W1075" i="1"/>
  <c r="V1075" i="1"/>
  <c r="W1074" i="1"/>
  <c r="V1074" i="1"/>
  <c r="W1073" i="1"/>
  <c r="V1073" i="1"/>
  <c r="W1072" i="1"/>
  <c r="V1072" i="1"/>
  <c r="W1071" i="1"/>
  <c r="V1071" i="1"/>
  <c r="W1070" i="1"/>
  <c r="V1070" i="1"/>
  <c r="W1069" i="1"/>
  <c r="V1069" i="1"/>
  <c r="W1068" i="1"/>
  <c r="V1068" i="1"/>
  <c r="W1067" i="1"/>
  <c r="V1067" i="1"/>
  <c r="W1066" i="1"/>
  <c r="V1066" i="1"/>
  <c r="W1065" i="1"/>
  <c r="V1065" i="1"/>
  <c r="W1064" i="1"/>
  <c r="V1064" i="1"/>
  <c r="W1063" i="1"/>
  <c r="V1063" i="1"/>
  <c r="W1062" i="1"/>
  <c r="V1062" i="1"/>
  <c r="W1061" i="1"/>
  <c r="V1061" i="1"/>
  <c r="W1060" i="1"/>
  <c r="V1060" i="1"/>
  <c r="W1059" i="1"/>
  <c r="V1059" i="1"/>
  <c r="W1058" i="1"/>
  <c r="V1058" i="1"/>
  <c r="W1057" i="1"/>
  <c r="V1057" i="1"/>
  <c r="W1056" i="1"/>
  <c r="V1056" i="1"/>
  <c r="W1055" i="1"/>
  <c r="V1055" i="1"/>
  <c r="W1054" i="1"/>
  <c r="V1054" i="1"/>
  <c r="W1053" i="1"/>
  <c r="V1053" i="1"/>
  <c r="W1052" i="1"/>
  <c r="V1052" i="1"/>
  <c r="W1051" i="1"/>
  <c r="V1051" i="1"/>
  <c r="W1050" i="1"/>
  <c r="V1050" i="1"/>
  <c r="W1049" i="1"/>
  <c r="V1049" i="1"/>
  <c r="W1048" i="1"/>
  <c r="V1048" i="1"/>
  <c r="W1047" i="1"/>
  <c r="V104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38" i="1"/>
  <c r="V1038" i="1"/>
  <c r="W1037" i="1"/>
  <c r="V1037" i="1"/>
  <c r="W1036" i="1"/>
  <c r="V1036" i="1"/>
  <c r="W1035" i="1"/>
  <c r="V1035" i="1"/>
  <c r="W1034" i="1"/>
  <c r="V1034" i="1"/>
  <c r="W1033" i="1"/>
  <c r="V1033" i="1"/>
  <c r="W1032" i="1"/>
  <c r="V1032" i="1"/>
  <c r="W1031" i="1"/>
  <c r="V1031" i="1"/>
  <c r="W1030" i="1"/>
  <c r="V1030" i="1"/>
  <c r="W1029" i="1"/>
  <c r="V1029" i="1"/>
  <c r="W1028" i="1"/>
  <c r="V1028" i="1"/>
  <c r="W1027" i="1"/>
  <c r="V1027" i="1"/>
  <c r="W1026" i="1"/>
  <c r="V1026" i="1"/>
  <c r="W1025" i="1"/>
  <c r="V1025" i="1"/>
  <c r="W1024" i="1"/>
  <c r="V1024" i="1"/>
  <c r="W1023" i="1"/>
  <c r="V1023" i="1"/>
  <c r="W1022" i="1"/>
  <c r="V1022" i="1"/>
  <c r="W1021" i="1"/>
  <c r="V1021" i="1"/>
  <c r="W1020" i="1"/>
  <c r="V1020" i="1"/>
  <c r="W1019" i="1"/>
  <c r="V1019" i="1"/>
  <c r="W1018" i="1"/>
  <c r="V1018" i="1"/>
  <c r="W1017" i="1"/>
  <c r="V1017" i="1"/>
  <c r="W1016" i="1"/>
  <c r="V1016" i="1"/>
  <c r="W1015" i="1"/>
  <c r="V1015" i="1"/>
  <c r="W1014" i="1"/>
  <c r="V1014" i="1"/>
  <c r="W1013" i="1"/>
  <c r="V1013" i="1"/>
  <c r="W1012" i="1"/>
  <c r="V1012" i="1"/>
  <c r="W1011" i="1"/>
  <c r="V1011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994" i="1"/>
  <c r="V994" i="1"/>
  <c r="W993" i="1"/>
  <c r="V993" i="1"/>
  <c r="W992" i="1"/>
  <c r="V992" i="1"/>
  <c r="W991" i="1"/>
  <c r="V991" i="1"/>
  <c r="W990" i="1"/>
  <c r="V990" i="1"/>
  <c r="W989" i="1"/>
  <c r="V989" i="1"/>
  <c r="W988" i="1"/>
  <c r="V988" i="1"/>
  <c r="W987" i="1"/>
  <c r="V987" i="1"/>
  <c r="W986" i="1"/>
  <c r="V986" i="1"/>
  <c r="W985" i="1"/>
  <c r="V985" i="1"/>
  <c r="W984" i="1"/>
  <c r="V984" i="1"/>
  <c r="W983" i="1"/>
  <c r="V983" i="1"/>
  <c r="W982" i="1"/>
  <c r="V982" i="1"/>
  <c r="W981" i="1"/>
  <c r="V981" i="1"/>
  <c r="W980" i="1"/>
  <c r="V980" i="1"/>
  <c r="W979" i="1"/>
  <c r="V979" i="1"/>
  <c r="W978" i="1"/>
  <c r="V978" i="1"/>
  <c r="W977" i="1"/>
  <c r="V977" i="1"/>
  <c r="W976" i="1"/>
  <c r="V976" i="1"/>
  <c r="W975" i="1"/>
  <c r="V975" i="1"/>
  <c r="W974" i="1"/>
  <c r="V974" i="1"/>
  <c r="W973" i="1"/>
  <c r="V973" i="1"/>
  <c r="W972" i="1"/>
  <c r="V972" i="1"/>
  <c r="W971" i="1"/>
  <c r="V971" i="1"/>
  <c r="W970" i="1"/>
  <c r="V970" i="1"/>
  <c r="W969" i="1"/>
  <c r="V969" i="1"/>
  <c r="W968" i="1"/>
  <c r="V968" i="1"/>
  <c r="W967" i="1"/>
  <c r="V967" i="1"/>
  <c r="W966" i="1"/>
  <c r="V966" i="1"/>
  <c r="W965" i="1"/>
  <c r="V965" i="1"/>
  <c r="W964" i="1"/>
  <c r="V964" i="1"/>
  <c r="W963" i="1"/>
  <c r="V963" i="1"/>
  <c r="W962" i="1"/>
  <c r="V962" i="1"/>
  <c r="W961" i="1"/>
  <c r="V961" i="1"/>
  <c r="W960" i="1"/>
  <c r="V960" i="1"/>
  <c r="W959" i="1"/>
  <c r="V959" i="1"/>
  <c r="W958" i="1"/>
  <c r="V958" i="1"/>
  <c r="W957" i="1"/>
  <c r="V957" i="1"/>
  <c r="W956" i="1"/>
  <c r="V956" i="1"/>
  <c r="W955" i="1"/>
  <c r="V955" i="1"/>
  <c r="W954" i="1"/>
  <c r="V954" i="1"/>
  <c r="W953" i="1"/>
  <c r="V953" i="1"/>
  <c r="W952" i="1"/>
  <c r="V952" i="1"/>
  <c r="W951" i="1"/>
  <c r="V951" i="1"/>
  <c r="W950" i="1"/>
  <c r="V950" i="1"/>
  <c r="W949" i="1"/>
  <c r="V949" i="1"/>
  <c r="W948" i="1"/>
  <c r="V948" i="1"/>
  <c r="W947" i="1"/>
  <c r="V947" i="1"/>
  <c r="W946" i="1"/>
  <c r="V946" i="1"/>
  <c r="W945" i="1"/>
  <c r="V945" i="1"/>
  <c r="W944" i="1"/>
  <c r="V944" i="1"/>
  <c r="W943" i="1"/>
  <c r="V943" i="1"/>
  <c r="W942" i="1"/>
  <c r="V942" i="1"/>
  <c r="W941" i="1"/>
  <c r="V941" i="1"/>
  <c r="W940" i="1"/>
  <c r="V940" i="1"/>
  <c r="W939" i="1"/>
  <c r="V939" i="1"/>
  <c r="W938" i="1"/>
  <c r="V938" i="1"/>
  <c r="W937" i="1"/>
  <c r="V937" i="1"/>
  <c r="W936" i="1"/>
  <c r="V936" i="1"/>
  <c r="W935" i="1"/>
  <c r="V935" i="1"/>
  <c r="W934" i="1"/>
  <c r="V934" i="1"/>
  <c r="W933" i="1"/>
  <c r="V933" i="1"/>
  <c r="W932" i="1"/>
  <c r="V932" i="1"/>
  <c r="W931" i="1"/>
  <c r="V931" i="1"/>
  <c r="W930" i="1"/>
  <c r="V930" i="1"/>
  <c r="W929" i="1"/>
  <c r="V929" i="1"/>
  <c r="W928" i="1"/>
  <c r="V928" i="1"/>
  <c r="W927" i="1"/>
  <c r="V927" i="1"/>
  <c r="W926" i="1"/>
  <c r="V926" i="1"/>
  <c r="W925" i="1"/>
  <c r="V925" i="1"/>
  <c r="W924" i="1"/>
  <c r="V924" i="1"/>
  <c r="W923" i="1"/>
  <c r="V923" i="1"/>
  <c r="W922" i="1"/>
  <c r="V922" i="1"/>
  <c r="W921" i="1"/>
  <c r="V921" i="1"/>
  <c r="W920" i="1"/>
  <c r="V920" i="1"/>
  <c r="W919" i="1"/>
  <c r="V919" i="1"/>
  <c r="W918" i="1"/>
  <c r="V918" i="1"/>
  <c r="W917" i="1"/>
  <c r="V917" i="1"/>
  <c r="W916" i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W2195" i="1" l="1"/>
  <c r="V7" i="1"/>
  <c r="V2195" i="1" s="1"/>
</calcChain>
</file>

<file path=xl/sharedStrings.xml><?xml version="1.0" encoding="utf-8"?>
<sst xmlns="http://schemas.openxmlformats.org/spreadsheetml/2006/main" count="23986" uniqueCount="5698">
  <si>
    <t>County Code</t>
  </si>
  <si>
    <t>District
Code</t>
  </si>
  <si>
    <t>School
Code</t>
  </si>
  <si>
    <t>Charter
Number</t>
  </si>
  <si>
    <t>Charter
Fund
Type</t>
  </si>
  <si>
    <t>Local Educational Agency</t>
  </si>
  <si>
    <t>County
Name</t>
  </si>
  <si>
    <t>0000000</t>
  </si>
  <si>
    <t>Riverside</t>
  </si>
  <si>
    <t>D</t>
  </si>
  <si>
    <t>L</t>
  </si>
  <si>
    <t>Contra Costa</t>
  </si>
  <si>
    <t>07</t>
  </si>
  <si>
    <t>Fresno</t>
  </si>
  <si>
    <t>Humboldt</t>
  </si>
  <si>
    <t>Inyo</t>
  </si>
  <si>
    <t>Los Angeles</t>
  </si>
  <si>
    <t>0106435</t>
  </si>
  <si>
    <t>0635</t>
  </si>
  <si>
    <t>0127910</t>
  </si>
  <si>
    <t>1540</t>
  </si>
  <si>
    <t>Marin</t>
  </si>
  <si>
    <t>Nevada</t>
  </si>
  <si>
    <t>Orange</t>
  </si>
  <si>
    <t>0110833</t>
  </si>
  <si>
    <t>0753</t>
  </si>
  <si>
    <t>0128397</t>
  </si>
  <si>
    <t>1568</t>
  </si>
  <si>
    <t>3330685</t>
  </si>
  <si>
    <t>0055</t>
  </si>
  <si>
    <t>3330917</t>
  </si>
  <si>
    <t>0284</t>
  </si>
  <si>
    <t>Sacramento</t>
  </si>
  <si>
    <t>San Bernardino</t>
  </si>
  <si>
    <t>San Diego</t>
  </si>
  <si>
    <t>0108548</t>
  </si>
  <si>
    <t>0680</t>
  </si>
  <si>
    <t>San Joaquin</t>
  </si>
  <si>
    <t>0126011</t>
  </si>
  <si>
    <t>1416</t>
  </si>
  <si>
    <t>San Mateo</t>
  </si>
  <si>
    <t>Santa Clara</t>
  </si>
  <si>
    <t>Sonoma</t>
  </si>
  <si>
    <t>6052369</t>
  </si>
  <si>
    <t>0162</t>
  </si>
  <si>
    <t>Tulare</t>
  </si>
  <si>
    <t>Ventura</t>
  </si>
  <si>
    <t>Yolo</t>
  </si>
  <si>
    <t>San Ramon Valley Unified</t>
  </si>
  <si>
    <t>Selma Unified</t>
  </si>
  <si>
    <t>McKinleyville Union Elementary</t>
  </si>
  <si>
    <t>Bishop Unified</t>
  </si>
  <si>
    <t>ABC Unified</t>
  </si>
  <si>
    <t>Bassett Unified</t>
  </si>
  <si>
    <t>Camino Nuevo Charter High</t>
  </si>
  <si>
    <t>Camino Nuevo High No. 2</t>
  </si>
  <si>
    <t>Rowland Unified</t>
  </si>
  <si>
    <t>Ross Valley Elementary</t>
  </si>
  <si>
    <t>River Springs Charter</t>
  </si>
  <si>
    <t>Moreno Valley Community Learning Center</t>
  </si>
  <si>
    <t>Temecula Preparatory</t>
  </si>
  <si>
    <t>Robla Elementary</t>
  </si>
  <si>
    <t>San Diego Co. Office of Education</t>
  </si>
  <si>
    <t>Iftin Charter</t>
  </si>
  <si>
    <t>Escalon Charter Academy</t>
  </si>
  <si>
    <t>Redwood City Elementary</t>
  </si>
  <si>
    <t>Los Gatos Union Elementary</t>
  </si>
  <si>
    <t>Los Gatos-Saratoga Joint Union High</t>
  </si>
  <si>
    <t>Santa Clara Unified</t>
  </si>
  <si>
    <t>Cloverdale Unified</t>
  </si>
  <si>
    <t>Windsor Unified</t>
  </si>
  <si>
    <t>Cali Calmecac Language Academy</t>
  </si>
  <si>
    <t>Woodland Joint Unified</t>
  </si>
  <si>
    <t>0100750</t>
  </si>
  <si>
    <t>0538</t>
  </si>
  <si>
    <t>0122564</t>
  </si>
  <si>
    <t>1212</t>
  </si>
  <si>
    <t>0122861</t>
  </si>
  <si>
    <t>1231</t>
  </si>
  <si>
    <t>0124826</t>
  </si>
  <si>
    <t>1334</t>
  </si>
  <si>
    <t>6117667</t>
  </si>
  <si>
    <t>0293</t>
  </si>
  <si>
    <t>Placer</t>
  </si>
  <si>
    <t>0122788</t>
  </si>
  <si>
    <t>1253</t>
  </si>
  <si>
    <t>0119578</t>
  </si>
  <si>
    <t>1079</t>
  </si>
  <si>
    <t>Centinela Valley Union High</t>
  </si>
  <si>
    <t>Wallis Annenberg High</t>
  </si>
  <si>
    <t>Camino Nuevo Elementary No. 3</t>
  </si>
  <si>
    <t>Camino Nuevo Academy #2</t>
  </si>
  <si>
    <t>Camino Nuevo Charter Academy No. 4</t>
  </si>
  <si>
    <t>Camino Nuevo Charter Academy</t>
  </si>
  <si>
    <t>Come Back Kids</t>
  </si>
  <si>
    <t>Da Vinci Charter Academy</t>
  </si>
  <si>
    <t>1995836</t>
  </si>
  <si>
    <t>0037</t>
  </si>
  <si>
    <t>6112536</t>
  </si>
  <si>
    <t>0045</t>
  </si>
  <si>
    <t>Madera</t>
  </si>
  <si>
    <t>0132936</t>
  </si>
  <si>
    <t>1763</t>
  </si>
  <si>
    <t>6118491</t>
  </si>
  <si>
    <t>0351</t>
  </si>
  <si>
    <t>6037956</t>
  </si>
  <si>
    <t>0121</t>
  </si>
  <si>
    <t>6111322</t>
  </si>
  <si>
    <t>0054</t>
  </si>
  <si>
    <t>6115778</t>
  </si>
  <si>
    <t>0135</t>
  </si>
  <si>
    <t>6116859</t>
  </si>
  <si>
    <t>0483</t>
  </si>
  <si>
    <t>1008</t>
  </si>
  <si>
    <t>0756</t>
  </si>
  <si>
    <t>San Luis Obispo</t>
  </si>
  <si>
    <t>0124339</t>
  </si>
  <si>
    <t>1297</t>
  </si>
  <si>
    <t>0131961</t>
  </si>
  <si>
    <t>1726</t>
  </si>
  <si>
    <t>0120659</t>
  </si>
  <si>
    <t>1128</t>
  </si>
  <si>
    <t>6116909</t>
  </si>
  <si>
    <t>0250</t>
  </si>
  <si>
    <t>Las Virgenes Unified</t>
  </si>
  <si>
    <t>Palisades Charter High</t>
  </si>
  <si>
    <t>The Accelerated</t>
  </si>
  <si>
    <t>Temple City Unified</t>
  </si>
  <si>
    <t>Chawanakee Academy Charter</t>
  </si>
  <si>
    <t>Willow Creek Academy</t>
  </si>
  <si>
    <t>Nevada Joint Union High</t>
  </si>
  <si>
    <t>Los Alamitos Unified</t>
  </si>
  <si>
    <t>Chino Valley Unified</t>
  </si>
  <si>
    <t>Baker Valley Unified</t>
  </si>
  <si>
    <t>Feaster (Mae L.) Charter</t>
  </si>
  <si>
    <t>Discovery Charter</t>
  </si>
  <si>
    <t>Chula Vista Learning Community Charter</t>
  </si>
  <si>
    <t>Arroyo Vista Charter</t>
  </si>
  <si>
    <t>Urban Discovery Academy Charter</t>
  </si>
  <si>
    <t>San Luis Coastal Unified</t>
  </si>
  <si>
    <t>Cabrillo Unified</t>
  </si>
  <si>
    <t>Sixth Grade Charter Academy at Petaluma Jr. High</t>
  </si>
  <si>
    <t>Petaluma Accelerated Charter School</t>
  </si>
  <si>
    <t>Cutler-Orosi Joint Unified</t>
  </si>
  <si>
    <t>Visalia Technical Early College</t>
  </si>
  <si>
    <t>Charter Home School Academy</t>
  </si>
  <si>
    <t>Rio Elementary</t>
  </si>
  <si>
    <t>N/A</t>
  </si>
  <si>
    <t>Alameda</t>
  </si>
  <si>
    <t>01</t>
  </si>
  <si>
    <t>0134114</t>
  </si>
  <si>
    <t>1773</t>
  </si>
  <si>
    <t>0115063</t>
  </si>
  <si>
    <t>0909</t>
  </si>
  <si>
    <t>El Dorado</t>
  </si>
  <si>
    <t>09</t>
  </si>
  <si>
    <t>0111708</t>
  </si>
  <si>
    <t>0769</t>
  </si>
  <si>
    <t>Imperial</t>
  </si>
  <si>
    <t>0121855</t>
  </si>
  <si>
    <t>1044</t>
  </si>
  <si>
    <t>Kings</t>
  </si>
  <si>
    <t>Merced</t>
  </si>
  <si>
    <t>Mono</t>
  </si>
  <si>
    <t>Monterey</t>
  </si>
  <si>
    <t>Napa</t>
  </si>
  <si>
    <t>0134239</t>
  </si>
  <si>
    <t>1807</t>
  </si>
  <si>
    <t>0134288</t>
  </si>
  <si>
    <t>1808</t>
  </si>
  <si>
    <t>6031959</t>
  </si>
  <si>
    <t>0052</t>
  </si>
  <si>
    <t>0133892</t>
  </si>
  <si>
    <t>1795</t>
  </si>
  <si>
    <t>0111195</t>
  </si>
  <si>
    <t>0759</t>
  </si>
  <si>
    <t>3731072</t>
  </si>
  <si>
    <t>0120</t>
  </si>
  <si>
    <t>0106120</t>
  </si>
  <si>
    <t>0627</t>
  </si>
  <si>
    <t>0123042</t>
  </si>
  <si>
    <t>0123059</t>
  </si>
  <si>
    <t>0133678</t>
  </si>
  <si>
    <t>1782</t>
  </si>
  <si>
    <t>Shasta</t>
  </si>
  <si>
    <t>0134122</t>
  </si>
  <si>
    <t>1793</t>
  </si>
  <si>
    <t>0134031</t>
  </si>
  <si>
    <t>1796</t>
  </si>
  <si>
    <t>Siskiyou</t>
  </si>
  <si>
    <t>Stanislaus</t>
  </si>
  <si>
    <t>6112965</t>
  </si>
  <si>
    <t>0080</t>
  </si>
  <si>
    <t>Sutter</t>
  </si>
  <si>
    <t>Tehama</t>
  </si>
  <si>
    <t>Tuolumne</t>
  </si>
  <si>
    <t>6055974</t>
  </si>
  <si>
    <t>1072</t>
  </si>
  <si>
    <t>5630405</t>
  </si>
  <si>
    <t>0501</t>
  </si>
  <si>
    <t>Livermore Valley Joint Unified</t>
  </si>
  <si>
    <t>Contra Costa School of Performing Arts</t>
  </si>
  <si>
    <t>Antioch Charter Academy II</t>
  </si>
  <si>
    <t>El Dorado Union High</t>
  </si>
  <si>
    <t>Lake Tahoe Unified</t>
  </si>
  <si>
    <t>Golden Plains Unified</t>
  </si>
  <si>
    <t>Union Street Charter</t>
  </si>
  <si>
    <t>Imagine Schools at Imperial Valley</t>
  </si>
  <si>
    <t>Westmorland Union Elementary</t>
  </si>
  <si>
    <t>Hanford Elementary</t>
  </si>
  <si>
    <t>Antelope Valley Union High</t>
  </si>
  <si>
    <t>Baldwin Park Unified</t>
  </si>
  <si>
    <t>Marin Co. Office of Education</t>
  </si>
  <si>
    <t>McSwain Union Elementary</t>
  </si>
  <si>
    <t>Eastern Sierra Unified</t>
  </si>
  <si>
    <t>Salinas Union High</t>
  </si>
  <si>
    <t>Howell Mountain Elementary</t>
  </si>
  <si>
    <t>Excellence Performance Innovation Citizenship (EPIC) Charter</t>
  </si>
  <si>
    <t>Scholarship Prep Charter</t>
  </si>
  <si>
    <t>Ocean View</t>
  </si>
  <si>
    <t>Placentia-Yorba Linda Unified</t>
  </si>
  <si>
    <t>Colfax Elementary</t>
  </si>
  <si>
    <t>George Washington Charter</t>
  </si>
  <si>
    <t>Center Joint Unified</t>
  </si>
  <si>
    <t>Ballington Academy for the Arts and Sciences, San Bernardino</t>
  </si>
  <si>
    <t>Snowline Joint Unified</t>
  </si>
  <si>
    <t>Classical Academy High</t>
  </si>
  <si>
    <t>River Valley Charter</t>
  </si>
  <si>
    <t>School for Entrepreneurship and Technology</t>
  </si>
  <si>
    <t>SIATech</t>
  </si>
  <si>
    <t>High Tech Middle Chula Vista</t>
  </si>
  <si>
    <t>High Tech Elementary Chula Vista</t>
  </si>
  <si>
    <t>Aspire Benjamin Holt Middle</t>
  </si>
  <si>
    <t>Campbell Union High</t>
  </si>
  <si>
    <t>Moreland</t>
  </si>
  <si>
    <t>Milpitas Unified</t>
  </si>
  <si>
    <t>Redding School of the Arts</t>
  </si>
  <si>
    <t>New Day Academy-Shasta</t>
  </si>
  <si>
    <t>Yreka Union Elementary</t>
  </si>
  <si>
    <t>Butte Valley Unified</t>
  </si>
  <si>
    <t>Petaluma Joint Union High</t>
  </si>
  <si>
    <t>Two Rock Union</t>
  </si>
  <si>
    <t>Hart-Ransom Academic Charter</t>
  </si>
  <si>
    <t>Hart-Ransom Union Elementary</t>
  </si>
  <si>
    <t>Sutter Union High</t>
  </si>
  <si>
    <t>Antelope Elementary</t>
  </si>
  <si>
    <t>Lindsay Unified</t>
  </si>
  <si>
    <t>Tulare City</t>
  </si>
  <si>
    <t>Dinuba Unified</t>
  </si>
  <si>
    <t>Tuolumne County Superintendent of Schools</t>
  </si>
  <si>
    <t>Belleview Elementary</t>
  </si>
  <si>
    <t>Meadows Arts and Technology Elementary</t>
  </si>
  <si>
    <t>Briggs Elementary</t>
  </si>
  <si>
    <t>Valley Oak Charter</t>
  </si>
  <si>
    <t>2013-14
Award
Allocation</t>
  </si>
  <si>
    <t>2014-15
Award
Allocation</t>
  </si>
  <si>
    <t>2015–16
Award
Allocation</t>
  </si>
  <si>
    <t>2016–17
Award
Allocation</t>
  </si>
  <si>
    <t>2017–18
Award
Allocation</t>
  </si>
  <si>
    <t>Total Award
Allocation</t>
  </si>
  <si>
    <t>Planning
Funds
Paid</t>
  </si>
  <si>
    <t>Funds Returned</t>
  </si>
  <si>
    <t>Award
Allocation
Remaining</t>
  </si>
  <si>
    <t>31609</t>
  </si>
  <si>
    <t>California School for the Blind (State Special School)</t>
  </si>
  <si>
    <t>31617</t>
  </si>
  <si>
    <t>California School for the Deaf-Fremont (State Special School)</t>
  </si>
  <si>
    <t>33</t>
  </si>
  <si>
    <t>31625</t>
  </si>
  <si>
    <t>California School for the Deaf-Riverside (State Special School)</t>
  </si>
  <si>
    <t>10017</t>
  </si>
  <si>
    <t>Alameda Co. Office of Education</t>
  </si>
  <si>
    <t>0112607</t>
  </si>
  <si>
    <t>0811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</si>
  <si>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</si>
  <si>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</si>
  <si>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</si>
  <si>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</si>
  <si>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</si>
  <si>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</si>
  <si>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</si>
  <si>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</si>
  <si>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</si>
  <si>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</si>
  <si>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</si>
  <si>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</si>
  <si>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Oakland Unity Middle School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</si>
  <si>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</si>
  <si>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</si>
  <si>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</si>
  <si>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</si>
  <si>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</si>
  <si>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</si>
  <si>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</si>
  <si>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</si>
  <si>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</si>
  <si>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</si>
  <si>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</si>
  <si>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</si>
  <si>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</si>
  <si>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</si>
  <si>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</si>
  <si>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</si>
  <si>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</si>
  <si>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</si>
  <si>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</si>
  <si>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</si>
  <si>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</si>
  <si>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</si>
  <si>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 School</t>
  </si>
  <si>
    <t>61127</t>
  </si>
  <si>
    <t>Albany City Unified</t>
  </si>
  <si>
    <t>61143</t>
  </si>
  <si>
    <t>Berkeley Unified</t>
  </si>
  <si>
    <t>0122689</t>
  </si>
  <si>
    <t>1254</t>
  </si>
  <si>
    <t>REALM Charter Middle</t>
  </si>
  <si>
    <t>0122697</t>
  </si>
  <si>
    <t>1255</t>
  </si>
  <si>
    <t>REALM Charter High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</si>
  <si>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</si>
  <si>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</si>
  <si>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</si>
  <si>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</si>
  <si>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</si>
  <si>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</si>
  <si>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</si>
  <si>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</si>
  <si>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</si>
  <si>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</si>
  <si>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</si>
  <si>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</si>
  <si>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</si>
  <si>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</si>
  <si>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0113902</t>
  </si>
  <si>
    <t>0836</t>
  </si>
  <si>
    <t>Impact Academy of Arts &amp; Technology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</si>
  <si>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</si>
  <si>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</si>
  <si>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</si>
  <si>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</si>
  <si>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</si>
  <si>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</si>
  <si>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</si>
  <si>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</si>
  <si>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</si>
  <si>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61200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</si>
  <si>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</si>
  <si>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</si>
  <si>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</si>
  <si>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</si>
  <si>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</si>
  <si>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</si>
  <si>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</si>
  <si>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</si>
  <si>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</si>
  <si>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</si>
  <si>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</si>
  <si>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0100123</t>
  </si>
  <si>
    <t>0499</t>
  </si>
  <si>
    <t>East Oakland Leadership Academy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</si>
  <si>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</si>
  <si>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</si>
  <si>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</si>
  <si>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</si>
  <si>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</si>
  <si>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</si>
  <si>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</si>
  <si>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</si>
  <si>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</si>
  <si>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</si>
  <si>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</si>
  <si>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</si>
  <si>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</si>
  <si>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</si>
  <si>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</si>
  <si>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</si>
  <si>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</si>
  <si>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</si>
  <si>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</si>
  <si>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</si>
  <si>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</si>
  <si>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</si>
  <si>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</si>
  <si>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</si>
  <si>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</si>
  <si>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</si>
  <si>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</si>
  <si>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</si>
  <si>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</si>
  <si>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</si>
  <si>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</si>
  <si>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</si>
  <si>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</si>
  <si>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</si>
  <si>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</si>
  <si>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</si>
  <si>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</si>
  <si>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</si>
  <si>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</si>
  <si>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</si>
  <si>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</si>
  <si>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</si>
  <si>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</si>
  <si>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</si>
  <si>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</si>
  <si>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</si>
  <si>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</si>
  <si>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</si>
  <si>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0129403</t>
  </si>
  <si>
    <t>1632</t>
  </si>
  <si>
    <t>Epic Charter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</si>
  <si>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</si>
  <si>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</si>
  <si>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</si>
  <si>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</si>
  <si>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</si>
  <si>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</si>
  <si>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</si>
  <si>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</si>
  <si>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</si>
  <si>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</si>
  <si>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</si>
  <si>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</si>
  <si>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</si>
  <si>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</si>
  <si>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</si>
  <si>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</si>
  <si>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</si>
  <si>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</si>
  <si>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0131896</t>
  </si>
  <si>
    <t>1713</t>
  </si>
  <si>
    <t>Roses in Concrete Community School</t>
  </si>
  <si>
    <t>0132514</t>
  </si>
  <si>
    <t>1708</t>
  </si>
  <si>
    <t>Francophone Charter School of Oakland</t>
  </si>
  <si>
    <t>0132555</t>
  </si>
  <si>
    <t>1745</t>
  </si>
  <si>
    <t>Conservatory of Vocal/Instrumental Arts High School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</si>
  <si>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</si>
  <si>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</si>
  <si>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</si>
  <si>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</si>
  <si>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</si>
  <si>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</si>
  <si>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</si>
  <si>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</si>
  <si>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</si>
  <si>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</si>
  <si>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</si>
  <si>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</si>
  <si>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</si>
  <si>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</si>
  <si>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</si>
  <si>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</si>
  <si>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</si>
  <si>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</si>
  <si>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</si>
  <si>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</si>
  <si>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</si>
  <si>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</si>
  <si>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</si>
  <si>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</si>
  <si>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</si>
  <si>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</si>
  <si>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</si>
  <si>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</si>
  <si>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</si>
  <si>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</si>
  <si>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</si>
  <si>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</si>
  <si>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</si>
  <si>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</si>
  <si>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</si>
  <si>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</si>
  <si>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</si>
  <si>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</si>
  <si>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</si>
  <si>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Alpine</t>
  </si>
  <si>
    <t>02</t>
  </si>
  <si>
    <t>10025</t>
  </si>
  <si>
    <t>Alpine Co. Office of Education</t>
  </si>
  <si>
    <t>61333</t>
  </si>
  <si>
    <t>Alpine County Unified</t>
  </si>
  <si>
    <t>Amador</t>
  </si>
  <si>
    <t>03</t>
  </si>
  <si>
    <t>10033</t>
  </si>
  <si>
    <t>Amador Co. Office of Education</t>
  </si>
  <si>
    <t>0129692</t>
  </si>
  <si>
    <t>1662</t>
  </si>
  <si>
    <t>Shenandoah Valley</t>
  </si>
  <si>
    <t>73981</t>
  </si>
  <si>
    <t>Amador County Unified</t>
  </si>
  <si>
    <t>Butte</t>
  </si>
  <si>
    <t>04</t>
  </si>
  <si>
    <t>10041</t>
  </si>
  <si>
    <t>Butte Co. Office of Education</t>
  </si>
  <si>
    <t>0114991</t>
  </si>
  <si>
    <t>0945</t>
  </si>
  <si>
    <t>CORE Butte Charter</t>
  </si>
  <si>
    <t>0134213</t>
  </si>
  <si>
    <t>1811</t>
  </si>
  <si>
    <t>Come Back Butte Charter</t>
  </si>
  <si>
    <t>0430090</t>
  </si>
  <si>
    <t>0110</t>
  </si>
  <si>
    <t>Learning Community Charter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</si>
  <si>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</si>
  <si>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</si>
  <si>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</si>
  <si>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</si>
  <si>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</si>
  <si>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</si>
  <si>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</si>
  <si>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</si>
  <si>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</si>
  <si>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</si>
  <si>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</si>
  <si>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</si>
  <si>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</si>
  <si>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</si>
  <si>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</si>
  <si>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</si>
  <si>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</si>
  <si>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</si>
  <si>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</si>
  <si>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</si>
  <si>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</si>
  <si>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</si>
  <si>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</si>
  <si>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</si>
  <si>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</si>
  <si>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</si>
  <si>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</si>
  <si>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</si>
  <si>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</si>
  <si>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61440</t>
  </si>
  <si>
    <t>Feather Falls Union Elementary</t>
  </si>
  <si>
    <t>0121509</t>
  </si>
  <si>
    <t>1170</t>
  </si>
  <si>
    <t>Ipakanni Early College Charter</t>
  </si>
  <si>
    <t>61457</t>
  </si>
  <si>
    <t>Golden Feather Union Elementary</t>
  </si>
  <si>
    <t>0125252</t>
  </si>
  <si>
    <t>1364</t>
  </si>
  <si>
    <t>Pivot Charter School North Valley</t>
  </si>
  <si>
    <t>61499</t>
  </si>
  <si>
    <t>Manzanita Elementary</t>
  </si>
  <si>
    <t>61507</t>
  </si>
  <si>
    <t>Oroville City Elementary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</si>
  <si>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</si>
  <si>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</si>
  <si>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</si>
  <si>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</si>
  <si>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</si>
  <si>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</si>
  <si>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</si>
  <si>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</si>
  <si>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</si>
  <si>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</si>
  <si>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</si>
  <si>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</si>
  <si>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</si>
  <si>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</si>
  <si>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</si>
  <si>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</si>
  <si>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</si>
  <si>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</si>
  <si>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</si>
  <si>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</si>
  <si>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</si>
  <si>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</si>
  <si>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</t>
  </si>
  <si>
    <t>73379</t>
  </si>
  <si>
    <t>Pioneer Union Elementary</t>
  </si>
  <si>
    <t>75507</t>
  </si>
  <si>
    <t>Gridley Unified</t>
  </si>
  <si>
    <t>Calaveras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</si>
  <si>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</si>
  <si>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</si>
  <si>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</si>
  <si>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</si>
  <si>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</si>
  <si>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</si>
  <si>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</si>
  <si>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</si>
  <si>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</si>
  <si>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</si>
  <si>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</si>
  <si>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</si>
  <si>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</si>
  <si>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 Elementary</t>
  </si>
  <si>
    <t>Colusa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</si>
  <si>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</si>
  <si>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</si>
  <si>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</si>
  <si>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</si>
  <si>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</si>
  <si>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</si>
  <si>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</si>
  <si>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</si>
  <si>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</si>
  <si>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</si>
  <si>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</si>
  <si>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</si>
  <si>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Co. Off.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</si>
  <si>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</si>
  <si>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</si>
  <si>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</si>
  <si>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</si>
  <si>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</si>
  <si>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</si>
  <si>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</si>
  <si>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</si>
  <si>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</si>
  <si>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0731380</t>
  </si>
  <si>
    <t>1400</t>
  </si>
  <si>
    <t>Clayton Valley Charter High</t>
  </si>
  <si>
    <t>61630</t>
  </si>
  <si>
    <t>Acalanes Union High</t>
  </si>
  <si>
    <t>61648</t>
  </si>
  <si>
    <t>Antioch Unified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</si>
  <si>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</si>
  <si>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</si>
  <si>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</si>
  <si>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</si>
  <si>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</si>
  <si>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</si>
  <si>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</si>
  <si>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</si>
  <si>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</si>
  <si>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</si>
  <si>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</si>
  <si>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</si>
  <si>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</si>
  <si>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</si>
  <si>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</si>
  <si>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</si>
  <si>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</si>
  <si>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</si>
  <si>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</si>
  <si>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</si>
  <si>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</si>
  <si>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</si>
  <si>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</si>
  <si>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</si>
  <si>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</si>
  <si>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</si>
  <si>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</si>
  <si>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</si>
  <si>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</si>
  <si>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</si>
  <si>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</si>
  <si>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</si>
  <si>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</si>
  <si>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</si>
  <si>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</si>
  <si>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</si>
  <si>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</si>
  <si>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</si>
  <si>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</si>
  <si>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</si>
  <si>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</si>
  <si>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</si>
  <si>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</si>
  <si>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</si>
  <si>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</si>
  <si>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</si>
  <si>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</si>
  <si>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</si>
  <si>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</si>
  <si>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</si>
  <si>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</si>
  <si>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</si>
  <si>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</si>
  <si>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</si>
  <si>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</si>
  <si>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0132233</t>
  </si>
  <si>
    <t>1741</t>
  </si>
  <si>
    <t>John Henry High</t>
  </si>
  <si>
    <t>0133637</t>
  </si>
  <si>
    <t>1774</t>
  </si>
  <si>
    <t>Summit Public School: Tamalpais</t>
  </si>
  <si>
    <t>6118368</t>
  </si>
  <si>
    <t>0333</t>
  </si>
  <si>
    <t>Manzanita Middle</t>
  </si>
  <si>
    <t>61804</t>
  </si>
  <si>
    <t>61812</t>
  </si>
  <si>
    <t>Walnut Creek Elementary</t>
  </si>
  <si>
    <t>0134072</t>
  </si>
  <si>
    <t>1805</t>
  </si>
  <si>
    <t>Rocketship Futuro Academy</t>
  </si>
  <si>
    <t>Del Norte</t>
  </si>
  <si>
    <t>08</t>
  </si>
  <si>
    <t>10082</t>
  </si>
  <si>
    <t>Del Norte Co. Office of Education</t>
  </si>
  <si>
    <t>0114116</t>
  </si>
  <si>
    <t>0859</t>
  </si>
  <si>
    <t>Uncharted Shores Academy</t>
  </si>
  <si>
    <t>0830059</t>
  </si>
  <si>
    <t>0358</t>
  </si>
  <si>
    <t>Castle Rock</t>
  </si>
  <si>
    <t>61820</t>
  </si>
  <si>
    <t>Del Norte County Unified</t>
  </si>
  <si>
    <t>10090</t>
  </si>
  <si>
    <t>El Dorado Co. Office of Education</t>
  </si>
  <si>
    <t>0123521</t>
  </si>
  <si>
    <t>0360</t>
  </si>
  <si>
    <t>Charter Alternative Program (CAP)</t>
  </si>
  <si>
    <t>0930123</t>
  </si>
  <si>
    <t>0005</t>
  </si>
  <si>
    <t>Charter Community School Home Study Academy</t>
  </si>
  <si>
    <t>0930131</t>
  </si>
  <si>
    <t>0053</t>
  </si>
  <si>
    <t>Rite of Passage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</si>
  <si>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</si>
  <si>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</si>
  <si>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</si>
  <si>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</si>
  <si>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</si>
  <si>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</si>
  <si>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</si>
  <si>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</si>
  <si>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</si>
  <si>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</si>
  <si>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</si>
  <si>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61846</t>
  </si>
  <si>
    <t>Camino Union Elementary</t>
  </si>
  <si>
    <t>0123125</t>
  </si>
  <si>
    <t>1150</t>
  </si>
  <si>
    <t>Camino Science and Natural Resources Charter</t>
  </si>
  <si>
    <t>61853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</si>
  <si>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</si>
  <si>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</si>
  <si>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</si>
  <si>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</si>
  <si>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</si>
  <si>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</si>
  <si>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</si>
  <si>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</si>
  <si>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</si>
  <si>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</si>
  <si>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61911</t>
  </si>
  <si>
    <t>Latrobe Elementary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</si>
  <si>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</si>
  <si>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</si>
  <si>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</si>
  <si>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</si>
  <si>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</si>
  <si>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</si>
  <si>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</si>
  <si>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</si>
  <si>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</si>
  <si>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</si>
  <si>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</si>
  <si>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</si>
  <si>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</si>
  <si>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</si>
  <si>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</si>
  <si>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</si>
  <si>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</si>
  <si>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</si>
  <si>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Co. Office of Education</t>
  </si>
  <si>
    <t>0109991</t>
  </si>
  <si>
    <t>0746</t>
  </si>
  <si>
    <t>Crescent View West Charter</t>
  </si>
  <si>
    <t>0111682</t>
  </si>
  <si>
    <t>0787</t>
  </si>
  <si>
    <t>Hume Lake Charter</t>
  </si>
  <si>
    <t>0119628</t>
  </si>
  <si>
    <t>1085</t>
  </si>
  <si>
    <t>Big Picture Educational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</si>
  <si>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</si>
  <si>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</si>
  <si>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</si>
  <si>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</si>
  <si>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</si>
  <si>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</si>
  <si>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</si>
  <si>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</si>
  <si>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</si>
  <si>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</si>
  <si>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</si>
  <si>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</si>
  <si>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</si>
  <si>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</si>
  <si>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</si>
  <si>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</si>
  <si>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</si>
  <si>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Coalinga/Huron Joint Unified</t>
  </si>
  <si>
    <t>62158</t>
  </si>
  <si>
    <t>Fowler Unified</t>
  </si>
  <si>
    <t>62166</t>
  </si>
  <si>
    <t>Fresno Unified</t>
  </si>
  <si>
    <t>0106740</t>
  </si>
  <si>
    <t>0662</t>
  </si>
  <si>
    <t>Valley Preparatory Academy Charter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</si>
  <si>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</si>
  <si>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</si>
  <si>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</si>
  <si>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</si>
  <si>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</si>
  <si>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</si>
  <si>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</si>
  <si>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</si>
  <si>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</si>
  <si>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0127514</t>
  </si>
  <si>
    <t>1503</t>
  </si>
  <si>
    <t>Kepler Neighborhood</t>
  </si>
  <si>
    <t>0133942</t>
  </si>
  <si>
    <t>1792</t>
  </si>
  <si>
    <t>Aspen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</si>
  <si>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</si>
  <si>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</si>
  <si>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</si>
  <si>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</si>
  <si>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</si>
  <si>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</si>
  <si>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</si>
  <si>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</si>
  <si>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</si>
  <si>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</si>
  <si>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</si>
  <si>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</si>
  <si>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</si>
  <si>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</si>
  <si>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</si>
  <si>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</si>
  <si>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</si>
  <si>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</si>
  <si>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</si>
  <si>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</si>
  <si>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</si>
  <si>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</si>
  <si>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</si>
  <si>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</si>
  <si>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0127175</t>
  </si>
  <si>
    <t>1492</t>
  </si>
  <si>
    <t>California Virtual Academy @ Fresno</t>
  </si>
  <si>
    <t>0130880</t>
  </si>
  <si>
    <t>1631</t>
  </si>
  <si>
    <t>Compass Charter Schools of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</si>
  <si>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</si>
  <si>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</si>
  <si>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</si>
  <si>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</si>
  <si>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</si>
  <si>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</si>
  <si>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</si>
  <si>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</si>
  <si>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0124982</t>
  </si>
  <si>
    <t>1335</t>
  </si>
  <si>
    <t>Ambassador Phillip V. Sanchez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</si>
  <si>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</si>
  <si>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</si>
  <si>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</si>
  <si>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</si>
  <si>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</si>
  <si>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</si>
  <si>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</si>
  <si>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</si>
  <si>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</si>
  <si>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</si>
  <si>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</si>
  <si>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</si>
  <si>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</si>
  <si>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</si>
  <si>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</si>
  <si>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</si>
  <si>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</si>
  <si>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</si>
  <si>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</si>
  <si>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</si>
  <si>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</si>
  <si>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0120535</t>
  </si>
  <si>
    <t>1138</t>
  </si>
  <si>
    <t>Crescent View South Charter</t>
  </si>
  <si>
    <t>0135103</t>
  </si>
  <si>
    <t>1841</t>
  </si>
  <si>
    <t>Inspire Charter School - Central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</si>
  <si>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</si>
  <si>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</si>
  <si>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</si>
  <si>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</si>
  <si>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</si>
  <si>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</si>
  <si>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</si>
  <si>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</si>
  <si>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</si>
  <si>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</si>
  <si>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</si>
  <si>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</si>
  <si>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</si>
  <si>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</si>
  <si>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</si>
  <si>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</si>
  <si>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</si>
  <si>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</si>
  <si>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</si>
  <si>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</si>
  <si>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Glenn</t>
  </si>
  <si>
    <t>11</t>
  </si>
  <si>
    <t>10116</t>
  </si>
  <si>
    <t>Glenn Co.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</si>
  <si>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</si>
  <si>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</si>
  <si>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</si>
  <si>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</si>
  <si>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</si>
  <si>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</si>
  <si>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</si>
  <si>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</si>
  <si>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</si>
  <si>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</si>
  <si>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</si>
  <si>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</si>
  <si>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</si>
  <si>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</si>
  <si>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</si>
  <si>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</si>
  <si>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</si>
  <si>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</si>
  <si>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</si>
  <si>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</si>
  <si>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</si>
  <si>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</si>
  <si>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</si>
  <si>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</si>
  <si>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</si>
  <si>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</si>
  <si>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</si>
  <si>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</si>
  <si>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0134163</t>
  </si>
  <si>
    <t>0930</t>
  </si>
  <si>
    <t>Northcoast Preparatory and Performing Arts Academy</t>
  </si>
  <si>
    <t>62679</t>
  </si>
  <si>
    <t>Arcata Elementary</t>
  </si>
  <si>
    <t>0109975</t>
  </si>
  <si>
    <t>0744</t>
  </si>
  <si>
    <t>Fuente Nueva Charter</t>
  </si>
  <si>
    <t>0127266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</si>
  <si>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</si>
  <si>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</si>
  <si>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</si>
  <si>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</si>
  <si>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</si>
  <si>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</si>
  <si>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</si>
  <si>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</si>
  <si>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</si>
  <si>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</si>
  <si>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</si>
  <si>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</si>
  <si>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</si>
  <si>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</si>
  <si>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</si>
  <si>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</si>
  <si>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</si>
  <si>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</si>
  <si>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</si>
  <si>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</si>
  <si>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</si>
  <si>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</si>
  <si>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</si>
  <si>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</si>
  <si>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</si>
  <si>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</si>
  <si>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</si>
  <si>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</si>
  <si>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</si>
  <si>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</si>
  <si>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</si>
  <si>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</si>
  <si>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</si>
  <si>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</si>
  <si>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</si>
  <si>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</si>
  <si>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</si>
  <si>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</si>
  <si>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</si>
  <si>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</si>
  <si>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</si>
  <si>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</si>
  <si>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</si>
  <si>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</si>
  <si>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</si>
  <si>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</si>
  <si>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</si>
  <si>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</si>
  <si>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</si>
  <si>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</si>
  <si>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</si>
  <si>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</si>
  <si>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</si>
  <si>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</si>
  <si>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</si>
  <si>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</si>
  <si>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 Elementary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</si>
  <si>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</si>
  <si>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</si>
  <si>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</si>
  <si>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</si>
  <si>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</si>
  <si>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</si>
  <si>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</si>
  <si>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0760</t>
  </si>
  <si>
    <t>Alder Grove Charter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</si>
  <si>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</si>
  <si>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</si>
  <si>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</si>
  <si>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</si>
  <si>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</si>
  <si>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</si>
  <si>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</si>
  <si>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</si>
  <si>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</si>
  <si>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</si>
  <si>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</si>
  <si>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1230135</t>
  </si>
  <si>
    <t>0159</t>
  </si>
  <si>
    <t>Mattole Valley Charter (#159)</t>
  </si>
  <si>
    <t>75515</t>
  </si>
  <si>
    <t>Eureka City Unified</t>
  </si>
  <si>
    <t>76802</t>
  </si>
  <si>
    <t>Fortuna Elementary</t>
  </si>
  <si>
    <t>0124164</t>
  </si>
  <si>
    <t>1304</t>
  </si>
  <si>
    <t>Redwood Preparatory Charter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</si>
  <si>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</si>
  <si>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</si>
  <si>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</si>
  <si>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</si>
  <si>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</si>
  <si>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</si>
  <si>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</si>
  <si>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</si>
  <si>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</si>
  <si>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</si>
  <si>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</si>
  <si>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</si>
  <si>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</si>
  <si>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</si>
  <si>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</si>
  <si>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</si>
  <si>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</si>
  <si>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</si>
  <si>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</si>
  <si>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</si>
  <si>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</si>
  <si>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</si>
  <si>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</si>
  <si>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</si>
  <si>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</si>
  <si>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</si>
  <si>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</si>
  <si>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</si>
  <si>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</si>
  <si>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</si>
  <si>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</si>
  <si>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</si>
  <si>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</si>
  <si>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</si>
  <si>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</si>
  <si>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</si>
  <si>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</si>
  <si>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</si>
  <si>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</si>
  <si>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</si>
  <si>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</si>
  <si>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</si>
  <si>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</si>
  <si>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14</t>
  </si>
  <si>
    <t>10140</t>
  </si>
  <si>
    <t>Inyo Co.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</si>
  <si>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</si>
  <si>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</si>
  <si>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</si>
  <si>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</si>
  <si>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</si>
  <si>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</si>
  <si>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</si>
  <si>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</si>
  <si>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</si>
  <si>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</si>
  <si>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</si>
  <si>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</si>
  <si>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</si>
  <si>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</si>
  <si>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</si>
  <si>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</si>
  <si>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</si>
  <si>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</si>
  <si>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</si>
  <si>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</si>
  <si>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Kern</t>
  </si>
  <si>
    <t>15</t>
  </si>
  <si>
    <t>10157</t>
  </si>
  <si>
    <t>Kern Co. Office of Education</t>
  </si>
  <si>
    <t>0119669</t>
  </si>
  <si>
    <t>1078</t>
  </si>
  <si>
    <t>Wonderful College Prep Academy</t>
  </si>
  <si>
    <t>0124040</t>
  </si>
  <si>
    <t>1292</t>
  </si>
  <si>
    <t>Grimmway Academy</t>
  </si>
  <si>
    <t>1530492</t>
  </si>
  <si>
    <t>0332</t>
  </si>
  <si>
    <t>Valley Oaks Charter</t>
  </si>
  <si>
    <t>63313</t>
  </si>
  <si>
    <t>Arvin Union</t>
  </si>
  <si>
    <t>63321</t>
  </si>
  <si>
    <t>Bakersfield City Elementary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</si>
  <si>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</si>
  <si>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</si>
  <si>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</si>
  <si>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</si>
  <si>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</si>
  <si>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</si>
  <si>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</si>
  <si>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 Buena Vista Union Elementary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</si>
  <si>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</si>
  <si>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</si>
  <si>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</si>
  <si>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</si>
  <si>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</si>
  <si>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</si>
  <si>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</si>
  <si>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</si>
  <si>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</si>
  <si>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</si>
  <si>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</si>
  <si>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</si>
  <si>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</si>
  <si>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</si>
  <si>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</si>
  <si>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</si>
  <si>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</si>
  <si>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</si>
  <si>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</si>
  <si>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</si>
  <si>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</si>
  <si>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</si>
  <si>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</si>
  <si>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</si>
  <si>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</si>
  <si>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</si>
  <si>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</si>
  <si>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</si>
  <si>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</si>
  <si>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</si>
  <si>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 Elementary</t>
  </si>
  <si>
    <t>63529</t>
  </si>
  <si>
    <t>Kern Union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</si>
  <si>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</si>
  <si>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</si>
  <si>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</si>
  <si>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</si>
  <si>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</si>
  <si>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</si>
  <si>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 Elementary</t>
  </si>
  <si>
    <t>63560</t>
  </si>
  <si>
    <t>Lamont Elementary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</si>
  <si>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</si>
  <si>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</si>
  <si>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</si>
  <si>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</si>
  <si>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</si>
  <si>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</si>
  <si>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</si>
  <si>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</si>
  <si>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</si>
  <si>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</si>
  <si>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0127183</t>
  </si>
  <si>
    <t>1490</t>
  </si>
  <si>
    <t>California Virtual Academy @ Maricopa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</si>
  <si>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</si>
  <si>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</si>
  <si>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</si>
  <si>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</si>
  <si>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</si>
  <si>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</si>
  <si>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</si>
  <si>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</si>
  <si>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Inspire Charter School - Kern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</si>
  <si>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</si>
  <si>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</si>
  <si>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</si>
  <si>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</si>
  <si>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</si>
  <si>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</si>
  <si>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</si>
  <si>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</si>
  <si>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</si>
  <si>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</si>
  <si>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</si>
  <si>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</si>
  <si>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</si>
  <si>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</si>
  <si>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</si>
  <si>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</si>
  <si>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</si>
  <si>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</si>
  <si>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</si>
  <si>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 xml:space="preserve">South Fork Union 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</si>
  <si>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</si>
  <si>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</si>
  <si>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</si>
  <si>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</si>
  <si>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</si>
  <si>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</si>
  <si>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</si>
  <si>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</si>
  <si>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</si>
  <si>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</si>
  <si>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</si>
  <si>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</si>
  <si>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</si>
  <si>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</si>
  <si>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</si>
  <si>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</si>
  <si>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</si>
  <si>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</si>
  <si>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</si>
  <si>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</si>
  <si>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</si>
  <si>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</si>
  <si>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75630</t>
  </si>
  <si>
    <t>1530500</t>
  </si>
  <si>
    <t>0350</t>
  </si>
  <si>
    <t>Ridgecrest Charter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</si>
  <si>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</si>
  <si>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</si>
  <si>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</si>
  <si>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</si>
  <si>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</si>
  <si>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</si>
  <si>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</si>
  <si>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</si>
  <si>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</si>
  <si>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</si>
  <si>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</si>
  <si>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</si>
  <si>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</si>
  <si>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</si>
  <si>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</si>
  <si>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</si>
  <si>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6010391</t>
  </si>
  <si>
    <t>1637</t>
  </si>
  <si>
    <t>Jefferson Charter Academy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</si>
  <si>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</si>
  <si>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</si>
  <si>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</si>
  <si>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</si>
  <si>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</si>
  <si>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</si>
  <si>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</si>
  <si>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</si>
  <si>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0132860</t>
  </si>
  <si>
    <t>1766</t>
  </si>
  <si>
    <t>Kings Valley Academy</t>
  </si>
  <si>
    <t>6113120</t>
  </si>
  <si>
    <t>0088</t>
  </si>
  <si>
    <t>Mid Valley Alternative Charter</t>
  </si>
  <si>
    <t>63966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</si>
  <si>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</si>
  <si>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</si>
  <si>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</si>
  <si>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</si>
  <si>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</si>
  <si>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</si>
  <si>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</si>
  <si>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</si>
  <si>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</si>
  <si>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</si>
  <si>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63990</t>
  </si>
  <si>
    <t>73932</t>
  </si>
  <si>
    <t>Reef-Sunset Unified</t>
  </si>
  <si>
    <t>Lake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</si>
  <si>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</si>
  <si>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</si>
  <si>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</si>
  <si>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</si>
  <si>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</si>
  <si>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</si>
  <si>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</si>
  <si>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</si>
  <si>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</si>
  <si>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</si>
  <si>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</si>
  <si>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</si>
  <si>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</si>
  <si>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</si>
  <si>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</si>
  <si>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</si>
  <si>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</si>
  <si>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</si>
  <si>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</si>
  <si>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</si>
  <si>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</si>
  <si>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Lassen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</si>
  <si>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</si>
  <si>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</si>
  <si>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</si>
  <si>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</si>
  <si>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</si>
  <si>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</si>
  <si>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</si>
  <si>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</si>
  <si>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</si>
  <si>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</si>
  <si>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</si>
  <si>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</si>
  <si>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</si>
  <si>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6010763</t>
  </si>
  <si>
    <t>1549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</si>
  <si>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</si>
  <si>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</si>
  <si>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</si>
  <si>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</si>
  <si>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</si>
  <si>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</si>
  <si>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</si>
  <si>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</si>
  <si>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</si>
  <si>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</si>
  <si>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</si>
  <si>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</si>
  <si>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</si>
  <si>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</si>
  <si>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19</t>
  </si>
  <si>
    <t>10199</t>
  </si>
  <si>
    <t>Los Angeles Co. Office of Education</t>
  </si>
  <si>
    <t>0106880</t>
  </si>
  <si>
    <t>0663</t>
  </si>
  <si>
    <t>Jardin de la Infancia</t>
  </si>
  <si>
    <t>0109660</t>
  </si>
  <si>
    <t>0694</t>
  </si>
  <si>
    <t>Aspire Antonio Maria Lugo Academy</t>
  </si>
  <si>
    <t>0109942</t>
  </si>
  <si>
    <t>0741</t>
  </si>
  <si>
    <t>Los Angeles International Charter High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</si>
  <si>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</si>
  <si>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</si>
  <si>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</si>
  <si>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</si>
  <si>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</si>
  <si>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</si>
  <si>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</si>
  <si>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</si>
  <si>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</si>
  <si>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</si>
  <si>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</si>
  <si>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</si>
  <si>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</si>
  <si>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</si>
  <si>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</si>
  <si>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0127522</t>
  </si>
  <si>
    <t>1506</t>
  </si>
  <si>
    <t>Optimist Charter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</si>
  <si>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</si>
  <si>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</si>
  <si>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</si>
  <si>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</si>
  <si>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</si>
  <si>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</si>
  <si>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</si>
  <si>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</si>
  <si>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</si>
  <si>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1996008</t>
  </si>
  <si>
    <t>0124</t>
  </si>
  <si>
    <t>Soledad Enrichment Action Charter High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</si>
  <si>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</si>
  <si>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</si>
  <si>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</si>
  <si>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</si>
  <si>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</si>
  <si>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</si>
  <si>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</si>
  <si>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64246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</si>
  <si>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</si>
  <si>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</si>
  <si>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</si>
  <si>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</si>
  <si>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</si>
  <si>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</si>
  <si>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</si>
  <si>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</si>
  <si>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</si>
  <si>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</si>
  <si>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</si>
  <si>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0114397</t>
  </si>
  <si>
    <t>0874</t>
  </si>
  <si>
    <t>Opportunities for Learning - Baldwin Park II</t>
  </si>
  <si>
    <t>1996479</t>
  </si>
  <si>
    <t>0402</t>
  </si>
  <si>
    <t>Opportunities for Learning - Baldwin Park</t>
  </si>
  <si>
    <t>64295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</si>
  <si>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</si>
  <si>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</si>
  <si>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</si>
  <si>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</si>
  <si>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</si>
  <si>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</si>
  <si>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</si>
  <si>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</si>
  <si>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</si>
  <si>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</si>
  <si>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</si>
  <si>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</si>
  <si>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</si>
  <si>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</si>
  <si>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</si>
  <si>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</si>
  <si>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</si>
  <si>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</si>
  <si>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</si>
  <si>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</si>
  <si>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</si>
  <si>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</si>
  <si>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</si>
  <si>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</si>
  <si>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</si>
  <si>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</si>
  <si>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</si>
  <si>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</si>
  <si>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</si>
  <si>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</si>
  <si>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</si>
  <si>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</si>
  <si>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</si>
  <si>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</si>
  <si>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</si>
  <si>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</si>
  <si>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</si>
  <si>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</si>
  <si>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</si>
  <si>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</si>
  <si>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</si>
  <si>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</si>
  <si>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</si>
  <si>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</si>
  <si>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</si>
  <si>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</si>
  <si>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</si>
  <si>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</si>
  <si>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</si>
  <si>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</si>
  <si>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</si>
  <si>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Elementary</t>
  </si>
  <si>
    <t>1996305</t>
  </si>
  <si>
    <t>0285</t>
  </si>
  <si>
    <t>Gorman Learning Center</t>
  </si>
  <si>
    <t>64592</t>
  </si>
  <si>
    <t>Hawthorne Elementary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</si>
  <si>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</si>
  <si>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</si>
  <si>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</si>
  <si>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</si>
  <si>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</si>
  <si>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</si>
  <si>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</si>
  <si>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</si>
  <si>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</si>
  <si>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</si>
  <si>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</si>
  <si>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</si>
  <si>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</si>
  <si>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</si>
  <si>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</si>
  <si>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0119552</t>
  </si>
  <si>
    <t>1075</t>
  </si>
  <si>
    <t>Today's Fresh Start Charter School Inglewood</t>
  </si>
  <si>
    <t>0120303</t>
  </si>
  <si>
    <t>1121</t>
  </si>
  <si>
    <t>ICEF Inglewood Elementary Charter Academy</t>
  </si>
  <si>
    <t>0120311</t>
  </si>
  <si>
    <t>1122</t>
  </si>
  <si>
    <t>ICEF Inglewood Middle Charter Academy</t>
  </si>
  <si>
    <t>0121186</t>
  </si>
  <si>
    <t>1137</t>
  </si>
  <si>
    <t>Children of Promise Preparatory Academy</t>
  </si>
  <si>
    <t>0128991</t>
  </si>
  <si>
    <t>1612</t>
  </si>
  <si>
    <t>Grace Hopper STEM Academy</t>
  </si>
  <si>
    <t>1996586</t>
  </si>
  <si>
    <t>0432</t>
  </si>
  <si>
    <t>Animo Inglewood Charter High</t>
  </si>
  <si>
    <t>6014518</t>
  </si>
  <si>
    <t>1591</t>
  </si>
  <si>
    <t>La Tijera K-8 Academy of Excellence</t>
  </si>
  <si>
    <t>64642</t>
  </si>
  <si>
    <t>Keppel Union Elementary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</si>
  <si>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</si>
  <si>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</si>
  <si>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</si>
  <si>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</si>
  <si>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</si>
  <si>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</si>
  <si>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</si>
  <si>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</si>
  <si>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</si>
  <si>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</si>
  <si>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</si>
  <si>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</si>
  <si>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</si>
  <si>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</si>
  <si>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</si>
  <si>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</si>
  <si>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</si>
  <si>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</si>
  <si>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</si>
  <si>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</si>
  <si>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</si>
  <si>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</si>
  <si>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</si>
  <si>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</si>
  <si>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0112250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</si>
  <si>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</si>
  <si>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</si>
  <si>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</si>
  <si>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</si>
  <si>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</si>
  <si>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</si>
  <si>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</si>
  <si>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</si>
  <si>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</si>
  <si>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</si>
  <si>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</si>
  <si>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</si>
  <si>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</si>
  <si>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</si>
  <si>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</si>
  <si>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</si>
  <si>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</si>
  <si>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</si>
  <si>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</si>
  <si>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</si>
  <si>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</si>
  <si>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</si>
  <si>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</si>
  <si>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</si>
  <si>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</si>
  <si>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</si>
  <si>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</si>
  <si>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</si>
  <si>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</si>
  <si>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0100776</t>
  </si>
  <si>
    <t>0540</t>
  </si>
  <si>
    <t>North Valley Military Institute College Preparatory Academy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</si>
  <si>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</si>
  <si>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</si>
  <si>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</si>
  <si>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</si>
  <si>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</si>
  <si>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</si>
  <si>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</si>
  <si>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</si>
  <si>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View Park Preparatory Accelerated High</t>
  </si>
  <si>
    <t>0101444</t>
  </si>
  <si>
    <t>0530</t>
  </si>
  <si>
    <t>KIPP Academy of Opportunity</t>
  </si>
  <si>
    <t>0101659</t>
  </si>
  <si>
    <t>0570</t>
  </si>
  <si>
    <t>Crenshaw Arts-Technology Charter High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</si>
  <si>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</si>
  <si>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</si>
  <si>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</si>
  <si>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</si>
  <si>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</si>
  <si>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</si>
  <si>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</si>
  <si>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</si>
  <si>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</si>
  <si>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</si>
  <si>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</si>
  <si>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</si>
  <si>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</si>
  <si>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</si>
  <si>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</si>
  <si>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</si>
  <si>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</si>
  <si>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</si>
  <si>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</si>
  <si>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</si>
  <si>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</si>
  <si>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</si>
  <si>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</si>
  <si>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</si>
  <si>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</si>
  <si>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</si>
  <si>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</si>
  <si>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</si>
  <si>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</si>
  <si>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</si>
  <si>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</si>
  <si>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</si>
  <si>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</si>
  <si>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</si>
  <si>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</si>
  <si>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</si>
  <si>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</si>
  <si>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</si>
  <si>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</si>
  <si>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</si>
  <si>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</si>
  <si>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</si>
  <si>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</si>
  <si>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</si>
  <si>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</si>
  <si>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</si>
  <si>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</si>
  <si>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</si>
  <si>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</si>
  <si>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</si>
  <si>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</si>
  <si>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</si>
  <si>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</si>
  <si>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</si>
  <si>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</si>
  <si>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</si>
  <si>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</si>
  <si>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</si>
  <si>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</si>
  <si>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Celerity Nascent Charter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</si>
  <si>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</si>
  <si>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</si>
  <si>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</si>
  <si>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</si>
  <si>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</si>
  <si>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</si>
  <si>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</si>
  <si>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</si>
  <si>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</si>
  <si>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</si>
  <si>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</si>
  <si>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</si>
  <si>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</si>
  <si>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</si>
  <si>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</si>
  <si>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</si>
  <si>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</si>
  <si>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</si>
  <si>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</si>
  <si>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</si>
  <si>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</si>
  <si>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</si>
  <si>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</si>
  <si>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</si>
  <si>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</si>
  <si>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</si>
  <si>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</si>
  <si>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</si>
  <si>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</si>
  <si>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</si>
  <si>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</si>
  <si>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</si>
  <si>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</si>
  <si>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</si>
  <si>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</si>
  <si>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</si>
  <si>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</si>
  <si>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</si>
  <si>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</si>
  <si>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</si>
  <si>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</si>
  <si>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</si>
  <si>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</si>
  <si>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</si>
  <si>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</si>
  <si>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</si>
  <si>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</si>
  <si>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</si>
  <si>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</si>
  <si>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</si>
  <si>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</si>
  <si>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</si>
  <si>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</si>
  <si>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</si>
  <si>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0112334</t>
  </si>
  <si>
    <t>0829</t>
  </si>
  <si>
    <t>Gifted Academy of Mathematics and Entrepreneurial Studies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</si>
  <si>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</si>
  <si>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</si>
  <si>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</si>
  <si>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</si>
  <si>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</si>
  <si>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</si>
  <si>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</si>
  <si>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</si>
  <si>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</si>
  <si>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</si>
  <si>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</si>
  <si>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</si>
  <si>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</si>
  <si>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</si>
  <si>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</si>
  <si>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</si>
  <si>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</si>
  <si>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</si>
  <si>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</si>
  <si>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</si>
  <si>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</si>
  <si>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</si>
  <si>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</si>
  <si>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</si>
  <si>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</si>
  <si>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</si>
  <si>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</si>
  <si>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</si>
  <si>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</si>
  <si>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</si>
  <si>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</si>
  <si>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</si>
  <si>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Technology Enriched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</si>
  <si>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</si>
  <si>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</si>
  <si>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</si>
  <si>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</si>
  <si>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</si>
  <si>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</si>
  <si>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</si>
  <si>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</si>
  <si>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</si>
  <si>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</si>
  <si>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</si>
  <si>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</si>
  <si>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</si>
  <si>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</si>
  <si>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</si>
  <si>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0117630</t>
  </si>
  <si>
    <t>0987</t>
  </si>
  <si>
    <t>Magnolia Science Academy 5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</si>
  <si>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</si>
  <si>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</si>
  <si>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</si>
  <si>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</si>
  <si>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</si>
  <si>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</si>
  <si>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</si>
  <si>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</si>
  <si>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</si>
  <si>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</si>
  <si>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</si>
  <si>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</si>
  <si>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</si>
  <si>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</si>
  <si>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</si>
  <si>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</si>
  <si>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</si>
  <si>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</si>
  <si>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</si>
  <si>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</si>
  <si>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</si>
  <si>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0117945</t>
  </si>
  <si>
    <t>1038</t>
  </si>
  <si>
    <t>Lou Dantzler Preparatory Charter Elementary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</si>
  <si>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</si>
  <si>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</si>
  <si>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</si>
  <si>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</si>
  <si>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</si>
  <si>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</si>
  <si>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</si>
  <si>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</si>
  <si>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</si>
  <si>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0119974</t>
  </si>
  <si>
    <t>1091</t>
  </si>
  <si>
    <t>PUC Santa Rosa Charter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</si>
  <si>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</si>
  <si>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</si>
  <si>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</si>
  <si>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</si>
  <si>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</si>
  <si>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</si>
  <si>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</si>
  <si>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</si>
  <si>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</si>
  <si>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</si>
  <si>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</si>
  <si>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</si>
  <si>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</si>
  <si>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</si>
  <si>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No. 5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</si>
  <si>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</si>
  <si>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</si>
  <si>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</si>
  <si>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</si>
  <si>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</si>
  <si>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</si>
  <si>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</si>
  <si>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</si>
  <si>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</si>
  <si>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</si>
  <si>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</si>
  <si>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</si>
  <si>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</si>
  <si>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</si>
  <si>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</si>
  <si>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</si>
  <si>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</si>
  <si>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</si>
  <si>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</si>
  <si>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</si>
  <si>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</si>
  <si>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</si>
  <si>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</si>
  <si>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</si>
  <si>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</si>
  <si>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</si>
  <si>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</si>
  <si>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</si>
  <si>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</si>
  <si>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</si>
  <si>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</si>
  <si>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</si>
  <si>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</si>
  <si>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</si>
  <si>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</si>
  <si>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</si>
  <si>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</si>
  <si>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</si>
  <si>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</si>
  <si>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</si>
  <si>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</si>
  <si>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</si>
  <si>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</si>
  <si>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</si>
  <si>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</si>
  <si>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</si>
  <si>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</si>
  <si>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</si>
  <si>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</si>
  <si>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</si>
  <si>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</si>
  <si>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</si>
  <si>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</si>
  <si>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</si>
  <si>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</si>
  <si>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</si>
  <si>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</si>
  <si>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</si>
  <si>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</si>
  <si>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Celerity Octavia Charter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</si>
  <si>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</si>
  <si>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</si>
  <si>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</si>
  <si>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</si>
  <si>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</si>
  <si>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</si>
  <si>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</si>
  <si>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</si>
  <si>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</si>
  <si>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</si>
  <si>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</si>
  <si>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</si>
  <si>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</si>
  <si>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</si>
  <si>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</si>
  <si>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</si>
  <si>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</si>
  <si>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</si>
  <si>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</si>
  <si>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</si>
  <si>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</si>
  <si>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</si>
  <si>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</si>
  <si>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</si>
  <si>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</si>
  <si>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</si>
  <si>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Celerity Palmati Charter</t>
  </si>
  <si>
    <t>0123984</t>
  </si>
  <si>
    <t>1285</t>
  </si>
  <si>
    <t>Celerity Cardinal Charter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</si>
  <si>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</si>
  <si>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</si>
  <si>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</si>
  <si>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</si>
  <si>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</si>
  <si>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</si>
  <si>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</si>
  <si>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</si>
  <si>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Western Charter Middle</t>
  </si>
  <si>
    <t>0124024</t>
  </si>
  <si>
    <t>1289</t>
  </si>
  <si>
    <t>Animo Phillis Wheatley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</si>
  <si>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</si>
  <si>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</si>
  <si>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</si>
  <si>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</si>
  <si>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</si>
  <si>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</si>
  <si>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</si>
  <si>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</si>
  <si>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</si>
  <si>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</si>
  <si>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</si>
  <si>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</si>
  <si>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</si>
  <si>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</si>
  <si>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</si>
  <si>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</si>
  <si>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</si>
  <si>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</si>
  <si>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</si>
  <si>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</si>
  <si>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</si>
  <si>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0124883</t>
  </si>
  <si>
    <t>1342</t>
  </si>
  <si>
    <t>Animo College Preparatory Academy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</si>
  <si>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</si>
  <si>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</si>
  <si>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</si>
  <si>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</si>
  <si>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</si>
  <si>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</si>
  <si>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</si>
  <si>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</si>
  <si>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</si>
  <si>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</si>
  <si>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</si>
  <si>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</si>
  <si>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</si>
  <si>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</si>
  <si>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</si>
  <si>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</si>
  <si>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</si>
  <si>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</si>
  <si>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</si>
  <si>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</si>
  <si>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</t>
  </si>
  <si>
    <t>0126136</t>
  </si>
  <si>
    <t>1412</t>
  </si>
  <si>
    <t>Math and Science College Preparatory</t>
  </si>
  <si>
    <t>0126169</t>
  </si>
  <si>
    <t>1402</t>
  </si>
  <si>
    <t>Equitas Academy #2 Charter</t>
  </si>
  <si>
    <t>0126177</t>
  </si>
  <si>
    <t>1413</t>
  </si>
  <si>
    <t>Citizens of the World 2</t>
  </si>
  <si>
    <t>0126193</t>
  </si>
  <si>
    <t>1414</t>
  </si>
  <si>
    <t>Citizens of the World 3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</si>
  <si>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</si>
  <si>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</si>
  <si>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</si>
  <si>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</si>
  <si>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</si>
  <si>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</si>
  <si>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</si>
  <si>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</si>
  <si>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</si>
  <si>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0127852</t>
  </si>
  <si>
    <t>1525</t>
  </si>
  <si>
    <t>Executive Preparatory Academy of Finance</t>
  </si>
  <si>
    <t>0127878</t>
  </si>
  <si>
    <t>1537</t>
  </si>
  <si>
    <t>Pathways Community</t>
  </si>
  <si>
    <t>0127886</t>
  </si>
  <si>
    <t>1538</t>
  </si>
  <si>
    <t>City Language Immersion Charter</t>
  </si>
  <si>
    <t>0127894</t>
  </si>
  <si>
    <t>1539</t>
  </si>
  <si>
    <t>Valor Academy Charter High</t>
  </si>
  <si>
    <t>0127936</t>
  </si>
  <si>
    <t>1542</t>
  </si>
  <si>
    <t>PREPA TEC - Los Angeles</t>
  </si>
  <si>
    <t>0127977</t>
  </si>
  <si>
    <t>1535</t>
  </si>
  <si>
    <t>Metro Charter</t>
  </si>
  <si>
    <t>0127985</t>
  </si>
  <si>
    <t>1536</t>
  </si>
  <si>
    <t>Ingenium Charter Middle</t>
  </si>
  <si>
    <t>0128009</t>
  </si>
  <si>
    <t>1530</t>
  </si>
  <si>
    <t>Alliance Leadership Middle Academy</t>
  </si>
  <si>
    <t>0128025</t>
  </si>
  <si>
    <t>1560</t>
  </si>
  <si>
    <t>Lashon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</si>
  <si>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</si>
  <si>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</si>
  <si>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</si>
  <si>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</si>
  <si>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</si>
  <si>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</si>
  <si>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</si>
  <si>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</si>
  <si>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</si>
  <si>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0128116</t>
  </si>
  <si>
    <t>1561</t>
  </si>
  <si>
    <t>Global Education Academy Middle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</si>
  <si>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</si>
  <si>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</si>
  <si>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</si>
  <si>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</si>
  <si>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</si>
  <si>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</si>
  <si>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</si>
  <si>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</si>
  <si>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</si>
  <si>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</si>
  <si>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</si>
  <si>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</si>
  <si>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</si>
  <si>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</si>
  <si>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</si>
  <si>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</si>
  <si>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</si>
  <si>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</si>
  <si>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</si>
  <si>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</si>
  <si>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</si>
  <si>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</si>
  <si>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</si>
  <si>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</si>
  <si>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</si>
  <si>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</si>
  <si>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</si>
  <si>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</si>
  <si>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</si>
  <si>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</si>
  <si>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0129825</t>
  </si>
  <si>
    <t>1640</t>
  </si>
  <si>
    <t>Clemente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</si>
  <si>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</si>
  <si>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</si>
  <si>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</si>
  <si>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</si>
  <si>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</si>
  <si>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</si>
  <si>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</si>
  <si>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</si>
  <si>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</si>
  <si>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0129874</t>
  </si>
  <si>
    <t>1656</t>
  </si>
  <si>
    <t>Community Preparatory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</si>
  <si>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</si>
  <si>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</si>
  <si>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</si>
  <si>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</si>
  <si>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</si>
  <si>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Academy for Social and Emotional Learning (FASEL)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</si>
  <si>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</si>
  <si>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</si>
  <si>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</si>
  <si>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</si>
  <si>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</si>
  <si>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</si>
  <si>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</si>
  <si>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</si>
  <si>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</si>
  <si>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0131839</t>
  </si>
  <si>
    <t>1615</t>
  </si>
  <si>
    <t>Summit Preparatory Charter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</si>
  <si>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</si>
  <si>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</si>
  <si>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</si>
  <si>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</si>
  <si>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</si>
  <si>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</si>
  <si>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</si>
  <si>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</si>
  <si>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</si>
  <si>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</si>
  <si>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</si>
  <si>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</si>
  <si>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</si>
  <si>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</si>
  <si>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6-12 College-Ready Academy #21</t>
  </si>
  <si>
    <t>0132126</t>
  </si>
  <si>
    <t>1724</t>
  </si>
  <si>
    <t>Bert Corona Charter High</t>
  </si>
  <si>
    <t>0132282</t>
  </si>
  <si>
    <t>1702</t>
  </si>
  <si>
    <t>Ednovate - USC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</si>
  <si>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</si>
  <si>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</si>
  <si>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</si>
  <si>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</si>
  <si>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</si>
  <si>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</si>
  <si>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</si>
  <si>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</si>
  <si>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</si>
  <si>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0133694</t>
  </si>
  <si>
    <t>1787</t>
  </si>
  <si>
    <t>Valor Academy Elementary</t>
  </si>
  <si>
    <t>0133702</t>
  </si>
  <si>
    <t>1788</t>
  </si>
  <si>
    <t>New Los Angeles Elementary Charter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</si>
  <si>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</si>
  <si>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</si>
  <si>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</si>
  <si>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</si>
  <si>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</si>
  <si>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</si>
  <si>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</si>
  <si>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</si>
  <si>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</si>
  <si>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</si>
  <si>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</si>
  <si>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</si>
  <si>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</si>
  <si>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</si>
  <si>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City Charter High</t>
  </si>
  <si>
    <t>0134205</t>
  </si>
  <si>
    <t>1806</t>
  </si>
  <si>
    <t>Arts in Action Community Middle</t>
  </si>
  <si>
    <t>0135921</t>
  </si>
  <si>
    <t>1627</t>
  </si>
  <si>
    <t>WISH Community School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</si>
  <si>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</si>
  <si>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</si>
  <si>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</si>
  <si>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</si>
  <si>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</si>
  <si>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</si>
  <si>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</si>
  <si>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</si>
  <si>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</si>
  <si>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</si>
  <si>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</si>
  <si>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</si>
  <si>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</si>
  <si>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</si>
  <si>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 High</t>
  </si>
  <si>
    <t>1938554</t>
  </si>
  <si>
    <t>1834</t>
  </si>
  <si>
    <t>Sylmar Charter High</t>
  </si>
  <si>
    <t>1938612</t>
  </si>
  <si>
    <t>1580</t>
  </si>
  <si>
    <t>Taft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</si>
  <si>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</si>
  <si>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</si>
  <si>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</si>
  <si>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</si>
  <si>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</si>
  <si>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</si>
  <si>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</si>
  <si>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</si>
  <si>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</si>
  <si>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6016257</t>
  </si>
  <si>
    <t>1588</t>
  </si>
  <si>
    <t>Calahan Community Charter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</si>
  <si>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</si>
  <si>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</si>
  <si>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</si>
  <si>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</si>
  <si>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</si>
  <si>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</si>
  <si>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</si>
  <si>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</si>
  <si>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</si>
  <si>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6016422</t>
  </si>
  <si>
    <t>1584</t>
  </si>
  <si>
    <t>Chandler Learning Academy</t>
  </si>
  <si>
    <t>6016562</t>
  </si>
  <si>
    <t>1041</t>
  </si>
  <si>
    <t>Colfax Charter Elementary</t>
  </si>
  <si>
    <t>6016703</t>
  </si>
  <si>
    <t>1569</t>
  </si>
  <si>
    <t>Darby Avenue Charter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</si>
  <si>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</si>
  <si>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</si>
  <si>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</si>
  <si>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</si>
  <si>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</si>
  <si>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</si>
  <si>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</si>
  <si>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</si>
  <si>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</si>
  <si>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6016901</t>
  </si>
  <si>
    <t>1572</t>
  </si>
  <si>
    <t>Emelita Academy Charter</t>
  </si>
  <si>
    <t>6016935</t>
  </si>
  <si>
    <t>1471</t>
  </si>
  <si>
    <t>Encino Charter Elementary</t>
  </si>
  <si>
    <t>6017016</t>
  </si>
  <si>
    <t>0030</t>
  </si>
  <si>
    <t>Fenton Avenue Charter</t>
  </si>
  <si>
    <t>6017339</t>
  </si>
  <si>
    <t>1583</t>
  </si>
  <si>
    <t>Granada Community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</si>
  <si>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</si>
  <si>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</si>
  <si>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</si>
  <si>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</si>
  <si>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</si>
  <si>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</si>
  <si>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</si>
  <si>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</si>
  <si>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</si>
  <si>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</si>
  <si>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</si>
  <si>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</si>
  <si>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</si>
  <si>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</si>
  <si>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</si>
  <si>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</si>
  <si>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</si>
  <si>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</si>
  <si>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</si>
  <si>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</si>
  <si>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</si>
  <si>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</si>
  <si>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</si>
  <si>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</si>
  <si>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</si>
  <si>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</si>
  <si>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</si>
  <si>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</si>
  <si>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</si>
  <si>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</si>
  <si>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</si>
  <si>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</si>
  <si>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</si>
  <si>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</si>
  <si>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</si>
  <si>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</si>
  <si>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</si>
  <si>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</si>
  <si>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</si>
  <si>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</si>
  <si>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</si>
  <si>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</si>
  <si>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</si>
  <si>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</si>
  <si>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</si>
  <si>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</si>
  <si>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</si>
  <si>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</si>
  <si>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</si>
  <si>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</si>
  <si>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</si>
  <si>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</si>
  <si>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</si>
  <si>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</si>
  <si>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</si>
  <si>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</si>
  <si>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</si>
  <si>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</si>
  <si>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</si>
  <si>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</si>
  <si>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</si>
  <si>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</si>
  <si>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</si>
  <si>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</si>
  <si>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</si>
  <si>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</si>
  <si>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</si>
  <si>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</si>
  <si>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</si>
  <si>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</si>
  <si>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</si>
  <si>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</si>
  <si>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</si>
  <si>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</si>
  <si>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</si>
  <si>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</si>
  <si>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</si>
  <si>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</si>
  <si>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</si>
  <si>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</si>
  <si>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</si>
  <si>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</si>
  <si>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</si>
  <si>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</si>
  <si>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</si>
  <si>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</si>
  <si>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</si>
  <si>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</si>
  <si>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</si>
  <si>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</si>
  <si>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</si>
  <si>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</si>
  <si>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</si>
  <si>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</si>
  <si>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</si>
  <si>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</si>
  <si>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</si>
  <si>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</si>
  <si>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</si>
  <si>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</si>
  <si>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</si>
  <si>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</si>
  <si>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</si>
  <si>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</si>
  <si>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</si>
  <si>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</si>
  <si>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</si>
  <si>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</si>
  <si>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</si>
  <si>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</si>
  <si>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</si>
  <si>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</si>
  <si>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</si>
  <si>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View Park Preparatory Accelerated Charter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</si>
  <si>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</si>
  <si>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</si>
  <si>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</si>
  <si>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</si>
  <si>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</si>
  <si>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</si>
  <si>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</si>
  <si>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</si>
  <si>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</si>
  <si>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</si>
  <si>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</si>
  <si>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</si>
  <si>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</si>
  <si>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</si>
  <si>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</si>
  <si>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</si>
  <si>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</si>
  <si>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View Park Preparatory Accelerated Charter Middle</t>
  </si>
  <si>
    <t>64758</t>
  </si>
  <si>
    <t>Los Nietos</t>
  </si>
  <si>
    <t>64766</t>
  </si>
  <si>
    <t>Lowell Joint Elementary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</si>
  <si>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</si>
  <si>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</si>
  <si>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</si>
  <si>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</si>
  <si>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</si>
  <si>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</si>
  <si>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</si>
  <si>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</si>
  <si>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</si>
  <si>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</si>
  <si>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</si>
  <si>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</si>
  <si>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</si>
  <si>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</si>
  <si>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</si>
  <si>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</si>
  <si>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</si>
  <si>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</si>
  <si>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</si>
  <si>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</si>
  <si>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6119580</t>
  </si>
  <si>
    <t>0427</t>
  </si>
  <si>
    <t>Guidance Charter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</si>
  <si>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</si>
  <si>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</si>
  <si>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</si>
  <si>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</si>
  <si>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</si>
  <si>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</si>
  <si>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</si>
  <si>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</si>
  <si>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</si>
  <si>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</si>
  <si>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</si>
  <si>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</si>
  <si>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</si>
  <si>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</si>
  <si>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</si>
  <si>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</si>
  <si>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</si>
  <si>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</si>
  <si>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</si>
  <si>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</si>
  <si>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</si>
  <si>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</si>
  <si>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</si>
  <si>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</si>
  <si>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</si>
  <si>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</si>
  <si>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</si>
  <si>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</si>
  <si>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</si>
  <si>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</si>
  <si>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</si>
  <si>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</si>
  <si>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</si>
  <si>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</si>
  <si>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</si>
  <si>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</si>
  <si>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</si>
  <si>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</si>
  <si>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</si>
  <si>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</si>
  <si>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</si>
  <si>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</si>
  <si>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</si>
  <si>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</si>
  <si>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</si>
  <si>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</si>
  <si>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</si>
  <si>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</si>
  <si>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</si>
  <si>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</si>
  <si>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</si>
  <si>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</si>
  <si>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</si>
  <si>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</si>
  <si>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</si>
  <si>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</si>
  <si>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</si>
  <si>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</si>
  <si>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</si>
  <si>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</si>
  <si>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</si>
  <si>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</si>
  <si>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</si>
  <si>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</si>
  <si>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</si>
  <si>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</si>
  <si>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</si>
  <si>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</si>
  <si>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</si>
  <si>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</si>
  <si>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</si>
  <si>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</si>
  <si>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</si>
  <si>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</si>
  <si>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0132845</t>
  </si>
  <si>
    <t>1772</t>
  </si>
  <si>
    <t>Today's Fresh Start Charter Compton</t>
  </si>
  <si>
    <t>0134338</t>
  </si>
  <si>
    <t>1827</t>
  </si>
  <si>
    <t>Celerity Achernar Charter</t>
  </si>
  <si>
    <t>73445</t>
  </si>
  <si>
    <t>Hacienda la Puente Unified</t>
  </si>
  <si>
    <t>73452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</si>
  <si>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</si>
  <si>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</si>
  <si>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</si>
  <si>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</si>
  <si>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</si>
  <si>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</si>
  <si>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</si>
  <si>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</si>
  <si>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</si>
  <si>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</si>
  <si>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</si>
  <si>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</si>
  <si>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</si>
  <si>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</si>
  <si>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</si>
  <si>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0129411</t>
  </si>
  <si>
    <t>1636</t>
  </si>
  <si>
    <t>SCALE Leadership Academy</t>
  </si>
  <si>
    <t>0129742</t>
  </si>
  <si>
    <t>1668</t>
  </si>
  <si>
    <t>Inspire Charter School</t>
  </si>
  <si>
    <t>0130955</t>
  </si>
  <si>
    <t>1677</t>
  </si>
  <si>
    <t>Valiant Academy of Los Angeles</t>
  </si>
  <si>
    <t>0131201</t>
  </si>
  <si>
    <t>1694</t>
  </si>
  <si>
    <t>Albert Einstein Academy for Letters, Arts &amp; Sciences - Aqua Dulce Partnership Academy</t>
  </si>
  <si>
    <t>0131383</t>
  </si>
  <si>
    <t>1700</t>
  </si>
  <si>
    <t>SIATech Academy South</t>
  </si>
  <si>
    <t>0131540</t>
  </si>
  <si>
    <t>1698</t>
  </si>
  <si>
    <t>Method Schools K-8</t>
  </si>
  <si>
    <t>0131557</t>
  </si>
  <si>
    <t>1697</t>
  </si>
  <si>
    <t>Method Schools High School</t>
  </si>
  <si>
    <t>0131987</t>
  </si>
  <si>
    <t>1699</t>
  </si>
  <si>
    <t>iLEAD Hybrid</t>
  </si>
  <si>
    <t>0132191</t>
  </si>
  <si>
    <t>1734</t>
  </si>
  <si>
    <t>Albert Einstein Academy for Letters, Arts and Sciences-STEAM</t>
  </si>
  <si>
    <t>0132654</t>
  </si>
  <si>
    <t>1751</t>
  </si>
  <si>
    <t>Community Collaborative Charter School</t>
  </si>
  <si>
    <t>0133231</t>
  </si>
  <si>
    <t>1596</t>
  </si>
  <si>
    <t>Albert Einstein Academy for Letters, Arts &amp; Sciences - Odyssey</t>
  </si>
  <si>
    <t>0134585</t>
  </si>
  <si>
    <t>1828</t>
  </si>
  <si>
    <t>Pathways Academy Charter School - Adult Education</t>
  </si>
  <si>
    <t>0134619</t>
  </si>
  <si>
    <t>1836</t>
  </si>
  <si>
    <t>Empower Generations</t>
  </si>
  <si>
    <t>0135145</t>
  </si>
  <si>
    <t>1651</t>
  </si>
  <si>
    <t>Compass Charter Schools of Los Angeles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</si>
  <si>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</si>
  <si>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</si>
  <si>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</si>
  <si>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</si>
  <si>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</si>
  <si>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</si>
  <si>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</si>
  <si>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</si>
  <si>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</si>
  <si>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</si>
  <si>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</si>
  <si>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</si>
  <si>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</si>
  <si>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</si>
  <si>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0115725</t>
  </si>
  <si>
    <t>0963</t>
  </si>
  <si>
    <t>Lifeline Education Charter</t>
  </si>
  <si>
    <t>76547</t>
  </si>
  <si>
    <t>0118760</t>
  </si>
  <si>
    <t>1062</t>
  </si>
  <si>
    <t>Barack Obama Charter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</si>
  <si>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</si>
  <si>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</si>
  <si>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</si>
  <si>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</si>
  <si>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</si>
  <si>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</si>
  <si>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</si>
  <si>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</si>
  <si>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</si>
  <si>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</si>
  <si>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Innovation Academy</t>
  </si>
  <si>
    <t>0131128</t>
  </si>
  <si>
    <t>1689</t>
  </si>
  <si>
    <t>Da Vinci Communications High</t>
  </si>
  <si>
    <t>76885</t>
  </si>
  <si>
    <t>0132928</t>
  </si>
  <si>
    <t>1685</t>
  </si>
  <si>
    <t>Anahuacalmecac International University Preparatory of North America</t>
  </si>
  <si>
    <t>76968</t>
  </si>
  <si>
    <t>0109926</t>
  </si>
  <si>
    <t>0738</t>
  </si>
  <si>
    <t>Academia Avance Charter</t>
  </si>
  <si>
    <t>0133900</t>
  </si>
  <si>
    <t>1789</t>
  </si>
  <si>
    <t>Prepa Tec Los Angeles High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</si>
  <si>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</si>
  <si>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</si>
  <si>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</si>
  <si>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</si>
  <si>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</si>
  <si>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</si>
  <si>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</si>
  <si>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</si>
  <si>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</si>
  <si>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</si>
  <si>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</si>
  <si>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</si>
  <si>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</si>
  <si>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</si>
  <si>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</si>
  <si>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</si>
  <si>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</si>
  <si>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</si>
  <si>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</si>
  <si>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</si>
  <si>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</si>
  <si>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</si>
  <si>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</si>
  <si>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</si>
  <si>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</si>
  <si>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</si>
  <si>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</si>
  <si>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</si>
  <si>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</si>
  <si>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</si>
  <si>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</si>
  <si>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</si>
  <si>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</si>
  <si>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</si>
  <si>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</si>
  <si>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</si>
  <si>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</si>
  <si>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</si>
  <si>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</si>
  <si>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</si>
  <si>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</si>
  <si>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</si>
  <si>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</si>
  <si>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</si>
  <si>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</si>
  <si>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</si>
  <si>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</si>
  <si>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</si>
  <si>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</si>
  <si>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</si>
  <si>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2130102</t>
  </si>
  <si>
    <t>0087</t>
  </si>
  <si>
    <t>Phoenix Academy</t>
  </si>
  <si>
    <t>65300</t>
  </si>
  <si>
    <t>Bolinas-Stinson Union Elementary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</si>
  <si>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</si>
  <si>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</si>
  <si>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</si>
  <si>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</si>
  <si>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</si>
  <si>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</si>
  <si>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</si>
  <si>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</si>
  <si>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</si>
  <si>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</si>
  <si>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</si>
  <si>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</si>
  <si>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</si>
  <si>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</si>
  <si>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</si>
  <si>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</si>
  <si>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</si>
  <si>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</si>
  <si>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</si>
  <si>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</si>
  <si>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</si>
  <si>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</si>
  <si>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</si>
  <si>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</si>
  <si>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</si>
  <si>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</si>
  <si>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</si>
  <si>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</si>
  <si>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</si>
  <si>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</si>
  <si>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Elementary</t>
  </si>
  <si>
    <t>65482</t>
  </si>
  <si>
    <t>Tamalpais Union High</t>
  </si>
  <si>
    <t>73361</t>
  </si>
  <si>
    <t>Shoreline Unified</t>
  </si>
  <si>
    <t>75002</t>
  </si>
  <si>
    <t>Mariposa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</si>
  <si>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</si>
  <si>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</si>
  <si>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</si>
  <si>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</si>
  <si>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</si>
  <si>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</si>
  <si>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</si>
  <si>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</si>
  <si>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Mendocino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</si>
  <si>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</si>
  <si>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</si>
  <si>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</si>
  <si>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</si>
  <si>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</si>
  <si>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</si>
  <si>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</si>
  <si>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</si>
  <si>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</si>
  <si>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</si>
  <si>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</si>
  <si>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</si>
  <si>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</si>
  <si>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</si>
  <si>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</si>
  <si>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</si>
  <si>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</si>
  <si>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</si>
  <si>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</si>
  <si>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</si>
  <si>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</si>
  <si>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</si>
  <si>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</si>
  <si>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</si>
  <si>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</si>
  <si>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</si>
  <si>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</si>
  <si>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</si>
  <si>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</si>
  <si>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</si>
  <si>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</si>
  <si>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</si>
  <si>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</si>
  <si>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</si>
  <si>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</si>
  <si>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</si>
  <si>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</si>
  <si>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</si>
  <si>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</si>
  <si>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</si>
  <si>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</si>
  <si>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</si>
  <si>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</si>
  <si>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</si>
  <si>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</si>
  <si>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</si>
  <si>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</si>
  <si>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</si>
  <si>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</si>
  <si>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</si>
  <si>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</si>
  <si>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</si>
  <si>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</si>
  <si>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</si>
  <si>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</si>
  <si>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</si>
  <si>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</si>
  <si>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</si>
  <si>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</si>
  <si>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</si>
  <si>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0106518</t>
  </si>
  <si>
    <t>0631</t>
  </si>
  <si>
    <t>Merced Scholars Charter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</si>
  <si>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</si>
  <si>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</si>
  <si>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</si>
  <si>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</si>
  <si>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</si>
  <si>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</si>
  <si>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</si>
  <si>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</si>
  <si>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</si>
  <si>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</si>
  <si>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</si>
  <si>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</si>
  <si>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</si>
  <si>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</si>
  <si>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</si>
  <si>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</si>
  <si>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</si>
  <si>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</si>
  <si>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</si>
  <si>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</si>
  <si>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</si>
  <si>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</si>
  <si>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</si>
  <si>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</si>
  <si>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</si>
  <si>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</si>
  <si>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</si>
  <si>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</si>
  <si>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 Elementary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</si>
  <si>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</si>
  <si>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</si>
  <si>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</si>
  <si>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</si>
  <si>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</si>
  <si>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</si>
  <si>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</si>
  <si>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Jt. Unified</t>
  </si>
  <si>
    <t>75366</t>
  </si>
  <si>
    <t>Delhi Unified</t>
  </si>
  <si>
    <t>Modoc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</si>
  <si>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</si>
  <si>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</si>
  <si>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</si>
  <si>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</si>
  <si>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</si>
  <si>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</si>
  <si>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</si>
  <si>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</si>
  <si>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</si>
  <si>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</si>
  <si>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</si>
  <si>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</si>
  <si>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</si>
  <si>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</si>
  <si>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</si>
  <si>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</si>
  <si>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73692</t>
  </si>
  <si>
    <t>Mammoth Unified</t>
  </si>
  <si>
    <t>27</t>
  </si>
  <si>
    <t>10272</t>
  </si>
  <si>
    <t>Monterey Co. Office of Education</t>
  </si>
  <si>
    <t>0112177</t>
  </si>
  <si>
    <t>0799</t>
  </si>
  <si>
    <t>Monterey Bay Charter</t>
  </si>
  <si>
    <t>0124297</t>
  </si>
  <si>
    <t>1306</t>
  </si>
  <si>
    <t>Bay View Academy</t>
  </si>
  <si>
    <t>0125765</t>
  </si>
  <si>
    <t>1392</t>
  </si>
  <si>
    <t>Millennium Charter High</t>
  </si>
  <si>
    <t>2730232</t>
  </si>
  <si>
    <t>0327</t>
  </si>
  <si>
    <t>Monterey County Home Charter</t>
  </si>
  <si>
    <t>65961</t>
  </si>
  <si>
    <t xml:space="preserve">Alisal Union </t>
  </si>
  <si>
    <t>6119663</t>
  </si>
  <si>
    <t>0412</t>
  </si>
  <si>
    <t>Oasis Charter Public</t>
  </si>
  <si>
    <t>65979</t>
  </si>
  <si>
    <t>Bradley Union Elementary</t>
  </si>
  <si>
    <t>0135111</t>
  </si>
  <si>
    <t>1844</t>
  </si>
  <si>
    <t>Uplift Monterey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</si>
  <si>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</si>
  <si>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</si>
  <si>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</si>
  <si>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</si>
  <si>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</si>
  <si>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</si>
  <si>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</si>
  <si>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66050</t>
  </si>
  <si>
    <t xml:space="preserve">King City Union 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</si>
  <si>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</si>
  <si>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</si>
  <si>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</si>
  <si>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</si>
  <si>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</si>
  <si>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</si>
  <si>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</si>
  <si>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</si>
  <si>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</si>
  <si>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</si>
  <si>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</si>
  <si>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0129239</t>
  </si>
  <si>
    <t>1621</t>
  </si>
  <si>
    <t>Dual Language Academy of the Monterey Peninsula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</si>
  <si>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</si>
  <si>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</si>
  <si>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</si>
  <si>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</si>
  <si>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</si>
  <si>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</si>
  <si>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</si>
  <si>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</si>
  <si>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</si>
  <si>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</si>
  <si>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</si>
  <si>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</si>
  <si>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</si>
  <si>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</si>
  <si>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</si>
  <si>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</si>
  <si>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</si>
  <si>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</si>
  <si>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</si>
  <si>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</si>
  <si>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</si>
  <si>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</si>
  <si>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</si>
  <si>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</si>
  <si>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</si>
  <si>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</si>
  <si>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</si>
  <si>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</si>
  <si>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</si>
  <si>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</si>
  <si>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</si>
  <si>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</si>
  <si>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</si>
  <si>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</si>
  <si>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</si>
  <si>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</si>
  <si>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</si>
  <si>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</si>
  <si>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</si>
  <si>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</si>
  <si>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66266</t>
  </si>
  <si>
    <t>Napa Valley Unified</t>
  </si>
  <si>
    <t>0108605</t>
  </si>
  <si>
    <t>0679</t>
  </si>
  <si>
    <t>Stone Bridge</t>
  </si>
  <si>
    <t>6026983</t>
  </si>
  <si>
    <t>0167</t>
  </si>
  <si>
    <t>Napa Valley Language Academy</t>
  </si>
  <si>
    <t>6113302</t>
  </si>
  <si>
    <t>0091</t>
  </si>
  <si>
    <t>River Charter</t>
  </si>
  <si>
    <t>66282</t>
  </si>
  <si>
    <t>Pope Valley Union Elementary</t>
  </si>
  <si>
    <t>66290</t>
  </si>
  <si>
    <t>St. Helena Unified</t>
  </si>
  <si>
    <t>29</t>
  </si>
  <si>
    <t>10298</t>
  </si>
  <si>
    <t>Nevada Co. Office of Education</t>
  </si>
  <si>
    <t>0114314</t>
  </si>
  <si>
    <t>0871</t>
  </si>
  <si>
    <t>Bitney College Preparatory High</t>
  </si>
  <si>
    <t>0114322</t>
  </si>
  <si>
    <t>0870</t>
  </si>
  <si>
    <t>Yuba River Charter</t>
  </si>
  <si>
    <t>0114330</t>
  </si>
  <si>
    <t>0869</t>
  </si>
  <si>
    <t>Nevada City School of the Arts</t>
  </si>
  <si>
    <t>0114975</t>
  </si>
  <si>
    <t>0947</t>
  </si>
  <si>
    <t>Sierra Montessori Academy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</si>
  <si>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</si>
  <si>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</si>
  <si>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</si>
  <si>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</si>
  <si>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</si>
  <si>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</si>
  <si>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</si>
  <si>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</si>
  <si>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</si>
  <si>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</si>
  <si>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</si>
  <si>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 Schools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</si>
  <si>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</si>
  <si>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</si>
  <si>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</si>
  <si>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</si>
  <si>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</si>
  <si>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</si>
  <si>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</si>
  <si>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</si>
  <si>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</si>
  <si>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</si>
  <si>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</si>
  <si>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</si>
  <si>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</si>
  <si>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</si>
  <si>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6112593</t>
  </si>
  <si>
    <t>0069</t>
  </si>
  <si>
    <t>Nevada City Charter</t>
  </si>
  <si>
    <t>66357</t>
  </si>
  <si>
    <t>0124834</t>
  </si>
  <si>
    <t>1336</t>
  </si>
  <si>
    <t>Sierra Academy of Expeditionary Learning</t>
  </si>
  <si>
    <t>66373</t>
  </si>
  <si>
    <t>Pleasant Ridge Union Elementary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</si>
  <si>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</si>
  <si>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</si>
  <si>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</si>
  <si>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</si>
  <si>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</si>
  <si>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</si>
  <si>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</si>
  <si>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</si>
  <si>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</si>
  <si>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</si>
  <si>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</si>
  <si>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</si>
  <si>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</si>
  <si>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Co. Office of Education</t>
  </si>
  <si>
    <t>0126037</t>
  </si>
  <si>
    <t>1419</t>
  </si>
  <si>
    <t>Samueli Academy</t>
  </si>
  <si>
    <t>0132613</t>
  </si>
  <si>
    <t>1752</t>
  </si>
  <si>
    <t>Vista Heritage Charter Middle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</si>
  <si>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</si>
  <si>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</si>
  <si>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</si>
  <si>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</si>
  <si>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</si>
  <si>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</si>
  <si>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0133983</t>
  </si>
  <si>
    <t>1798</t>
  </si>
  <si>
    <t>USC College Prep Santa Ana Campus</t>
  </si>
  <si>
    <t>0134056</t>
  </si>
  <si>
    <t>1799</t>
  </si>
  <si>
    <t>Orange County Academy of Sciences and Arts</t>
  </si>
  <si>
    <t>0134841</t>
  </si>
  <si>
    <t>1833</t>
  </si>
  <si>
    <t>Orange County Workforce Innovation High</t>
  </si>
  <si>
    <t>0134940</t>
  </si>
  <si>
    <t>1831</t>
  </si>
  <si>
    <t>Citrus Springs Charter</t>
  </si>
  <si>
    <t>66423</t>
  </si>
  <si>
    <t>Anaheim Elementary</t>
  </si>
  <si>
    <t>0131417</t>
  </si>
  <si>
    <t>1701</t>
  </si>
  <si>
    <t>GOALS Academy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</si>
  <si>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</si>
  <si>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</si>
  <si>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</si>
  <si>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</si>
  <si>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</si>
  <si>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</si>
  <si>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</si>
  <si>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</si>
  <si>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</si>
  <si>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</si>
  <si>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Capistrano Connections Academy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</si>
  <si>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</si>
  <si>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</si>
  <si>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</si>
  <si>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</si>
  <si>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</si>
  <si>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</si>
  <si>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</si>
  <si>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</si>
  <si>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</si>
  <si>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</si>
  <si>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</si>
  <si>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</si>
  <si>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</si>
  <si>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</si>
  <si>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</si>
  <si>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</si>
  <si>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</si>
  <si>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</si>
  <si>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</si>
  <si>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</si>
  <si>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</si>
  <si>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</si>
  <si>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</si>
  <si>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</si>
  <si>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</si>
  <si>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</si>
  <si>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</si>
  <si>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</si>
  <si>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</si>
  <si>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</si>
  <si>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</si>
  <si>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</si>
  <si>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</si>
  <si>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</si>
  <si>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</si>
  <si>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</si>
  <si>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</si>
  <si>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</si>
  <si>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</si>
  <si>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</si>
  <si>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 Elementary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</si>
  <si>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</si>
  <si>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</si>
  <si>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</si>
  <si>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</si>
  <si>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</si>
  <si>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</si>
  <si>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</si>
  <si>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</si>
  <si>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</si>
  <si>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</si>
  <si>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</si>
  <si>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</si>
  <si>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</si>
  <si>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</si>
  <si>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</si>
  <si>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</si>
  <si>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Nova Academy</t>
  </si>
  <si>
    <t>0109066</t>
  </si>
  <si>
    <t>0701</t>
  </si>
  <si>
    <t>Orange County Educational Arts Academy</t>
  </si>
  <si>
    <t>0135897</t>
  </si>
  <si>
    <t>1765</t>
  </si>
  <si>
    <t>Advanced Learning Academy</t>
  </si>
  <si>
    <t>3030723</t>
  </si>
  <si>
    <t>0290</t>
  </si>
  <si>
    <t>OCSA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</si>
  <si>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</si>
  <si>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</si>
  <si>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</si>
  <si>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</si>
  <si>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</si>
  <si>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</si>
  <si>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</si>
  <si>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</si>
  <si>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</si>
  <si>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6030183</t>
  </si>
  <si>
    <t>0157</t>
  </si>
  <si>
    <t>Ralph A. Gates Elementary</t>
  </si>
  <si>
    <t>73643</t>
  </si>
  <si>
    <t>Tustin Unified</t>
  </si>
  <si>
    <t>73650</t>
  </si>
  <si>
    <t>Irvine Unified</t>
  </si>
  <si>
    <t>73924</t>
  </si>
  <si>
    <t>76893</t>
  </si>
  <si>
    <t>0130765</t>
  </si>
  <si>
    <t>1686</t>
  </si>
  <si>
    <t>Magnolia Science Academy - Santa Ana</t>
  </si>
  <si>
    <t>31</t>
  </si>
  <si>
    <t>10314</t>
  </si>
  <si>
    <t>Placer Co. Office of Education</t>
  </si>
  <si>
    <t>0119214</t>
  </si>
  <si>
    <t>1064</t>
  </si>
  <si>
    <t>CORE Placer Charter</t>
  </si>
  <si>
    <t>0126904</t>
  </si>
  <si>
    <t>1432</t>
  </si>
  <si>
    <t>Placer County Pathways Charter</t>
  </si>
  <si>
    <t>66761</t>
  </si>
  <si>
    <t>Ackerman Elementary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</si>
  <si>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</si>
  <si>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</si>
  <si>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</si>
  <si>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</si>
  <si>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</si>
  <si>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</si>
  <si>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</si>
  <si>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6031033</t>
  </si>
  <si>
    <t>1226</t>
  </si>
  <si>
    <t>EV Cain 21st Century STEM Charter</t>
  </si>
  <si>
    <t>66795</t>
  </si>
  <si>
    <t>66803</t>
  </si>
  <si>
    <t>Dry Creek Joint Elementary</t>
  </si>
  <si>
    <t>66829</t>
  </si>
  <si>
    <t>Eureka Union Elementary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</si>
  <si>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</si>
  <si>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</si>
  <si>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</si>
  <si>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</si>
  <si>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</si>
  <si>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</si>
  <si>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</si>
  <si>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0121418</t>
  </si>
  <si>
    <t>1169</t>
  </si>
  <si>
    <t>John Adams Academy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</si>
  <si>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</si>
  <si>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</si>
  <si>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</si>
  <si>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</si>
  <si>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</si>
  <si>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</si>
  <si>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</si>
  <si>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</si>
  <si>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</si>
  <si>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</si>
  <si>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Charter/Placer Academy</t>
  </si>
  <si>
    <t>0127902</t>
  </si>
  <si>
    <t>1529</t>
  </si>
  <si>
    <t>Squaw Valley Preparatory</t>
  </si>
  <si>
    <t>0127928</t>
  </si>
  <si>
    <t>1528</t>
  </si>
  <si>
    <t>Rocklin Academy Gateway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</si>
  <si>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</si>
  <si>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</si>
  <si>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</si>
  <si>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</si>
  <si>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</si>
  <si>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</si>
  <si>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</si>
  <si>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</si>
  <si>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</si>
  <si>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</si>
  <si>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</si>
  <si>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</si>
  <si>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</si>
  <si>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</si>
  <si>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</si>
  <si>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0122507</t>
  </si>
  <si>
    <t>1227</t>
  </si>
  <si>
    <t>Partnerships for Student-Centered Learning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</si>
  <si>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</si>
  <si>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</si>
  <si>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</si>
  <si>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</si>
  <si>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</si>
  <si>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</si>
  <si>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</si>
  <si>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</si>
  <si>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</si>
  <si>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</si>
  <si>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</si>
  <si>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</si>
  <si>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</si>
  <si>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</si>
  <si>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0128561</t>
  </si>
  <si>
    <t>1573</t>
  </si>
  <si>
    <t>Rocklin Independent Charter Academy</t>
  </si>
  <si>
    <t>6118392</t>
  </si>
  <si>
    <t>0308</t>
  </si>
  <si>
    <t>Rocklin Academy</t>
  </si>
  <si>
    <t>Plumas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</si>
  <si>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</si>
  <si>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</si>
  <si>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</si>
  <si>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</si>
  <si>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</si>
  <si>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</si>
  <si>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</si>
  <si>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</si>
  <si>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10330</t>
  </si>
  <si>
    <t>Riverside Co. Office of Education</t>
  </si>
  <si>
    <t>0125237</t>
  </si>
  <si>
    <t>1366</t>
  </si>
  <si>
    <t>Riverside County Education Academy</t>
  </si>
  <si>
    <t>0125385</t>
  </si>
  <si>
    <t>1369</t>
  </si>
  <si>
    <t>Imagine Schools, Riverside County</t>
  </si>
  <si>
    <t>0128777</t>
  </si>
  <si>
    <t>1602</t>
  </si>
  <si>
    <t>Gateway College and Career Academy</t>
  </si>
  <si>
    <t>0134320</t>
  </si>
  <si>
    <t>1825</t>
  </si>
  <si>
    <t>Riverside County Education Academy - Indio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</si>
  <si>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</si>
  <si>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</si>
  <si>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</si>
  <si>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</si>
  <si>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</si>
  <si>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</si>
  <si>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</si>
  <si>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</si>
  <si>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</si>
  <si>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</si>
  <si>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</si>
  <si>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</si>
  <si>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</si>
  <si>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</si>
  <si>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</si>
  <si>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</si>
  <si>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</si>
  <si>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</si>
  <si>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</si>
  <si>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</si>
  <si>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</si>
  <si>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</si>
  <si>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</si>
  <si>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</si>
  <si>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</si>
  <si>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</si>
  <si>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</si>
  <si>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</si>
  <si>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</si>
  <si>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</si>
  <si>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</si>
  <si>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</si>
  <si>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67157</t>
  </si>
  <si>
    <t>Nuview Union Elementary</t>
  </si>
  <si>
    <t>0125666</t>
  </si>
  <si>
    <t>1380</t>
  </si>
  <si>
    <t>Excel Prep Charter - IE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</si>
  <si>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</si>
  <si>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</si>
  <si>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</si>
  <si>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</si>
  <si>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</si>
  <si>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</si>
  <si>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</si>
  <si>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</si>
  <si>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</si>
  <si>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</si>
  <si>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</si>
  <si>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</si>
  <si>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</si>
  <si>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</si>
  <si>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</si>
  <si>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</si>
  <si>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</si>
  <si>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</si>
  <si>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</si>
  <si>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</si>
  <si>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</si>
  <si>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</si>
  <si>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</si>
  <si>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</si>
  <si>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</si>
  <si>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0132498</t>
  </si>
  <si>
    <t>1747</t>
  </si>
  <si>
    <t>Encore High School for the Arts - Riverside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</si>
  <si>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</si>
  <si>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</si>
  <si>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</si>
  <si>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</si>
  <si>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</si>
  <si>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</si>
  <si>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</si>
  <si>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</si>
  <si>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</si>
  <si>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</si>
  <si>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</si>
  <si>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</si>
  <si>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</si>
  <si>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</si>
  <si>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</si>
  <si>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</si>
  <si>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</si>
  <si>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</si>
  <si>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</si>
  <si>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</si>
  <si>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</si>
  <si>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</si>
  <si>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</si>
  <si>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</si>
  <si>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</si>
  <si>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</si>
  <si>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</si>
  <si>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</si>
  <si>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</si>
  <si>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Baypoint Preparatory Academy</t>
  </si>
  <si>
    <t>34</t>
  </si>
  <si>
    <t>10348</t>
  </si>
  <si>
    <t>Sacramento Co. Office of Education</t>
  </si>
  <si>
    <t>0136275</t>
  </si>
  <si>
    <t>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</si>
  <si>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</si>
  <si>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</si>
  <si>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</si>
  <si>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</si>
  <si>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</si>
  <si>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</si>
  <si>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</si>
  <si>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</si>
  <si>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</si>
  <si>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</si>
  <si>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</si>
  <si>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</si>
  <si>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</si>
  <si>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</si>
  <si>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</si>
  <si>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</si>
  <si>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</si>
  <si>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</si>
  <si>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</si>
  <si>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</si>
  <si>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</si>
  <si>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</si>
  <si>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</si>
  <si>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</si>
  <si>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</si>
  <si>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</si>
  <si>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</si>
  <si>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</si>
  <si>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</si>
  <si>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</si>
  <si>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</si>
  <si>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0132019</t>
  </si>
  <si>
    <t>1727</t>
  </si>
  <si>
    <t>Paseo Grande Charter School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</si>
  <si>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</si>
  <si>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</si>
  <si>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</si>
  <si>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</si>
  <si>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</si>
  <si>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</si>
  <si>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</si>
  <si>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</si>
  <si>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</si>
  <si>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</si>
  <si>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</si>
  <si>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</si>
  <si>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</si>
  <si>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</si>
  <si>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</si>
  <si>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</si>
  <si>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</si>
  <si>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</si>
  <si>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</si>
  <si>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</si>
  <si>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</si>
  <si>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</si>
  <si>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</si>
  <si>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</si>
  <si>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</si>
  <si>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</si>
  <si>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</si>
  <si>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</si>
  <si>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</si>
  <si>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</si>
  <si>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</si>
  <si>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</si>
  <si>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</si>
  <si>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</si>
  <si>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</si>
  <si>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0125591</t>
  </si>
  <si>
    <t>1386</t>
  </si>
  <si>
    <t>Oak Park Preparatory Academy</t>
  </si>
  <si>
    <t>0131136</t>
  </si>
  <si>
    <t>1690</t>
  </si>
  <si>
    <t>New Joseph Bonnheim (NJB) Community Charter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</si>
  <si>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</si>
  <si>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</si>
  <si>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</si>
  <si>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</si>
  <si>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</si>
  <si>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</si>
  <si>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</si>
  <si>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California Montessori Project-San Juan Campus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</si>
  <si>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</si>
  <si>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</si>
  <si>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</si>
  <si>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</si>
  <si>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</si>
  <si>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</si>
  <si>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</si>
  <si>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</si>
  <si>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</si>
  <si>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</si>
  <si>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</si>
  <si>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</si>
  <si>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</si>
  <si>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</si>
  <si>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</si>
  <si>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0133975</t>
  </si>
  <si>
    <t>1804</t>
  </si>
  <si>
    <t>Atkinson Academy Charter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</si>
  <si>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</si>
  <si>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</si>
  <si>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</si>
  <si>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</si>
  <si>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</si>
  <si>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</si>
  <si>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</si>
  <si>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</si>
  <si>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</si>
  <si>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</si>
  <si>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</si>
  <si>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</si>
  <si>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</si>
  <si>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</si>
  <si>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</si>
  <si>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</si>
  <si>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</si>
  <si>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</si>
  <si>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</si>
  <si>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</si>
  <si>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</si>
  <si>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</si>
  <si>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</si>
  <si>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</si>
  <si>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</si>
  <si>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</si>
  <si>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</si>
  <si>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</si>
  <si>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</si>
  <si>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</si>
  <si>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</si>
  <si>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</si>
  <si>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</si>
  <si>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</si>
  <si>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</si>
  <si>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</si>
  <si>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</si>
  <si>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</si>
  <si>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</si>
  <si>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</si>
  <si>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</si>
  <si>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</si>
  <si>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</si>
  <si>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</si>
  <si>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</si>
  <si>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</si>
  <si>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</si>
  <si>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</si>
  <si>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</si>
  <si>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</si>
  <si>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</si>
  <si>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</si>
  <si>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</si>
  <si>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</si>
  <si>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</si>
  <si>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</si>
  <si>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</si>
  <si>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</si>
  <si>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</si>
  <si>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</si>
  <si>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</si>
  <si>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</si>
  <si>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San Benito</t>
  </si>
  <si>
    <t>35</t>
  </si>
  <si>
    <t>10355</t>
  </si>
  <si>
    <t>San Benito Co. Office of Education</t>
  </si>
  <si>
    <t>67454</t>
  </si>
  <si>
    <t>Bitterwater-Tully Union Elemen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</si>
  <si>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</si>
  <si>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</si>
  <si>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</si>
  <si>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</si>
  <si>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</si>
  <si>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</si>
  <si>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</si>
  <si>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</si>
  <si>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</si>
  <si>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</si>
  <si>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</si>
  <si>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</si>
  <si>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</si>
  <si>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</si>
  <si>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</si>
  <si>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</si>
  <si>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</si>
  <si>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</si>
  <si>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</si>
  <si>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</si>
  <si>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</si>
  <si>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</si>
  <si>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Aromas/San Juan Unified</t>
  </si>
  <si>
    <t>36</t>
  </si>
  <si>
    <t>10363</t>
  </si>
  <si>
    <t>San Bernardino Co. Off. of Education</t>
  </si>
  <si>
    <t>0115808</t>
  </si>
  <si>
    <t>0903</t>
  </si>
  <si>
    <t>Norton Space and Aeronautics Academy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</si>
  <si>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</si>
  <si>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</si>
  <si>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</si>
  <si>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</si>
  <si>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</si>
  <si>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</si>
  <si>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</si>
  <si>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</si>
  <si>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</si>
  <si>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</si>
  <si>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</si>
  <si>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</si>
  <si>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</si>
  <si>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</si>
  <si>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</si>
  <si>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</si>
  <si>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</si>
  <si>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</si>
  <si>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</si>
  <si>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</si>
  <si>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</si>
  <si>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</si>
  <si>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</si>
  <si>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</si>
  <si>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</si>
  <si>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</si>
  <si>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</si>
  <si>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</si>
  <si>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</si>
  <si>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</si>
  <si>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</si>
  <si>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</si>
  <si>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</si>
  <si>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</si>
  <si>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</si>
  <si>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</si>
  <si>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</si>
  <si>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</si>
  <si>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0131151</t>
  </si>
  <si>
    <t>1691</t>
  </si>
  <si>
    <t>Alta Vista South Public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</si>
  <si>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</si>
  <si>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</si>
  <si>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</si>
  <si>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</si>
  <si>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</si>
  <si>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</si>
  <si>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</si>
  <si>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</si>
  <si>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</si>
  <si>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</si>
  <si>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 Elementary</t>
  </si>
  <si>
    <t>0111807</t>
  </si>
  <si>
    <t>0762</t>
  </si>
  <si>
    <t>Mojave River Academy</t>
  </si>
  <si>
    <t>0113928</t>
  </si>
  <si>
    <t>0855</t>
  </si>
  <si>
    <t>Riverside Preparatory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</si>
  <si>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</si>
  <si>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</si>
  <si>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</si>
  <si>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</si>
  <si>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</si>
  <si>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</si>
  <si>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</si>
  <si>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</si>
  <si>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</si>
  <si>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</si>
  <si>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</si>
  <si>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</si>
  <si>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</si>
  <si>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</si>
  <si>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</si>
  <si>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</si>
  <si>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</si>
  <si>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</si>
  <si>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</si>
  <si>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</si>
  <si>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</si>
  <si>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</si>
  <si>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</si>
  <si>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</si>
  <si>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</si>
  <si>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</si>
  <si>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</si>
  <si>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</si>
  <si>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Excel Prep Charter</t>
  </si>
  <si>
    <t>0122317</t>
  </si>
  <si>
    <t>1155</t>
  </si>
  <si>
    <t>Hardy Brown College Prep</t>
  </si>
  <si>
    <t>0126706</t>
  </si>
  <si>
    <t>1437</t>
  </si>
  <si>
    <t>Taft T. Newman Leadership Academy</t>
  </si>
  <si>
    <t>0126714</t>
  </si>
  <si>
    <t>1438</t>
  </si>
  <si>
    <t>Woodward Leadership Academy</t>
  </si>
  <si>
    <t>3630993</t>
  </si>
  <si>
    <t>0335</t>
  </si>
  <si>
    <t>Provisional Accelerated Learning Academy</t>
  </si>
  <si>
    <t>67892</t>
  </si>
  <si>
    <t>Trona Joint Unified</t>
  </si>
  <si>
    <t>0134247</t>
  </si>
  <si>
    <t>1824</t>
  </si>
  <si>
    <t>California STEAM San Bernardino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</si>
  <si>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</si>
  <si>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</si>
  <si>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</si>
  <si>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</si>
  <si>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</si>
  <si>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</si>
  <si>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</si>
  <si>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</si>
  <si>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</si>
  <si>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</si>
  <si>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</si>
  <si>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</si>
  <si>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</si>
  <si>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3630761</t>
  </si>
  <si>
    <t>0074</t>
  </si>
  <si>
    <t>Excelsior Charter</t>
  </si>
  <si>
    <t>67959</t>
  </si>
  <si>
    <t>Yucaipa-Calimesa Jt.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</si>
  <si>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</si>
  <si>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</si>
  <si>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</si>
  <si>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</si>
  <si>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</si>
  <si>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</si>
  <si>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</si>
  <si>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73890</t>
  </si>
  <si>
    <t>Silver Valley Unified</t>
  </si>
  <si>
    <t>73957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</si>
  <si>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</si>
  <si>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</si>
  <si>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</si>
  <si>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</si>
  <si>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</si>
  <si>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</si>
  <si>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</si>
  <si>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</si>
  <si>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</si>
  <si>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</si>
  <si>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</si>
  <si>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</si>
  <si>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</si>
  <si>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</si>
  <si>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</si>
  <si>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</si>
  <si>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</si>
  <si>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</si>
  <si>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</si>
  <si>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</si>
  <si>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</si>
  <si>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</si>
  <si>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</si>
  <si>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</si>
  <si>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</si>
  <si>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</si>
  <si>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</si>
  <si>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</si>
  <si>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</si>
  <si>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</si>
  <si>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</si>
  <si>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</si>
  <si>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</si>
  <si>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</si>
  <si>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</si>
  <si>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</si>
  <si>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</si>
  <si>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</si>
  <si>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1021</t>
  </si>
  <si>
    <t>Juan Bautista de Anza</t>
  </si>
  <si>
    <t>0131144</t>
  </si>
  <si>
    <t>1692</t>
  </si>
  <si>
    <t>Diego Springs Academy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</si>
  <si>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</si>
  <si>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</si>
  <si>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</si>
  <si>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</si>
  <si>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</si>
  <si>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</si>
  <si>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</si>
  <si>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</si>
  <si>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</si>
  <si>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</si>
  <si>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</si>
  <si>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</si>
  <si>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</si>
  <si>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</si>
  <si>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</si>
  <si>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</si>
  <si>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</si>
  <si>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</si>
  <si>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</si>
  <si>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</si>
  <si>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</si>
  <si>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6037980</t>
  </si>
  <si>
    <t>0064</t>
  </si>
  <si>
    <t>Mueller Charter (Robert L.)</t>
  </si>
  <si>
    <t>68031</t>
  </si>
  <si>
    <t>Coronado Unified</t>
  </si>
  <si>
    <t>68049</t>
  </si>
  <si>
    <t>Dehesa Elementary</t>
  </si>
  <si>
    <t>0119990</t>
  </si>
  <si>
    <t>1088</t>
  </si>
  <si>
    <t>Diego Hills Charter</t>
  </si>
  <si>
    <t>0127118</t>
  </si>
  <si>
    <t>1488</t>
  </si>
  <si>
    <t>The Heights Charter</t>
  </si>
  <si>
    <t>0127167</t>
  </si>
  <si>
    <t>1494</t>
  </si>
  <si>
    <t>Community Montessori Charter</t>
  </si>
  <si>
    <t>0129221</t>
  </si>
  <si>
    <t>1617</t>
  </si>
  <si>
    <t>MethodSchools</t>
  </si>
  <si>
    <t>0131169</t>
  </si>
  <si>
    <t>1693</t>
  </si>
  <si>
    <t>Valiant Academy DESD</t>
  </si>
  <si>
    <t>0132506</t>
  </si>
  <si>
    <t>1748</t>
  </si>
  <si>
    <t>Inspire Charter School - South</t>
  </si>
  <si>
    <t>6119564</t>
  </si>
  <si>
    <t>0419</t>
  </si>
  <si>
    <t>Dehesa Charter</t>
  </si>
  <si>
    <t>68056</t>
  </si>
  <si>
    <t>Del Mar Union Elementary</t>
  </si>
  <si>
    <t>68080</t>
  </si>
  <si>
    <t>Encinitas Union Elementary</t>
  </si>
  <si>
    <t>68098</t>
  </si>
  <si>
    <t>Escondido Union Elementary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</si>
  <si>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</si>
  <si>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</si>
  <si>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</si>
  <si>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</si>
  <si>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</si>
  <si>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</si>
  <si>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</si>
  <si>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</si>
  <si>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</si>
  <si>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</si>
  <si>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</si>
  <si>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</si>
  <si>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</si>
  <si>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</si>
  <si>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</si>
  <si>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</si>
  <si>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</si>
  <si>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</si>
  <si>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</si>
  <si>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</si>
  <si>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</si>
  <si>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</si>
  <si>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</si>
  <si>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</si>
  <si>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</si>
  <si>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</si>
  <si>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</si>
  <si>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</si>
  <si>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</si>
  <si>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</si>
  <si>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</si>
  <si>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</si>
  <si>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</si>
  <si>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0124271</t>
  </si>
  <si>
    <t>1321</t>
  </si>
  <si>
    <t>Diego Valley Charter</t>
  </si>
  <si>
    <t>0128421</t>
  </si>
  <si>
    <t>1589</t>
  </si>
  <si>
    <t>Harbor Springs Charter</t>
  </si>
  <si>
    <t>3731239</t>
  </si>
  <si>
    <t>0267</t>
  </si>
  <si>
    <t>Julian Charter</t>
  </si>
  <si>
    <t>68171</t>
  </si>
  <si>
    <t>Julian Union High</t>
  </si>
  <si>
    <t>68189</t>
  </si>
  <si>
    <t>0118323</t>
  </si>
  <si>
    <t>0991</t>
  </si>
  <si>
    <t>National University Academy</t>
  </si>
  <si>
    <t>6120901</t>
  </si>
  <si>
    <t>0469</t>
  </si>
  <si>
    <t>Barona Indian Charter</t>
  </si>
  <si>
    <t>68197</t>
  </si>
  <si>
    <t>La Mesa-Spring Valley</t>
  </si>
  <si>
    <t>68205</t>
  </si>
  <si>
    <t>Lemon Grove Elementary</t>
  </si>
  <si>
    <t>68213</t>
  </si>
  <si>
    <t>Mountain Empire Unified</t>
  </si>
  <si>
    <t>0119560</t>
  </si>
  <si>
    <t>1077</t>
  </si>
  <si>
    <t>San Diego Neighborhood Homeschools</t>
  </si>
  <si>
    <t>0123224</t>
  </si>
  <si>
    <t>1264</t>
  </si>
  <si>
    <t>San Diego Virtual</t>
  </si>
  <si>
    <t>0123240</t>
  </si>
  <si>
    <t>1266</t>
  </si>
  <si>
    <t>Pivot Charter School - San Diego</t>
  </si>
  <si>
    <t>0127084</t>
  </si>
  <si>
    <t>1454</t>
  </si>
  <si>
    <t>Compass Charter Schools of San Diego</t>
  </si>
  <si>
    <t>0129668</t>
  </si>
  <si>
    <t>1628</t>
  </si>
  <si>
    <t>County Collaborative Charter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</si>
  <si>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</si>
  <si>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</si>
  <si>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</si>
  <si>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</si>
  <si>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</si>
  <si>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</si>
  <si>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</si>
  <si>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</si>
  <si>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</si>
  <si>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</si>
  <si>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</si>
  <si>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</si>
  <si>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</si>
  <si>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</si>
  <si>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</si>
  <si>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</si>
  <si>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</si>
  <si>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</si>
  <si>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</si>
  <si>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</si>
  <si>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</si>
  <si>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</si>
  <si>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</si>
  <si>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</si>
  <si>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</si>
  <si>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</si>
  <si>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</si>
  <si>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</si>
  <si>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0108787</t>
  </si>
  <si>
    <t>0622</t>
  </si>
  <si>
    <t>High Tech High Media Arts</t>
  </si>
  <si>
    <t>0109033</t>
  </si>
  <si>
    <t>0704</t>
  </si>
  <si>
    <t>King-Chavez Arts Academy</t>
  </si>
  <si>
    <t>0109041</t>
  </si>
  <si>
    <t>0706</t>
  </si>
  <si>
    <t>King-Chavez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</si>
  <si>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</si>
  <si>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</si>
  <si>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</si>
  <si>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</si>
  <si>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</si>
  <si>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</si>
  <si>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</si>
  <si>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</si>
  <si>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</si>
  <si>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</si>
  <si>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</si>
  <si>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</si>
  <si>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</si>
  <si>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</si>
  <si>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</si>
  <si>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</si>
  <si>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</si>
  <si>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</si>
  <si>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</si>
  <si>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</si>
  <si>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</si>
  <si>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</si>
  <si>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</si>
  <si>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San Diego Global Vision Academy</t>
  </si>
  <si>
    <t>0123778</t>
  </si>
  <si>
    <t>1279</t>
  </si>
  <si>
    <t>Old Town Academy K-8 Charter</t>
  </si>
  <si>
    <t>1301</t>
  </si>
  <si>
    <t>America's Finest Charter</t>
  </si>
  <si>
    <t>0124347</t>
  </si>
  <si>
    <t>1312</t>
  </si>
  <si>
    <t>City Heights Preparatory Charter</t>
  </si>
  <si>
    <t>0126151</t>
  </si>
  <si>
    <t>1426</t>
  </si>
  <si>
    <t>0126730</t>
  </si>
  <si>
    <t>1447</t>
  </si>
  <si>
    <t>Kavod Elementary Charter</t>
  </si>
  <si>
    <t>0127647</t>
  </si>
  <si>
    <t>1302</t>
  </si>
  <si>
    <t>E3 Civic High</t>
  </si>
  <si>
    <t>0127654</t>
  </si>
  <si>
    <t>1510</t>
  </si>
  <si>
    <t>San Diego Cooperative Charter School 2</t>
  </si>
  <si>
    <t>0128066</t>
  </si>
  <si>
    <t>1517</t>
  </si>
  <si>
    <t>Health Sciences Middle</t>
  </si>
  <si>
    <t>0128744</t>
  </si>
  <si>
    <t>1600</t>
  </si>
  <si>
    <t>Laurel Preparatory Academy</t>
  </si>
  <si>
    <t>0129387</t>
  </si>
  <si>
    <t>1634</t>
  </si>
  <si>
    <t>Empower Charter</t>
  </si>
  <si>
    <t>0129395</t>
  </si>
  <si>
    <t>1633</t>
  </si>
  <si>
    <t>Elevate Elementary</t>
  </si>
  <si>
    <t>0131565</t>
  </si>
  <si>
    <t>1709</t>
  </si>
  <si>
    <t>High Tech Elementary Point Loma</t>
  </si>
  <si>
    <t>0131979</t>
  </si>
  <si>
    <t>1719</t>
  </si>
  <si>
    <t>Ingenuity Charter School</t>
  </si>
  <si>
    <t>0135913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</si>
  <si>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</si>
  <si>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</si>
  <si>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</si>
  <si>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</si>
  <si>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</si>
  <si>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</si>
  <si>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</si>
  <si>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</si>
  <si>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</si>
  <si>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</si>
  <si>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</si>
  <si>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</si>
  <si>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</si>
  <si>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</si>
  <si>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</si>
  <si>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</si>
  <si>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</si>
  <si>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</si>
  <si>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</si>
  <si>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</si>
  <si>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</si>
  <si>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</si>
  <si>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</si>
  <si>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</si>
  <si>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</si>
  <si>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</si>
  <si>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</si>
  <si>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</si>
  <si>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</si>
  <si>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</si>
  <si>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</si>
  <si>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</si>
  <si>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</si>
  <si>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</si>
  <si>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</si>
  <si>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</si>
  <si>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</si>
  <si>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</si>
  <si>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</si>
  <si>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</si>
  <si>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</si>
  <si>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</si>
  <si>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</si>
  <si>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</si>
  <si>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</si>
  <si>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</si>
  <si>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</si>
  <si>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</si>
  <si>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</si>
  <si>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</si>
  <si>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</si>
  <si>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</si>
  <si>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</si>
  <si>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</si>
  <si>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</si>
  <si>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</si>
  <si>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</si>
  <si>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</si>
  <si>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</si>
  <si>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</si>
  <si>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</si>
  <si>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</si>
  <si>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</si>
  <si>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</si>
  <si>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</si>
  <si>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</si>
  <si>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</si>
  <si>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</si>
  <si>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</si>
  <si>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</si>
  <si>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</si>
  <si>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</si>
  <si>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</si>
  <si>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</si>
  <si>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</si>
  <si>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</si>
  <si>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</si>
  <si>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</si>
  <si>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</si>
  <si>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0128082</t>
  </si>
  <si>
    <t>1524</t>
  </si>
  <si>
    <t>Hawking S.T.E.A.M. Charter School 2</t>
  </si>
  <si>
    <t>3731304</t>
  </si>
  <si>
    <t>0303</t>
  </si>
  <si>
    <t>MAAC Community Charter</t>
  </si>
  <si>
    <t>68437</t>
  </si>
  <si>
    <t>Vallecitos Elementary</t>
  </si>
  <si>
    <t>0128470</t>
  </si>
  <si>
    <t>1559</t>
  </si>
  <si>
    <t>Taylion San Diego Academy</t>
  </si>
  <si>
    <t>68452</t>
  </si>
  <si>
    <t>Vista Unified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</si>
  <si>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</si>
  <si>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</si>
  <si>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</si>
  <si>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</si>
  <si>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</si>
  <si>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</si>
  <si>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</si>
  <si>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</si>
  <si>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</si>
  <si>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</si>
  <si>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</si>
  <si>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</si>
  <si>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</si>
  <si>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</si>
  <si>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</si>
  <si>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</si>
  <si>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</si>
  <si>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</si>
  <si>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</si>
  <si>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</si>
  <si>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</si>
  <si>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</si>
  <si>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</si>
  <si>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</si>
  <si>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0109785</t>
  </si>
  <si>
    <t>0723</t>
  </si>
  <si>
    <t>Bayshore Preparatory Charter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</si>
  <si>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</si>
  <si>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</si>
  <si>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</si>
  <si>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</si>
  <si>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</si>
  <si>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</si>
  <si>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</si>
  <si>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</si>
  <si>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</si>
  <si>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</si>
  <si>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</si>
  <si>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</si>
  <si>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</si>
  <si>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</si>
  <si>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</si>
  <si>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High Tech High Chula Vista</t>
  </si>
  <si>
    <t>0114694</t>
  </si>
  <si>
    <t>High Tech High North County</t>
  </si>
  <si>
    <t>0119271</t>
  </si>
  <si>
    <t>High Tech Middle North County</t>
  </si>
  <si>
    <t>0127605</t>
  </si>
  <si>
    <t>High Tech Elementary North County</t>
  </si>
  <si>
    <t>76851</t>
  </si>
  <si>
    <t>Bonsall Unified</t>
  </si>
  <si>
    <t>0132886</t>
  </si>
  <si>
    <t>1767</t>
  </si>
  <si>
    <t>Pathways Academy Charter School</t>
  </si>
  <si>
    <t>6113468</t>
  </si>
  <si>
    <t>0104</t>
  </si>
  <si>
    <t>Vivian Banks Charter</t>
  </si>
  <si>
    <t>76901</t>
  </si>
  <si>
    <t>0134429</t>
  </si>
  <si>
    <t>1696</t>
  </si>
  <si>
    <t>Thrive Public School</t>
  </si>
  <si>
    <t>0134577</t>
  </si>
  <si>
    <t>1835</t>
  </si>
  <si>
    <t>Audeo Charter II</t>
  </si>
  <si>
    <t>San Francisco</t>
  </si>
  <si>
    <t>38</t>
  </si>
  <si>
    <t>10389</t>
  </si>
  <si>
    <t>San Francisco Co. Off.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</si>
  <si>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</si>
  <si>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</si>
  <si>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</si>
  <si>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</si>
  <si>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</si>
  <si>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</si>
  <si>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</si>
  <si>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</si>
  <si>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</si>
  <si>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</si>
  <si>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</si>
  <si>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</si>
  <si>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</si>
  <si>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</si>
  <si>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</si>
  <si>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</si>
  <si>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</si>
  <si>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</si>
  <si>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</si>
  <si>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</si>
  <si>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</si>
  <si>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</si>
  <si>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</si>
  <si>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</si>
  <si>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</si>
  <si>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</si>
  <si>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</si>
  <si>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</si>
  <si>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</si>
  <si>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</si>
  <si>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</si>
  <si>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</si>
  <si>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</si>
  <si>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</si>
  <si>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</si>
  <si>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</si>
  <si>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</si>
  <si>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</si>
  <si>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</si>
  <si>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</si>
  <si>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Edison Charter Academy</t>
  </si>
  <si>
    <t>6112601</t>
  </si>
  <si>
    <t>0040</t>
  </si>
  <si>
    <t>Creative Arts Charter</t>
  </si>
  <si>
    <t>76919</t>
  </si>
  <si>
    <t>0132159</t>
  </si>
  <si>
    <t>1733</t>
  </si>
  <si>
    <t>OnePurpose School</t>
  </si>
  <si>
    <t>76927</t>
  </si>
  <si>
    <t>0132183</t>
  </si>
  <si>
    <t>1742</t>
  </si>
  <si>
    <t>The New School of San Francisco</t>
  </si>
  <si>
    <t>39</t>
  </si>
  <si>
    <t>10397</t>
  </si>
  <si>
    <t>San Joaquin Co. Off. of Education</t>
  </si>
  <si>
    <t>0120717</t>
  </si>
  <si>
    <t>1146</t>
  </si>
  <si>
    <t>one.Charter</t>
  </si>
  <si>
    <t>0121723</t>
  </si>
  <si>
    <t>1198</t>
  </si>
  <si>
    <t>San Joaquin Building Futures Academy</t>
  </si>
  <si>
    <t>0127134</t>
  </si>
  <si>
    <t>1775</t>
  </si>
  <si>
    <t>River Islands Technology Academy #2</t>
  </si>
  <si>
    <t>3930476</t>
  </si>
  <si>
    <t>0423</t>
  </si>
  <si>
    <t>Venture Academy</t>
  </si>
  <si>
    <t>68486</t>
  </si>
  <si>
    <t>Banta Elementary</t>
  </si>
  <si>
    <t>0131789</t>
  </si>
  <si>
    <t>1725</t>
  </si>
  <si>
    <t>NextGeneration STEAM Academy</t>
  </si>
  <si>
    <t>68502</t>
  </si>
  <si>
    <t>Escalon Unified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</si>
  <si>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</si>
  <si>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</si>
  <si>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</si>
  <si>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</si>
  <si>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</si>
  <si>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</si>
  <si>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</si>
  <si>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</si>
  <si>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</si>
  <si>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</si>
  <si>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</si>
  <si>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</si>
  <si>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</si>
  <si>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</si>
  <si>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</si>
  <si>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</si>
  <si>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</si>
  <si>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</si>
  <si>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</si>
  <si>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</si>
  <si>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</si>
  <si>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</si>
  <si>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</si>
  <si>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</si>
  <si>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</si>
  <si>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</si>
  <si>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</si>
  <si>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</si>
  <si>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</si>
  <si>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</si>
  <si>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</si>
  <si>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</si>
  <si>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</si>
  <si>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</si>
  <si>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</si>
  <si>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</si>
  <si>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</si>
  <si>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</si>
  <si>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</si>
  <si>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</si>
  <si>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</si>
  <si>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</si>
  <si>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</si>
  <si>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</si>
  <si>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</si>
  <si>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</si>
  <si>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0129908</t>
  </si>
  <si>
    <t>1645</t>
  </si>
  <si>
    <t>Delta Keys Charter</t>
  </si>
  <si>
    <t>0129916</t>
  </si>
  <si>
    <t>1644</t>
  </si>
  <si>
    <t>Valley View Charter Prep</t>
  </si>
  <si>
    <t>0130864</t>
  </si>
  <si>
    <t>1654</t>
  </si>
  <si>
    <t>Delta Charter Online</t>
  </si>
  <si>
    <t>0132050</t>
  </si>
  <si>
    <t>1731</t>
  </si>
  <si>
    <t>Delta Bridges Charter School</t>
  </si>
  <si>
    <t>0132365</t>
  </si>
  <si>
    <t>1729</t>
  </si>
  <si>
    <t>Delta Launch Charter</t>
  </si>
  <si>
    <t>0133116</t>
  </si>
  <si>
    <t>1762</t>
  </si>
  <si>
    <t>Insight @ San Joaquin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</si>
  <si>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</si>
  <si>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</si>
  <si>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</si>
  <si>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</si>
  <si>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</si>
  <si>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</si>
  <si>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</si>
  <si>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</si>
  <si>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</si>
  <si>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</si>
  <si>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</si>
  <si>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</si>
  <si>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</si>
  <si>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</si>
  <si>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</si>
  <si>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</si>
  <si>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</si>
  <si>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</si>
  <si>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</si>
  <si>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</si>
  <si>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</si>
  <si>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</si>
  <si>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</si>
  <si>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</si>
  <si>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</si>
  <si>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</si>
  <si>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</si>
  <si>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</si>
  <si>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</si>
  <si>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Unified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</si>
  <si>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</si>
  <si>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</si>
  <si>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</si>
  <si>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</si>
  <si>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</si>
  <si>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</si>
  <si>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</si>
  <si>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</si>
  <si>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</si>
  <si>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</si>
  <si>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</si>
  <si>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</si>
  <si>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</si>
  <si>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</si>
  <si>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</si>
  <si>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</si>
  <si>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</si>
  <si>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</si>
  <si>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</si>
  <si>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</si>
  <si>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</si>
  <si>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</si>
  <si>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</si>
  <si>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</si>
  <si>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</si>
  <si>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</si>
  <si>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</si>
  <si>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</si>
  <si>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</si>
  <si>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6118665</t>
  </si>
  <si>
    <t>0355</t>
  </si>
  <si>
    <t>76760</t>
  </si>
  <si>
    <t>Lammersville Joint Unified</t>
  </si>
  <si>
    <t>40</t>
  </si>
  <si>
    <t>10405</t>
  </si>
  <si>
    <t>San Luis Obispo Co. Off.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</si>
  <si>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</si>
  <si>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</si>
  <si>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</si>
  <si>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</si>
  <si>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</si>
  <si>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</si>
  <si>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</si>
  <si>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</si>
  <si>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</si>
  <si>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</si>
  <si>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</si>
  <si>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</si>
  <si>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6043194</t>
  </si>
  <si>
    <t>0093</t>
  </si>
  <si>
    <t>Bellevue-Santa Fe Charter</t>
  </si>
  <si>
    <t>68825</t>
  </si>
  <si>
    <t>San Miguel Joint Union Elementary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</si>
  <si>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</si>
  <si>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</si>
  <si>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</si>
  <si>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</si>
  <si>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</si>
  <si>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</si>
  <si>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</si>
  <si>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</si>
  <si>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</si>
  <si>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</si>
  <si>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</si>
  <si>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</si>
  <si>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</si>
  <si>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Off.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</si>
  <si>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</si>
  <si>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</si>
  <si>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</si>
  <si>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</si>
  <si>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</si>
  <si>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</si>
  <si>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</si>
  <si>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</si>
  <si>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</si>
  <si>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</si>
  <si>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</si>
  <si>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</si>
  <si>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</si>
  <si>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</si>
  <si>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</si>
  <si>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</si>
  <si>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</si>
  <si>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</si>
  <si>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</si>
  <si>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</si>
  <si>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</si>
  <si>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</si>
  <si>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</si>
  <si>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</si>
  <si>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</si>
  <si>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</si>
  <si>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</si>
  <si>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</si>
  <si>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</si>
  <si>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</si>
  <si>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</si>
  <si>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</si>
  <si>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</si>
  <si>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</si>
  <si>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</si>
  <si>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</si>
  <si>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</si>
  <si>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69005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</si>
  <si>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</si>
  <si>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</si>
  <si>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</si>
  <si>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</si>
  <si>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</si>
  <si>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</si>
  <si>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</si>
  <si>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</si>
  <si>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</si>
  <si>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</si>
  <si>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</si>
  <si>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</si>
  <si>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</si>
  <si>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</si>
  <si>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</si>
  <si>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</si>
  <si>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</si>
  <si>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</si>
  <si>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</si>
  <si>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6044754</t>
  </si>
  <si>
    <t>0259</t>
  </si>
  <si>
    <t>Heather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</si>
  <si>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</si>
  <si>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</si>
  <si>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</si>
  <si>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</si>
  <si>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</si>
  <si>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</si>
  <si>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</si>
  <si>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</si>
  <si>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</si>
  <si>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</si>
  <si>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</si>
  <si>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</si>
  <si>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</si>
  <si>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</si>
  <si>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</si>
  <si>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</si>
  <si>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</si>
  <si>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</si>
  <si>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</si>
  <si>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</si>
  <si>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</si>
  <si>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</si>
  <si>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</si>
  <si>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</si>
  <si>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</si>
  <si>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</si>
  <si>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</si>
  <si>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69070</t>
  </si>
  <si>
    <t>South San Francisco Unified</t>
  </si>
  <si>
    <t>69088</t>
  </si>
  <si>
    <t>Woodside Elementary</t>
  </si>
  <si>
    <t>Santa Barbara</t>
  </si>
  <si>
    <t>42</t>
  </si>
  <si>
    <t>10421</t>
  </si>
  <si>
    <t>Santa Barbara Co. Off. of Education</t>
  </si>
  <si>
    <t>69104</t>
  </si>
  <si>
    <t>Ballard Elementary</t>
  </si>
  <si>
    <t>69112</t>
  </si>
  <si>
    <t>Blochman Union Elementary</t>
  </si>
  <si>
    <t>0111773</t>
  </si>
  <si>
    <t>0763</t>
  </si>
  <si>
    <t>Family Partnership Home Study Charter</t>
  </si>
  <si>
    <t>0124255</t>
  </si>
  <si>
    <t>1319</t>
  </si>
  <si>
    <t>Trivium Charter</t>
  </si>
  <si>
    <t>69120</t>
  </si>
  <si>
    <t>Santa Maria-Bonita Elementary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</si>
  <si>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</si>
  <si>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</si>
  <si>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</si>
  <si>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</si>
  <si>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</si>
  <si>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</si>
  <si>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</si>
  <si>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</si>
  <si>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</si>
  <si>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</si>
  <si>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</si>
  <si>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</si>
  <si>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</si>
  <si>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</si>
  <si>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</si>
  <si>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</si>
  <si>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</si>
  <si>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</si>
  <si>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</si>
  <si>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</si>
  <si>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</si>
  <si>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</si>
  <si>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</si>
  <si>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</si>
  <si>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</si>
  <si>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</si>
  <si>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</si>
  <si>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</si>
  <si>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</si>
  <si>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</si>
  <si>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</si>
  <si>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</si>
  <si>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</si>
  <si>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</si>
  <si>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</si>
  <si>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</si>
  <si>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</si>
  <si>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</si>
  <si>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 Elementary</t>
  </si>
  <si>
    <t>75010</t>
  </si>
  <si>
    <t>Cuyama Joint Unified</t>
  </si>
  <si>
    <t>0134866</t>
  </si>
  <si>
    <t>1837</t>
  </si>
  <si>
    <t>California STEAM Santa Barbara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</si>
  <si>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</si>
  <si>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</si>
  <si>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</si>
  <si>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</si>
  <si>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</si>
  <si>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</si>
  <si>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</si>
  <si>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</si>
  <si>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</si>
  <si>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</si>
  <si>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</si>
  <si>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76950</t>
  </si>
  <si>
    <t>0132894</t>
  </si>
  <si>
    <t>1768</t>
  </si>
  <si>
    <t>Olive Grove Charter School</t>
  </si>
  <si>
    <t>43</t>
  </si>
  <si>
    <t>10439</t>
  </si>
  <si>
    <t>Santa Clara Co. Off.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</si>
  <si>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</si>
  <si>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</si>
  <si>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</si>
  <si>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</si>
  <si>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</si>
  <si>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</si>
  <si>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</si>
  <si>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</si>
  <si>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</si>
  <si>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</si>
  <si>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</si>
  <si>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</si>
  <si>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</si>
  <si>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</si>
  <si>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</si>
  <si>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</si>
  <si>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</si>
  <si>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</si>
  <si>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</si>
  <si>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</si>
  <si>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</si>
  <si>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</si>
  <si>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</si>
  <si>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</si>
  <si>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</si>
  <si>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</si>
  <si>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</si>
  <si>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</si>
  <si>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</si>
  <si>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</si>
  <si>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</si>
  <si>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</si>
  <si>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</si>
  <si>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</si>
  <si>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</si>
  <si>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</si>
  <si>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</si>
  <si>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</si>
  <si>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</si>
  <si>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</si>
  <si>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</si>
  <si>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</si>
  <si>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</si>
  <si>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</si>
  <si>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</si>
  <si>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</si>
  <si>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 Middle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</si>
  <si>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</si>
  <si>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</si>
  <si>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</si>
  <si>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</si>
  <si>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</si>
  <si>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</si>
  <si>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0132001</t>
  </si>
  <si>
    <t>1665</t>
  </si>
  <si>
    <t>Spark Charter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</si>
  <si>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</si>
  <si>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</si>
  <si>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</si>
  <si>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</si>
  <si>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</si>
  <si>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</si>
  <si>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</si>
  <si>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</si>
  <si>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</si>
  <si>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</si>
  <si>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</si>
  <si>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</si>
  <si>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</si>
  <si>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</si>
  <si>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</si>
  <si>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</si>
  <si>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 Middle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</si>
  <si>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</si>
  <si>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</si>
  <si>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</si>
  <si>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</si>
  <si>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</si>
  <si>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</si>
  <si>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</si>
  <si>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</si>
  <si>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</si>
  <si>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 Elementary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</si>
  <si>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</si>
  <si>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</si>
  <si>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</si>
  <si>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</si>
  <si>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</si>
  <si>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</si>
  <si>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</si>
  <si>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</si>
  <si>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</si>
  <si>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</si>
  <si>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</si>
  <si>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</si>
  <si>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</si>
  <si>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</si>
  <si>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</si>
  <si>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</si>
  <si>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</si>
  <si>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</si>
  <si>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</si>
  <si>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</si>
  <si>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</si>
  <si>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</si>
  <si>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</si>
  <si>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</si>
  <si>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</si>
  <si>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</si>
  <si>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</si>
  <si>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</si>
  <si>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</si>
  <si>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</si>
  <si>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</si>
  <si>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</si>
  <si>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</si>
  <si>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</si>
  <si>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</si>
  <si>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</si>
  <si>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</si>
  <si>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</si>
  <si>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</si>
  <si>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</si>
  <si>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</si>
  <si>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6046676</t>
  </si>
  <si>
    <t>0994</t>
  </si>
  <si>
    <t>Rosemary Elementary</t>
  </si>
  <si>
    <t>6046692</t>
  </si>
  <si>
    <t>0304</t>
  </si>
  <si>
    <t>Sherman Oaks Elementary</t>
  </si>
  <si>
    <t>69401</t>
  </si>
  <si>
    <t>69419</t>
  </si>
  <si>
    <t>Cupertino Union Elementary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</si>
  <si>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</si>
  <si>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</si>
  <si>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</si>
  <si>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</si>
  <si>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</si>
  <si>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</si>
  <si>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</si>
  <si>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</si>
  <si>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0123745</t>
  </si>
  <si>
    <t>1276</t>
  </si>
  <si>
    <t>Summit Public School: Rainier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</si>
  <si>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</si>
  <si>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</si>
  <si>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</si>
  <si>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</si>
  <si>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</si>
  <si>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</si>
  <si>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</si>
  <si>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</si>
  <si>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</si>
  <si>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</si>
  <si>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</si>
  <si>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</si>
  <si>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</si>
  <si>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</si>
  <si>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</si>
  <si>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</si>
  <si>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</si>
  <si>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</si>
  <si>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</si>
  <si>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</si>
  <si>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</si>
  <si>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</si>
  <si>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</si>
  <si>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</si>
  <si>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</si>
  <si>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</si>
  <si>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</si>
  <si>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</si>
  <si>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0121483</t>
  </si>
  <si>
    <t>1167</t>
  </si>
  <si>
    <t>Cornerstone Academy Preparatory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</si>
  <si>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</si>
  <si>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</si>
  <si>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</si>
  <si>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</si>
  <si>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</si>
  <si>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</si>
  <si>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</si>
  <si>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</si>
  <si>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</si>
  <si>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</si>
  <si>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</si>
  <si>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Franklin McKinley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</si>
  <si>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</si>
  <si>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</si>
  <si>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</si>
  <si>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</si>
  <si>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</si>
  <si>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</si>
  <si>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</si>
  <si>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</si>
  <si>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</si>
  <si>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Gilroy Prep School (Navigators School)</t>
  </si>
  <si>
    <t>69492</t>
  </si>
  <si>
    <t>Lakeside Joint Elementary</t>
  </si>
  <si>
    <t>69500</t>
  </si>
  <si>
    <t>Loma Prieta Joint Union Elemen</t>
  </si>
  <si>
    <t>69518</t>
  </si>
  <si>
    <t>Los Altos Elementary</t>
  </si>
  <si>
    <t>69526</t>
  </si>
  <si>
    <t>69534</t>
  </si>
  <si>
    <t>69542</t>
  </si>
  <si>
    <t>Luther Burbank Elementary</t>
  </si>
  <si>
    <t>69575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</si>
  <si>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</si>
  <si>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</si>
  <si>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</si>
  <si>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</si>
  <si>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</si>
  <si>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</si>
  <si>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</si>
  <si>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</si>
  <si>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</si>
  <si>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</si>
  <si>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Mt.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</si>
  <si>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</si>
  <si>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</si>
  <si>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</si>
  <si>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</si>
  <si>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</si>
  <si>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</si>
  <si>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</si>
  <si>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</si>
  <si>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</si>
  <si>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</si>
  <si>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</si>
  <si>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</si>
  <si>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</si>
  <si>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</si>
  <si>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</si>
  <si>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</si>
  <si>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</si>
  <si>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</si>
  <si>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</si>
  <si>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</si>
  <si>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6048730</t>
  </si>
  <si>
    <t>0980</t>
  </si>
  <si>
    <t>Bachrodt Charter Academy</t>
  </si>
  <si>
    <t>69674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</si>
  <si>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</si>
  <si>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</si>
  <si>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</si>
  <si>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</si>
  <si>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</si>
  <si>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</si>
  <si>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</si>
  <si>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Santa Cruz</t>
  </si>
  <si>
    <t>44</t>
  </si>
  <si>
    <t>10447</t>
  </si>
  <si>
    <t>Santa Cruz Co. Off. of Education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</si>
  <si>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</si>
  <si>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</si>
  <si>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</si>
  <si>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</si>
  <si>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</si>
  <si>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</si>
  <si>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</si>
  <si>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</si>
  <si>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</si>
  <si>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</si>
  <si>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</si>
  <si>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</si>
  <si>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</si>
  <si>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</si>
  <si>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</si>
  <si>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</si>
  <si>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</si>
  <si>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</si>
  <si>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</si>
  <si>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</si>
  <si>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</si>
  <si>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</si>
  <si>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</si>
  <si>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</si>
  <si>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</si>
  <si>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</si>
  <si>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</si>
  <si>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</si>
  <si>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</si>
  <si>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</si>
  <si>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</si>
  <si>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</si>
  <si>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</si>
  <si>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</si>
  <si>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</si>
  <si>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</si>
  <si>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</si>
  <si>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</si>
  <si>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</si>
  <si>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</si>
  <si>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</si>
  <si>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</si>
  <si>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</si>
  <si>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</si>
  <si>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</si>
  <si>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</si>
  <si>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</si>
  <si>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</si>
  <si>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</si>
  <si>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</si>
  <si>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</si>
  <si>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</si>
  <si>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</si>
  <si>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</si>
  <si>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</si>
  <si>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</si>
  <si>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</si>
  <si>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45</t>
  </si>
  <si>
    <t>10454</t>
  </si>
  <si>
    <t>Shasta Co. Office of Education</t>
  </si>
  <si>
    <t>0111674</t>
  </si>
  <si>
    <t>0778</t>
  </si>
  <si>
    <t>Chrysalis Charter</t>
  </si>
  <si>
    <t>0132647</t>
  </si>
  <si>
    <t>1757</t>
  </si>
  <si>
    <t>Shasta County Independent Study Charter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</si>
  <si>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</si>
  <si>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</si>
  <si>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</si>
  <si>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</si>
  <si>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</si>
  <si>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</si>
  <si>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</si>
  <si>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</si>
  <si>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</si>
  <si>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</si>
  <si>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</si>
  <si>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</si>
  <si>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</si>
  <si>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</si>
  <si>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</si>
  <si>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</si>
  <si>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</si>
  <si>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</si>
  <si>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</si>
  <si>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</si>
  <si>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</si>
  <si>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</si>
  <si>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</si>
  <si>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</si>
  <si>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</si>
  <si>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</si>
  <si>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</si>
  <si>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</si>
  <si>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</si>
  <si>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</si>
  <si>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</si>
  <si>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</si>
  <si>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</si>
  <si>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</si>
  <si>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</si>
  <si>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</si>
  <si>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</si>
  <si>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</si>
  <si>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</si>
  <si>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</si>
  <si>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</si>
  <si>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</si>
  <si>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</si>
  <si>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</si>
  <si>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</si>
  <si>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</si>
  <si>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</si>
  <si>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</si>
  <si>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</si>
  <si>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</si>
  <si>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</si>
  <si>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Secondary Charter High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</si>
  <si>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</si>
  <si>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</si>
  <si>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</si>
  <si>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</si>
  <si>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</si>
  <si>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</si>
  <si>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</si>
  <si>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</si>
  <si>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</si>
  <si>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</si>
  <si>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</si>
  <si>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</si>
  <si>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</si>
  <si>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</si>
  <si>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</si>
  <si>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0129957</t>
  </si>
  <si>
    <t>1649</t>
  </si>
  <si>
    <t>Northern Summit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</si>
  <si>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</si>
  <si>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</si>
  <si>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</si>
  <si>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</si>
  <si>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</si>
  <si>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</si>
  <si>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</si>
  <si>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Sierra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</si>
  <si>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</si>
  <si>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</si>
  <si>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</si>
  <si>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</si>
  <si>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</si>
  <si>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</si>
  <si>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</si>
  <si>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</si>
  <si>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0117168</t>
  </si>
  <si>
    <t>0983</t>
  </si>
  <si>
    <t>Golden Eagle Charter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</si>
  <si>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</si>
  <si>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</si>
  <si>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</si>
  <si>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</si>
  <si>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</si>
  <si>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</si>
  <si>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</si>
  <si>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</si>
  <si>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</si>
  <si>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</si>
  <si>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</si>
  <si>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</si>
  <si>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</si>
  <si>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</si>
  <si>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</si>
  <si>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</si>
  <si>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</si>
  <si>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</si>
  <si>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</si>
  <si>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</si>
  <si>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</si>
  <si>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</si>
  <si>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</si>
  <si>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</si>
  <si>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</si>
  <si>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</si>
  <si>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</si>
  <si>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</si>
  <si>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</si>
  <si>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</si>
  <si>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</si>
  <si>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</si>
  <si>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</si>
  <si>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</si>
  <si>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</si>
  <si>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</si>
  <si>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</si>
  <si>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</si>
  <si>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</si>
  <si>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</si>
  <si>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</si>
  <si>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</si>
  <si>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70516</t>
  </si>
  <si>
    <t>Yreka Union High</t>
  </si>
  <si>
    <t>73684</t>
  </si>
  <si>
    <t>76455</t>
  </si>
  <si>
    <t>Scott Valley Unified</t>
  </si>
  <si>
    <t>Solano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</si>
  <si>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</si>
  <si>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</si>
  <si>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</si>
  <si>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</si>
  <si>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</si>
  <si>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</si>
  <si>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</si>
  <si>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</si>
  <si>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</si>
  <si>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</si>
  <si>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</si>
  <si>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</si>
  <si>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</si>
  <si>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</si>
  <si>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</si>
  <si>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</si>
  <si>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</si>
  <si>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</si>
  <si>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</si>
  <si>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</si>
  <si>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</si>
  <si>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</si>
  <si>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</si>
  <si>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</si>
  <si>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</si>
  <si>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</si>
  <si>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</si>
  <si>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</si>
  <si>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</si>
  <si>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</si>
  <si>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</si>
  <si>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</si>
  <si>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</si>
  <si>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</si>
  <si>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</si>
  <si>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</si>
  <si>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</si>
  <si>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</si>
  <si>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</si>
  <si>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</si>
  <si>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</si>
  <si>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</si>
  <si>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</si>
  <si>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</si>
  <si>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</si>
  <si>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</si>
  <si>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</si>
  <si>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</si>
  <si>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</si>
  <si>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</si>
  <si>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 Elementary</t>
  </si>
  <si>
    <t>0127662</t>
  </si>
  <si>
    <t>1511</t>
  </si>
  <si>
    <t>Stony Point Academy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</si>
  <si>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</si>
  <si>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</si>
  <si>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</si>
  <si>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</si>
  <si>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</si>
  <si>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</si>
  <si>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</si>
  <si>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</si>
  <si>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</si>
  <si>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</si>
  <si>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</si>
  <si>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</si>
  <si>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</si>
  <si>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</si>
  <si>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</si>
  <si>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</si>
  <si>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</si>
  <si>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</si>
  <si>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</si>
  <si>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</si>
  <si>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</si>
  <si>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</si>
  <si>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</si>
  <si>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</si>
  <si>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</si>
  <si>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</si>
  <si>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</si>
  <si>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</si>
  <si>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</si>
  <si>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</si>
  <si>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</si>
  <si>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</si>
  <si>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</si>
  <si>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</si>
  <si>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</si>
  <si>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</si>
  <si>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</si>
  <si>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</si>
  <si>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</si>
  <si>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</si>
  <si>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</si>
  <si>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</si>
  <si>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</si>
  <si>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</si>
  <si>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</si>
  <si>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</si>
  <si>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</si>
  <si>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</si>
  <si>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</si>
  <si>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0134296</t>
  </si>
  <si>
    <t>1810</t>
  </si>
  <si>
    <t>California STEAM Sonoma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</si>
  <si>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</si>
  <si>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</si>
  <si>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</si>
  <si>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</si>
  <si>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</si>
  <si>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</si>
  <si>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</si>
  <si>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</si>
  <si>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</si>
  <si>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</si>
  <si>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</si>
  <si>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</si>
  <si>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</si>
  <si>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</si>
  <si>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</si>
  <si>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</si>
  <si>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</si>
  <si>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</si>
  <si>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</si>
  <si>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0120584</t>
  </si>
  <si>
    <t>1139</t>
  </si>
  <si>
    <t>Pivot Online Charter - North Bay</t>
  </si>
  <si>
    <t>6051890</t>
  </si>
  <si>
    <t>0655</t>
  </si>
  <si>
    <t>Oak Grove Elementary/Willowside Middle</t>
  </si>
  <si>
    <t>70847</t>
  </si>
  <si>
    <t xml:space="preserve">Old Adobe Union 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</si>
  <si>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</si>
  <si>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</si>
  <si>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</si>
  <si>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</si>
  <si>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</si>
  <si>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</si>
  <si>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</si>
  <si>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</si>
  <si>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</si>
  <si>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</si>
  <si>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</si>
  <si>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Language Academy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</si>
  <si>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</si>
  <si>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</si>
  <si>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</si>
  <si>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</si>
  <si>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</si>
  <si>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</si>
  <si>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</si>
  <si>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</si>
  <si>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</si>
  <si>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</si>
  <si>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</si>
  <si>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</si>
  <si>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0128157</t>
  </si>
  <si>
    <t>1541</t>
  </si>
  <si>
    <t>Gateway to College Academy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</si>
  <si>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</si>
  <si>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</si>
  <si>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</si>
  <si>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</si>
  <si>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</si>
  <si>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</si>
  <si>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</si>
  <si>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</si>
  <si>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</si>
  <si>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</si>
  <si>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</si>
  <si>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</si>
  <si>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</si>
  <si>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</si>
  <si>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</si>
  <si>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</si>
  <si>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</si>
  <si>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</si>
  <si>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</si>
  <si>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</si>
  <si>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</si>
  <si>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</si>
  <si>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</si>
  <si>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</si>
  <si>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</si>
  <si>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</si>
  <si>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</si>
  <si>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</si>
  <si>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</si>
  <si>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</si>
  <si>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</si>
  <si>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</si>
  <si>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</si>
  <si>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</si>
  <si>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</si>
  <si>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</si>
  <si>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</si>
  <si>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</si>
  <si>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</si>
  <si>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</si>
  <si>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</si>
  <si>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</si>
  <si>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</si>
  <si>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</si>
  <si>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</si>
  <si>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</si>
  <si>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</si>
  <si>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</si>
  <si>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</si>
  <si>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</si>
  <si>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</si>
  <si>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</si>
  <si>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</si>
  <si>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</si>
  <si>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</si>
  <si>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</si>
  <si>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</si>
  <si>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</si>
  <si>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</si>
  <si>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</si>
  <si>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</si>
  <si>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</si>
  <si>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</si>
  <si>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</si>
  <si>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</si>
  <si>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</si>
  <si>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</si>
  <si>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</si>
  <si>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</si>
  <si>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</si>
  <si>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</si>
  <si>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</si>
  <si>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</si>
  <si>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</si>
  <si>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</si>
  <si>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</si>
  <si>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</si>
  <si>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</si>
  <si>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</si>
  <si>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</si>
  <si>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</si>
  <si>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</si>
  <si>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</si>
  <si>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</si>
  <si>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</si>
  <si>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</si>
  <si>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</si>
  <si>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</si>
  <si>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</si>
  <si>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</si>
  <si>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</si>
  <si>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</si>
  <si>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</si>
  <si>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</si>
  <si>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</si>
  <si>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</si>
  <si>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</si>
  <si>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</si>
  <si>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</si>
  <si>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</si>
  <si>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</si>
  <si>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</si>
  <si>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</si>
  <si>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</si>
  <si>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</si>
  <si>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0114934</t>
  </si>
  <si>
    <t>0912</t>
  </si>
  <si>
    <t>Village Charter</t>
  </si>
  <si>
    <t>75390</t>
  </si>
  <si>
    <t>Healdsburg Unified</t>
  </si>
  <si>
    <t>0124230</t>
  </si>
  <si>
    <t>1295</t>
  </si>
  <si>
    <t>Healdsburg Charter</t>
  </si>
  <si>
    <t>50</t>
  </si>
  <si>
    <t>10504</t>
  </si>
  <si>
    <t>Stanislaus Co.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</si>
  <si>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</si>
  <si>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</si>
  <si>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</si>
  <si>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</si>
  <si>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</si>
  <si>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</si>
  <si>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</si>
  <si>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</si>
  <si>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</si>
  <si>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</si>
  <si>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</si>
  <si>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</si>
  <si>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</si>
  <si>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</si>
  <si>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</si>
  <si>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</si>
  <si>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</si>
  <si>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</si>
  <si>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</si>
  <si>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</si>
  <si>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6120828</t>
  </si>
  <si>
    <t>0504</t>
  </si>
  <si>
    <t>Whitmore Charter School of Personalized Learning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</si>
  <si>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</si>
  <si>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</si>
  <si>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</si>
  <si>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</si>
  <si>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</si>
  <si>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</si>
  <si>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</si>
  <si>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</si>
  <si>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</si>
  <si>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</si>
  <si>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</si>
  <si>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</si>
  <si>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</si>
  <si>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</si>
  <si>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</si>
  <si>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</si>
  <si>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</si>
  <si>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</si>
  <si>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71100</t>
  </si>
  <si>
    <t>Hickman Community Charter</t>
  </si>
  <si>
    <t>71134</t>
  </si>
  <si>
    <t>Keyes Union Elementary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</si>
  <si>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</si>
  <si>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</si>
  <si>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</si>
  <si>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</si>
  <si>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</si>
  <si>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</si>
  <si>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</si>
  <si>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</si>
  <si>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</si>
  <si>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</si>
  <si>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</si>
  <si>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</si>
  <si>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</si>
  <si>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</si>
  <si>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</si>
  <si>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</si>
  <si>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</si>
  <si>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</si>
  <si>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</si>
  <si>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</si>
  <si>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</si>
  <si>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</si>
  <si>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</si>
  <si>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</si>
  <si>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</si>
  <si>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</si>
  <si>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</si>
  <si>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</si>
  <si>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</si>
  <si>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</si>
  <si>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</si>
  <si>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</si>
  <si>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</si>
  <si>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</si>
  <si>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</si>
  <si>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</si>
  <si>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</si>
  <si>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</si>
  <si>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</si>
  <si>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</si>
  <si>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</si>
  <si>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0118125</t>
  </si>
  <si>
    <t>1026</t>
  </si>
  <si>
    <t>Aspire University Charter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</si>
  <si>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</si>
  <si>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</si>
  <si>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</si>
  <si>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</si>
  <si>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</si>
  <si>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</si>
  <si>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</si>
  <si>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</si>
  <si>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</si>
  <si>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</si>
  <si>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</si>
  <si>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</si>
  <si>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</si>
  <si>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</si>
  <si>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</si>
  <si>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 High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</si>
  <si>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</si>
  <si>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</si>
  <si>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</si>
  <si>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</si>
  <si>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</si>
  <si>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</si>
  <si>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</si>
  <si>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</si>
  <si>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</si>
  <si>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</si>
  <si>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</si>
  <si>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</si>
  <si>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</si>
  <si>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51</t>
  </si>
  <si>
    <t>10512</t>
  </si>
  <si>
    <t>Sutter Co.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</si>
  <si>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</si>
  <si>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</si>
  <si>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</si>
  <si>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</si>
  <si>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</si>
  <si>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</si>
  <si>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</si>
  <si>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</si>
  <si>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</si>
  <si>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</si>
  <si>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</si>
  <si>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</si>
  <si>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</si>
  <si>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</si>
  <si>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</si>
  <si>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</si>
  <si>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</si>
  <si>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</si>
  <si>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</si>
  <si>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</si>
  <si>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0132753</t>
  </si>
  <si>
    <t>1755</t>
  </si>
  <si>
    <t>California Prep Sutter K-7</t>
  </si>
  <si>
    <t>0132761</t>
  </si>
  <si>
    <t>1756</t>
  </si>
  <si>
    <t>California Prep Sutter 8-12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</si>
  <si>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</si>
  <si>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</si>
  <si>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</si>
  <si>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</si>
  <si>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</si>
  <si>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</si>
  <si>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 Elementary</t>
  </si>
  <si>
    <t>71449</t>
  </si>
  <si>
    <t>71456</t>
  </si>
  <si>
    <t>Winship-Robbins Elementary</t>
  </si>
  <si>
    <t>0133934</t>
  </si>
  <si>
    <t>1801</t>
  </si>
  <si>
    <t>Inspire Charter School - North</t>
  </si>
  <si>
    <t>6053334</t>
  </si>
  <si>
    <t>1826</t>
  </si>
  <si>
    <t>Winship Community School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</si>
  <si>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</si>
  <si>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</si>
  <si>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</si>
  <si>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</si>
  <si>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</si>
  <si>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</si>
  <si>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</si>
  <si>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</si>
  <si>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</si>
  <si>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</si>
  <si>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</si>
  <si>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</si>
  <si>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</si>
  <si>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</si>
  <si>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</si>
  <si>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</si>
  <si>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</si>
  <si>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</si>
  <si>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</si>
  <si>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</si>
  <si>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</si>
  <si>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</si>
  <si>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</si>
  <si>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</si>
  <si>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</si>
  <si>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</si>
  <si>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</si>
  <si>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</si>
  <si>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 Elementary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</si>
  <si>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</si>
  <si>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</si>
  <si>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</si>
  <si>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</si>
  <si>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</si>
  <si>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</si>
  <si>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</si>
  <si>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</si>
  <si>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</si>
  <si>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</si>
  <si>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</si>
  <si>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</si>
  <si>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</si>
  <si>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</si>
  <si>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</si>
  <si>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</si>
  <si>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</si>
  <si>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</si>
  <si>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</si>
  <si>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</si>
  <si>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</si>
  <si>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Trinity</t>
  </si>
  <si>
    <t>53</t>
  </si>
  <si>
    <t>10538</t>
  </si>
  <si>
    <t>Trinity Co. Office of Education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</si>
  <si>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</si>
  <si>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</si>
  <si>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</si>
  <si>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</si>
  <si>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</si>
  <si>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</si>
  <si>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</si>
  <si>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</si>
  <si>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</si>
  <si>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</si>
  <si>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</si>
  <si>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</si>
  <si>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</si>
  <si>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</si>
  <si>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</si>
  <si>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</si>
  <si>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</si>
  <si>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</si>
  <si>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</si>
  <si>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</si>
  <si>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</si>
  <si>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</si>
  <si>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</si>
  <si>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</si>
  <si>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</si>
  <si>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</si>
  <si>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</si>
  <si>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</si>
  <si>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</si>
  <si>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</si>
  <si>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</si>
  <si>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</si>
  <si>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</si>
  <si>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</si>
  <si>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</si>
  <si>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</si>
  <si>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</si>
  <si>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</si>
  <si>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</si>
  <si>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</si>
  <si>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</si>
  <si>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</si>
  <si>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</si>
  <si>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</si>
  <si>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</si>
  <si>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</si>
  <si>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</si>
  <si>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</si>
  <si>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</si>
  <si>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</si>
  <si>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</si>
  <si>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</si>
  <si>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</si>
  <si>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</si>
  <si>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</si>
  <si>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0122705</t>
  </si>
  <si>
    <t>1228</t>
  </si>
  <si>
    <t>Burton Horizon Academy</t>
  </si>
  <si>
    <t>71852</t>
  </si>
  <si>
    <t>Columbine Elementary</t>
  </si>
  <si>
    <t>71860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</si>
  <si>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</si>
  <si>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</si>
  <si>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</si>
  <si>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</si>
  <si>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</si>
  <si>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</si>
  <si>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</si>
  <si>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</si>
  <si>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</si>
  <si>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</si>
  <si>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</si>
  <si>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</si>
  <si>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</si>
  <si>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</si>
  <si>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</si>
  <si>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</si>
  <si>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</si>
  <si>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</si>
  <si>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</si>
  <si>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</si>
  <si>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</si>
  <si>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</si>
  <si>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</si>
  <si>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</si>
  <si>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</si>
  <si>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</si>
  <si>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</si>
  <si>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</si>
  <si>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</si>
  <si>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 Elementary</t>
  </si>
  <si>
    <t>72108</t>
  </si>
  <si>
    <t>Saucelito Elementary</t>
  </si>
  <si>
    <t>72116</t>
  </si>
  <si>
    <t>Sequoia Union Elementary</t>
  </si>
  <si>
    <t>6054340</t>
  </si>
  <si>
    <t>1829</t>
  </si>
  <si>
    <t>Sequoia Union Elementary Charter</t>
  </si>
  <si>
    <t>72132</t>
  </si>
  <si>
    <t>Springville Union Elementary</t>
  </si>
  <si>
    <t>72140</t>
  </si>
  <si>
    <t>Stone Corral Elementary</t>
  </si>
  <si>
    <t>0123273</t>
  </si>
  <si>
    <t>1269</t>
  </si>
  <si>
    <t>Crescent Valley Public Charter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</si>
  <si>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</si>
  <si>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</si>
  <si>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</si>
  <si>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</si>
  <si>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</si>
  <si>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</si>
  <si>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</si>
  <si>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</si>
  <si>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</si>
  <si>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</si>
  <si>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</si>
  <si>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</si>
  <si>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</si>
  <si>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</si>
  <si>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</si>
  <si>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</si>
  <si>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</si>
  <si>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</si>
  <si>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</si>
  <si>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</si>
  <si>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</si>
  <si>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</si>
  <si>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</si>
  <si>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</si>
  <si>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</si>
  <si>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</si>
  <si>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</si>
  <si>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</si>
  <si>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5430269</t>
  </si>
  <si>
    <t>0251</t>
  </si>
  <si>
    <t>Charter Alternatives Academy</t>
  </si>
  <si>
    <t>72264</t>
  </si>
  <si>
    <t>Waukena Joint Union Elementary</t>
  </si>
  <si>
    <t>72298</t>
  </si>
  <si>
    <t>Woodville Elementary</t>
  </si>
  <si>
    <t>75325</t>
  </si>
  <si>
    <t>Farmersville Unified</t>
  </si>
  <si>
    <t>75523</t>
  </si>
  <si>
    <t>Porterville Unified</t>
  </si>
  <si>
    <t>0114348</t>
  </si>
  <si>
    <t>0867</t>
  </si>
  <si>
    <t>Butterfield Charter High</t>
  </si>
  <si>
    <t>0116590</t>
  </si>
  <si>
    <t>0970</t>
  </si>
  <si>
    <t>Harmony Magnet Academy</t>
  </si>
  <si>
    <t>75531</t>
  </si>
  <si>
    <t>76794</t>
  </si>
  <si>
    <t>Woodlake Unified</t>
  </si>
  <si>
    <t>76836</t>
  </si>
  <si>
    <t>Exeter Unified</t>
  </si>
  <si>
    <t>55</t>
  </si>
  <si>
    <t>10553</t>
  </si>
  <si>
    <t>0129346</t>
  </si>
  <si>
    <t>1619</t>
  </si>
  <si>
    <t>Foothill Leadership Academy</t>
  </si>
  <si>
    <t>72306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</si>
  <si>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</si>
  <si>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</si>
  <si>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</si>
  <si>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</si>
  <si>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</si>
  <si>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</si>
  <si>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</si>
  <si>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</si>
  <si>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</si>
  <si>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</si>
  <si>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</si>
  <si>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</si>
  <si>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</si>
  <si>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</si>
  <si>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</si>
  <si>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</si>
  <si>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</si>
  <si>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</si>
  <si>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</si>
  <si>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</si>
  <si>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</si>
  <si>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</si>
  <si>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</si>
  <si>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</si>
  <si>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</si>
  <si>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</si>
  <si>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</si>
  <si>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</si>
  <si>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</si>
  <si>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</si>
  <si>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</si>
  <si>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</si>
  <si>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</si>
  <si>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</si>
  <si>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</si>
  <si>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</si>
  <si>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</si>
  <si>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</si>
  <si>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</si>
  <si>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</si>
  <si>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</si>
  <si>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72447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</si>
  <si>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</si>
  <si>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</si>
  <si>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</si>
  <si>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</si>
  <si>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</si>
  <si>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</si>
  <si>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</si>
  <si>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</si>
  <si>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</si>
  <si>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</si>
  <si>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</si>
  <si>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</si>
  <si>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</si>
  <si>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</si>
  <si>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</si>
  <si>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</si>
  <si>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</si>
  <si>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</si>
  <si>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</si>
  <si>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</si>
  <si>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</si>
  <si>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</si>
  <si>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</si>
  <si>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</si>
  <si>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</si>
  <si>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 Elementary</t>
  </si>
  <si>
    <t>6120620</t>
  </si>
  <si>
    <t>0464</t>
  </si>
  <si>
    <t>University Preparation Charter School at CSU Channel Islands</t>
  </si>
  <si>
    <t>72561</t>
  </si>
  <si>
    <t>72579</t>
  </si>
  <si>
    <t>Santa Clara Elementary</t>
  </si>
  <si>
    <t>72603</t>
  </si>
  <si>
    <t>Simi Valley Unified</t>
  </si>
  <si>
    <t>72611</t>
  </si>
  <si>
    <t>Somis Union Elementary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</si>
  <si>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</si>
  <si>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</si>
  <si>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</si>
  <si>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</si>
  <si>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</si>
  <si>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</si>
  <si>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</si>
  <si>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</si>
  <si>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</si>
  <si>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</si>
  <si>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</si>
  <si>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</si>
  <si>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</si>
  <si>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57</t>
  </si>
  <si>
    <t>10579</t>
  </si>
  <si>
    <t>Yolo Co. Office of Education</t>
  </si>
  <si>
    <t>0132464</t>
  </si>
  <si>
    <t>1746</t>
  </si>
  <si>
    <t>Empowering Possibilities International Charter</t>
  </si>
  <si>
    <t>72678</t>
  </si>
  <si>
    <t>Davis Joint Unified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</si>
  <si>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</si>
  <si>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</si>
  <si>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</si>
  <si>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</si>
  <si>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</si>
  <si>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</si>
  <si>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</si>
  <si>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</si>
  <si>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</si>
  <si>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</si>
  <si>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</si>
  <si>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</si>
  <si>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</si>
  <si>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</si>
  <si>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72710</t>
  </si>
  <si>
    <t>0121749</t>
  </si>
  <si>
    <t>1201</t>
  </si>
  <si>
    <t>Science &amp; Technology Academy at Knights Landing</t>
  </si>
  <si>
    <t>Yuba</t>
  </si>
  <si>
    <t>58</t>
  </si>
  <si>
    <t>10587</t>
  </si>
  <si>
    <t>Yuba Co.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</si>
  <si>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</si>
  <si>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</si>
  <si>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</si>
  <si>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</si>
  <si>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</si>
  <si>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</si>
  <si>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</si>
  <si>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</si>
  <si>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</si>
  <si>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</si>
  <si>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Camptonville Academy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</si>
  <si>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</si>
  <si>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</si>
  <si>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</si>
  <si>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</si>
  <si>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</si>
  <si>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</si>
  <si>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</si>
  <si>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</si>
  <si>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</si>
  <si>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</si>
  <si>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</si>
  <si>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 Elementary</t>
  </si>
  <si>
    <t>6118806</t>
  </si>
  <si>
    <t>0370</t>
  </si>
  <si>
    <t>Wheatland Charter Academy</t>
  </si>
  <si>
    <t>72769</t>
  </si>
  <si>
    <t>Wheatland Union High</t>
  </si>
  <si>
    <t>Closed Charter Schools Total</t>
  </si>
  <si>
    <t>California Department of Education</t>
  </si>
  <si>
    <t>School Fiscal Services Division</t>
  </si>
  <si>
    <t>Yes</t>
  </si>
  <si>
    <t>No</t>
  </si>
  <si>
    <t>Schedule of The Total Award Allocations for the Proposition 39 - California Clean Energy Jobs Act
Consolidated Schedule as of August 20, 2018</t>
  </si>
  <si>
    <t>Statewide Total</t>
  </si>
  <si>
    <t>August 20, 2018</t>
  </si>
  <si>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Local Educational Agencies (LEA) that elected to receive two years of funding in one year will have a $0 award allocation in the following year since they have already received that award allocation in the prior year.  </t>
    </r>
  </si>
  <si>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The Energy Expenditure Plan (EEP) amount includes EEPs approved by the California Energy Commission (CEC) as of June 30, 2018.   </t>
    </r>
  </si>
  <si>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EEP amount remaining is the portion of the approved EEPs that exceed the total 5-year award allocation or is otherwise the amount of funds returned by the LEA.</t>
    </r>
  </si>
  <si>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The EEP funds paid includes actual payments for EEPs approved by CEC as of June 30, 2018.    </t>
    </r>
  </si>
  <si>
    <r>
      <t>Energy
Expenditure
Plan (EEP)
Amount
Approved</t>
    </r>
    <r>
      <rPr>
        <b/>
        <vertAlign val="subscript"/>
        <sz val="12"/>
        <color theme="1"/>
        <rFont val="Arial"/>
        <family val="2"/>
      </rPr>
      <t>2</t>
    </r>
  </si>
  <si>
    <r>
      <t>2013-14
Election
Two Year
Funding</t>
    </r>
    <r>
      <rPr>
        <b/>
        <vertAlign val="subscript"/>
        <sz val="12"/>
        <color theme="1"/>
        <rFont val="Arial"/>
        <family val="2"/>
      </rPr>
      <t>1</t>
    </r>
  </si>
  <si>
    <r>
      <t>2014-15
Election
Two Year
Funding</t>
    </r>
    <r>
      <rPr>
        <b/>
        <vertAlign val="subscript"/>
        <sz val="12"/>
        <color theme="1"/>
        <rFont val="Arial"/>
        <family val="2"/>
      </rPr>
      <t>1</t>
    </r>
  </si>
  <si>
    <r>
      <t>2015–16 Election
Two Year
Funding</t>
    </r>
    <r>
      <rPr>
        <b/>
        <vertAlign val="subscript"/>
        <sz val="12"/>
        <color theme="1"/>
        <rFont val="Arial"/>
        <family val="2"/>
      </rPr>
      <t>1</t>
    </r>
  </si>
  <si>
    <r>
      <t>2016–17
Election
Two Year
Funding</t>
    </r>
    <r>
      <rPr>
        <b/>
        <vertAlign val="subscript"/>
        <sz val="12"/>
        <color theme="1"/>
        <rFont val="Arial"/>
        <family val="2"/>
      </rPr>
      <t>1</t>
    </r>
  </si>
  <si>
    <r>
      <t>EEP
Funds
Paid</t>
    </r>
    <r>
      <rPr>
        <b/>
        <vertAlign val="subscript"/>
        <sz val="12"/>
        <color theme="1"/>
        <rFont val="Arial"/>
        <family val="2"/>
      </rPr>
      <t>4</t>
    </r>
  </si>
  <si>
    <r>
      <t>EEP
Amount
Remaining</t>
    </r>
    <r>
      <rPr>
        <b/>
        <vertAlign val="subscript"/>
        <sz val="12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</si>
</sst>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 applyNumberFormat="0" applyFill="0" applyAlignment="0" applyProtection="0"/>
    <xf numFmtId="0" fontId="3" fillId="0" borderId="0"/>
    <xf numFmtId="0" fontId="5" fillId="0" borderId="1" applyNumberFormat="0" applyFill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49" fontId="4" fillId="0" borderId="0" xfId="1" applyNumberFormat="1" applyFont="1" applyFill="1" applyAlignment="1">
      <alignment horizontal="centerContinuous" wrapText="1"/>
    </xf>
    <xf numFmtId="49" fontId="4" fillId="0" borderId="0" xfId="1" applyNumberFormat="1" applyFont="1" applyFill="1" applyAlignment="1">
      <alignment horizontal="centerContinuous"/>
    </xf>
    <xf numFmtId="164" fontId="4" fillId="0" borderId="0" xfId="1" applyNumberFormat="1" applyFont="1" applyFill="1" applyAlignment="1">
      <alignment horizontal="centerContinuous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1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left" wrapText="1"/>
    </xf>
    <xf numFmtId="0" fontId="5" fillId="0" borderId="0" xfId="3" applyFill="1" applyBorder="1"/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165" fontId="10" fillId="0" borderId="0" xfId="2" applyNumberFormat="1" applyFont="1"/>
    <xf numFmtId="165" fontId="10" fillId="0" borderId="0" xfId="2" applyNumberFormat="1" applyFont="1" applyAlignment="1">
      <alignment horizontal="center"/>
    </xf>
    <xf numFmtId="0" fontId="0" fillId="0" borderId="0" xfId="2" applyFont="1" applyAlignment="1">
      <alignment horizontal="left"/>
    </xf>
    <xf numFmtId="165" fontId="0" fillId="0" borderId="0" xfId="2" applyNumberFormat="1" applyFont="1"/>
    <xf numFmtId="165" fontId="0" fillId="0" borderId="0" xfId="2" applyNumberFormat="1" applyFont="1" applyAlignment="1">
      <alignment horizontal="center"/>
    </xf>
    <xf numFmtId="0" fontId="0" fillId="0" borderId="0" xfId="0" quotePrefix="1"/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4" fillId="0" borderId="0" xfId="1" applyFont="1" applyFill="1" applyAlignment="1">
      <alignment horizontal="centerContinuous"/>
    </xf>
    <xf numFmtId="0" fontId="5" fillId="0" borderId="1" xfId="3" applyNumberFormat="1" applyFill="1" applyAlignment="1" applyProtection="1">
      <alignment horizontal="left"/>
    </xf>
    <xf numFmtId="0" fontId="5" fillId="0" borderId="1" xfId="3" applyNumberFormat="1" applyFill="1" applyAlignment="1" applyProtection="1">
      <alignment horizontal="left" wrapText="1"/>
    </xf>
    <xf numFmtId="165" fontId="5" fillId="0" borderId="1" xfId="3" applyNumberFormat="1" applyFill="1" applyAlignment="1" applyProtection="1"/>
    <xf numFmtId="0" fontId="5" fillId="0" borderId="1" xfId="3" applyNumberFormat="1" applyFill="1" applyAlignment="1" applyProtection="1">
      <alignment horizontal="center"/>
    </xf>
  </cellXfs>
  <cellStyles count="6">
    <cellStyle name="Heading 1" xfId="1" builtinId="16" customBuiltin="1"/>
    <cellStyle name="Normal" xfId="0" builtinId="0" customBuiltin="1"/>
    <cellStyle name="Normal 5" xfId="4" xr:uid="{00000000-0005-0000-0000-000002000000}"/>
    <cellStyle name="Normal 5 2 2 2" xfId="2" xr:uid="{00000000-0005-0000-0000-000003000000}"/>
    <cellStyle name="Normal 5 2 2 2 6" xfId="5" xr:uid="{00000000-0005-0000-0000-000004000000}"/>
    <cellStyle name="Total" xfId="3" builtinId="25" customBuiltin="1"/>
  </cellStyles>
  <dxfs count="50"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>
        <bottom style="double">
          <color auto="1"/>
        </bottom>
      </border>
    </dxf>
    <dxf>
      <font>
        <b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W2195" totalsRowCount="1" headerRowDxfId="49" dataDxfId="47" headerRowBorderDxfId="48" tableBorderDxfId="46" headerRowCellStyle="Normal" dataCellStyle="Normal 5 2 2 2" totalsRowCellStyle="Total">
  <autoFilter ref="A6:W219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000-000001000000}" name="County_x000a_Name" totalsRowLabel="Statewide Total" dataDxfId="45" totalsRowDxfId="44" dataCellStyle="Normal 5 2 2 2" totalsRowCellStyle="Total"/>
    <tableColumn id="2" xr3:uid="{00000000-0010-0000-0000-000002000000}" name="County Code" dataDxfId="43" totalsRowDxfId="42" dataCellStyle="Normal 5 2 2 2" totalsRowCellStyle="Total"/>
    <tableColumn id="3" xr3:uid="{00000000-0010-0000-0000-000003000000}" name="District_x000a_Code" dataDxfId="41" totalsRowDxfId="40" dataCellStyle="Normal 5 2 2 2" totalsRowCellStyle="Total"/>
    <tableColumn id="4" xr3:uid="{00000000-0010-0000-0000-000004000000}" name="School_x000a_Code" dataDxfId="39" totalsRowDxfId="38" dataCellStyle="Normal 5 2 2 2" totalsRowCellStyle="Total"/>
    <tableColumn id="5" xr3:uid="{00000000-0010-0000-0000-000005000000}" name="Charter_x000a_Number" dataDxfId="37" totalsRowDxfId="36" dataCellStyle="Normal 5 2 2 2" totalsRowCellStyle="Total"/>
    <tableColumn id="6" xr3:uid="{00000000-0010-0000-0000-000006000000}" name="Charter_x000a_Fund_x000a_Type" dataDxfId="35" totalsRowDxfId="34" dataCellStyle="Normal 5 2 2 2" totalsRowCellStyle="Total"/>
    <tableColumn id="7" xr3:uid="{00000000-0010-0000-0000-000007000000}" name="Local Educational Agency" dataDxfId="33" totalsRowDxfId="32" dataCellStyle="Normal 5 2 2 2" totalsRowCellStyle="Total"/>
    <tableColumn id="8" xr3:uid="{00000000-0010-0000-0000-000008000000}" name="Energy_x000a_Expenditure_x000a_Plan (EEP)_x000a_Amount_x000a_Approved2" totalsRowFunction="sum" dataDxfId="31" totalsRowDxfId="30" dataCellStyle="Normal 5 2 2 2" totalsRowCellStyle="Total"/>
    <tableColumn id="9" xr3:uid="{00000000-0010-0000-0000-000009000000}" name="2013-14_x000a_Election_x000a_Two Year_x000a_Funding1" dataDxfId="29" totalsRowDxfId="28" dataCellStyle="Normal 5 2 2 2" totalsRowCellStyle="Total"/>
    <tableColumn id="10" xr3:uid="{00000000-0010-0000-0000-00000A000000}" name="2013-14_x000a_Award_x000a_Allocation" totalsRowFunction="sum" dataDxfId="27" totalsRowDxfId="26" dataCellStyle="Normal 5 2 2 2" totalsRowCellStyle="Total"/>
    <tableColumn id="11" xr3:uid="{00000000-0010-0000-0000-00000B000000}" name="2014-15_x000a_Election_x000a_Two Year_x000a_Funding1" dataDxfId="25" totalsRowDxfId="24" dataCellStyle="Normal 5 2 2 2" totalsRowCellStyle="Total"/>
    <tableColumn id="12" xr3:uid="{00000000-0010-0000-0000-00000C000000}" name="2014-15_x000a_Award_x000a_Allocation" totalsRowFunction="sum" dataDxfId="23" totalsRowDxfId="22" dataCellStyle="Normal 5 2 2 2" totalsRowCellStyle="Total"/>
    <tableColumn id="13" xr3:uid="{00000000-0010-0000-0000-00000D000000}" name="2015–16 Election_x000a_Two Year_x000a_Funding1" dataDxfId="21" totalsRowDxfId="20" dataCellStyle="Normal 5 2 2 2" totalsRowCellStyle="Total"/>
    <tableColumn id="14" xr3:uid="{00000000-0010-0000-0000-00000E000000}" name="2015–16_x000a_Award_x000a_Allocation" totalsRowFunction="sum" dataDxfId="19" totalsRowDxfId="18" dataCellStyle="Normal 5 2 2 2" totalsRowCellStyle="Total"/>
    <tableColumn id="15" xr3:uid="{00000000-0010-0000-0000-00000F000000}" name="2016–17_x000a_Election_x000a_Two Year_x000a_Funding1" dataDxfId="17" totalsRowDxfId="16" dataCellStyle="Normal 5 2 2 2" totalsRowCellStyle="Total"/>
    <tableColumn id="16" xr3:uid="{00000000-0010-0000-0000-000010000000}" name="2016–17_x000a_Award_x000a_Allocation" totalsRowFunction="sum" dataDxfId="15" totalsRowDxfId="14" dataCellStyle="Normal 5 2 2 2" totalsRowCellStyle="Total"/>
    <tableColumn id="17" xr3:uid="{00000000-0010-0000-0000-000011000000}" name="2017–18_x000a_Award_x000a_Allocation" totalsRowFunction="sum" dataDxfId="13" totalsRowDxfId="12" dataCellStyle="Normal 5 2 2 2" totalsRowCellStyle="Total"/>
    <tableColumn id="18" xr3:uid="{00000000-0010-0000-0000-000012000000}" name="Total Award_x000a_Allocation" totalsRowFunction="sum" dataDxfId="11" totalsRowDxfId="10" dataCellStyle="Normal 5 2 2 2" totalsRowCellStyle="Total"/>
    <tableColumn id="19" xr3:uid="{00000000-0010-0000-0000-000013000000}" name="Planning_x000a_Funds_x000a_Paid" totalsRowFunction="sum" dataDxfId="9" totalsRowDxfId="8" dataCellStyle="Normal 5 2 2 2" totalsRowCellStyle="Total"/>
    <tableColumn id="20" xr3:uid="{00000000-0010-0000-0000-000014000000}" name="EEP_x000a_Funds_x000a_Paid4" totalsRowFunction="sum" dataDxfId="7" totalsRowDxfId="6" dataCellStyle="Normal 5 2 2 2" totalsRowCellStyle="Total"/>
    <tableColumn id="21" xr3:uid="{00000000-0010-0000-0000-000015000000}" name="Funds Returned" totalsRowFunction="sum" dataDxfId="5" totalsRowDxfId="4" dataCellStyle="Normal 5 2 2 2" totalsRowCellStyle="Total"/>
    <tableColumn id="22" xr3:uid="{00000000-0010-0000-0000-000016000000}" name="Award_x000a_Allocation_x000a_Remaining" totalsRowFunction="sum" dataDxfId="3" totalsRowDxfId="2" dataCellStyle="Normal 5 2 2 2" totalsRowCellStyle="Total"/>
    <tableColumn id="23" xr3:uid="{00000000-0010-0000-0000-000017000000}" name="EEP_x000a_Amount_x000a_Remaining3" totalsRowFunction="sum" dataDxfId="1" totalsRowDxfId="0" dataCellStyle="Normal 5 2 2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ve-year award allocations for local educational agencies receiving funds for the specified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9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4.109375" style="4" customWidth="1"/>
    <col min="2" max="2" width="8.88671875" style="5" customWidth="1"/>
    <col min="3" max="3" width="7.5546875" style="5" customWidth="1"/>
    <col min="4" max="4" width="9.109375" style="5" customWidth="1"/>
    <col min="5" max="5" width="8.109375" style="5" customWidth="1"/>
    <col min="6" max="6" width="7.5546875" style="5" customWidth="1"/>
    <col min="7" max="7" width="73.44140625" style="4" bestFit="1" customWidth="1"/>
    <col min="8" max="8" width="13.6640625" style="6" customWidth="1"/>
    <col min="9" max="9" width="11.33203125" style="6" customWidth="1"/>
    <col min="10" max="10" width="12.109375" style="6" customWidth="1"/>
    <col min="11" max="11" width="11.109375" style="6" customWidth="1"/>
    <col min="12" max="12" width="13.109375" style="6" customWidth="1"/>
    <col min="13" max="13" width="11.5546875" style="8" customWidth="1"/>
    <col min="14" max="14" width="12.109375" style="6" customWidth="1"/>
    <col min="15" max="15" width="11" style="8" customWidth="1"/>
    <col min="16" max="16" width="13.5546875" style="6" customWidth="1"/>
    <col min="17" max="17" width="12.88671875" style="6" customWidth="1"/>
    <col min="18" max="20" width="14.21875" style="6" customWidth="1"/>
    <col min="21" max="21" width="10.77734375" style="6" customWidth="1"/>
    <col min="22" max="22" width="14.21875" style="6" customWidth="1"/>
    <col min="23" max="23" width="12.44140625" style="9" customWidth="1"/>
    <col min="24" max="16384" width="8.88671875" style="9"/>
  </cols>
  <sheetData>
    <row r="1" spans="1:23" s="7" customFormat="1" ht="31.5" x14ac:dyDescent="0.25">
      <c r="A1" s="1" t="s">
        <v>5684</v>
      </c>
      <c r="B1" s="2"/>
      <c r="C1" s="2"/>
      <c r="D1" s="2"/>
      <c r="E1" s="2"/>
      <c r="F1" s="2"/>
      <c r="G1" s="2"/>
      <c r="H1" s="3"/>
      <c r="I1" s="3"/>
      <c r="J1" s="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5"/>
    </row>
    <row r="2" spans="1:23" customFormat="1" ht="19.5" x14ac:dyDescent="0.35">
      <c r="A2" t="s">
        <v>5687</v>
      </c>
    </row>
    <row r="3" spans="1:23" customFormat="1" ht="19.5" x14ac:dyDescent="0.35">
      <c r="A3" t="s">
        <v>5688</v>
      </c>
    </row>
    <row r="4" spans="1:23" customFormat="1" ht="19.5" x14ac:dyDescent="0.35">
      <c r="A4" t="s">
        <v>5689</v>
      </c>
    </row>
    <row r="5" spans="1:23" customFormat="1" ht="20.25" thickBot="1" x14ac:dyDescent="0.4">
      <c r="A5" t="s">
        <v>5690</v>
      </c>
    </row>
    <row r="6" spans="1:23" s="8" customFormat="1" ht="90" customHeight="1" thickTop="1" thickBot="1" x14ac:dyDescent="0.4">
      <c r="A6" s="22" t="s">
        <v>6</v>
      </c>
      <c r="B6" s="22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5691</v>
      </c>
      <c r="I6" s="22" t="s">
        <v>5692</v>
      </c>
      <c r="J6" s="22" t="s">
        <v>254</v>
      </c>
      <c r="K6" s="22" t="s">
        <v>5693</v>
      </c>
      <c r="L6" s="22" t="s">
        <v>255</v>
      </c>
      <c r="M6" s="22" t="s">
        <v>5694</v>
      </c>
      <c r="N6" s="22" t="s">
        <v>256</v>
      </c>
      <c r="O6" s="22" t="s">
        <v>5695</v>
      </c>
      <c r="P6" s="22" t="s">
        <v>257</v>
      </c>
      <c r="Q6" s="22" t="s">
        <v>258</v>
      </c>
      <c r="R6" s="22" t="s">
        <v>259</v>
      </c>
      <c r="S6" s="22" t="s">
        <v>260</v>
      </c>
      <c r="T6" s="22" t="s">
        <v>5696</v>
      </c>
      <c r="U6" s="22" t="s">
        <v>261</v>
      </c>
      <c r="V6" s="22" t="s">
        <v>262</v>
      </c>
      <c r="W6" s="22" t="s">
        <v>5697</v>
      </c>
    </row>
    <row r="7" spans="1:23" ht="15.75" thickTop="1" x14ac:dyDescent="0.2">
      <c r="A7" t="s">
        <v>148</v>
      </c>
      <c r="B7" s="23" t="s">
        <v>149</v>
      </c>
      <c r="C7" s="23" t="s">
        <v>263</v>
      </c>
      <c r="D7" s="23" t="s">
        <v>7</v>
      </c>
      <c r="E7" s="23" t="s">
        <v>147</v>
      </c>
      <c r="F7" s="23" t="s">
        <v>147</v>
      </c>
      <c r="G7" t="s">
        <v>264</v>
      </c>
      <c r="H7" s="24">
        <v>77145</v>
      </c>
      <c r="I7" s="23" t="s">
        <v>5682</v>
      </c>
      <c r="J7" s="24">
        <v>30000</v>
      </c>
      <c r="K7" s="23" t="s">
        <v>5683</v>
      </c>
      <c r="L7" s="24">
        <v>0</v>
      </c>
      <c r="M7" s="23" t="s">
        <v>5683</v>
      </c>
      <c r="N7" s="24">
        <v>15744</v>
      </c>
      <c r="O7" s="23" t="s">
        <v>5683</v>
      </c>
      <c r="P7" s="24">
        <v>15777</v>
      </c>
      <c r="Q7" s="24">
        <v>15624</v>
      </c>
      <c r="R7" s="24">
        <v>77145</v>
      </c>
      <c r="S7" s="24">
        <v>15000</v>
      </c>
      <c r="T7" s="24">
        <v>62145</v>
      </c>
      <c r="U7" s="24">
        <v>0</v>
      </c>
      <c r="V7" s="24">
        <f t="shared" ref="V7:V70" si="0">R7-S7-T7+U7</f>
        <v>0</v>
      </c>
      <c r="W7" s="24">
        <f>MAX(H7-T7,0)</f>
        <v>15000</v>
      </c>
    </row>
    <row r="8" spans="1:23" x14ac:dyDescent="0.2">
      <c r="A8" t="s">
        <v>148</v>
      </c>
      <c r="B8" s="23" t="s">
        <v>149</v>
      </c>
      <c r="C8" s="23" t="s">
        <v>265</v>
      </c>
      <c r="D8" s="23" t="s">
        <v>7</v>
      </c>
      <c r="E8" s="23" t="s">
        <v>147</v>
      </c>
      <c r="F8" s="23" t="s">
        <v>147</v>
      </c>
      <c r="G8" t="s">
        <v>266</v>
      </c>
      <c r="H8" s="24">
        <v>273818</v>
      </c>
      <c r="I8" s="23" t="s">
        <v>5683</v>
      </c>
      <c r="J8" s="24">
        <v>54200</v>
      </c>
      <c r="K8" s="23" t="s">
        <v>5682</v>
      </c>
      <c r="L8" s="24">
        <v>109578</v>
      </c>
      <c r="M8" s="23" t="s">
        <v>5683</v>
      </c>
      <c r="N8" s="24">
        <v>0</v>
      </c>
      <c r="O8" s="23" t="s">
        <v>5683</v>
      </c>
      <c r="P8" s="24">
        <v>54330</v>
      </c>
      <c r="Q8" s="24">
        <v>55710</v>
      </c>
      <c r="R8" s="24">
        <v>273818</v>
      </c>
      <c r="S8" s="24">
        <v>54200</v>
      </c>
      <c r="T8" s="24">
        <v>219618</v>
      </c>
      <c r="U8" s="24">
        <v>0</v>
      </c>
      <c r="V8" s="24">
        <f t="shared" si="0"/>
        <v>0</v>
      </c>
      <c r="W8" s="24">
        <f t="shared" ref="W8:W71" si="1">MAX(H8-T8,0)</f>
        <v>54200</v>
      </c>
    </row>
    <row r="9" spans="1:23" x14ac:dyDescent="0.2">
      <c r="A9" t="s">
        <v>8</v>
      </c>
      <c r="B9" s="23" t="s">
        <v>267</v>
      </c>
      <c r="C9" s="23" t="s">
        <v>268</v>
      </c>
      <c r="D9" s="23" t="s">
        <v>7</v>
      </c>
      <c r="E9" s="23" t="s">
        <v>147</v>
      </c>
      <c r="F9" s="23" t="s">
        <v>147</v>
      </c>
      <c r="G9" t="s">
        <v>269</v>
      </c>
      <c r="H9" s="24">
        <v>260574</v>
      </c>
      <c r="I9" s="23" t="s">
        <v>5683</v>
      </c>
      <c r="J9" s="24">
        <v>54151</v>
      </c>
      <c r="K9" s="23" t="s">
        <v>5683</v>
      </c>
      <c r="L9" s="24">
        <v>51418</v>
      </c>
      <c r="M9" s="23" t="s">
        <v>5683</v>
      </c>
      <c r="N9" s="24">
        <v>51475</v>
      </c>
      <c r="O9" s="23" t="s">
        <v>5683</v>
      </c>
      <c r="P9" s="24">
        <v>51834</v>
      </c>
      <c r="Q9" s="24">
        <v>51696</v>
      </c>
      <c r="R9" s="24">
        <v>260574</v>
      </c>
      <c r="S9" s="24">
        <v>54151</v>
      </c>
      <c r="T9" s="24">
        <v>206423</v>
      </c>
      <c r="U9" s="24">
        <v>0</v>
      </c>
      <c r="V9" s="24">
        <f t="shared" si="0"/>
        <v>0</v>
      </c>
      <c r="W9" s="24">
        <f t="shared" si="1"/>
        <v>54151</v>
      </c>
    </row>
    <row r="10" spans="1:23" x14ac:dyDescent="0.2">
      <c r="A10" t="s">
        <v>148</v>
      </c>
      <c r="B10" s="23" t="s">
        <v>149</v>
      </c>
      <c r="C10" s="23" t="s">
        <v>270</v>
      </c>
      <c r="D10" s="23" t="s">
        <v>7</v>
      </c>
      <c r="E10" s="23" t="s">
        <v>147</v>
      </c>
      <c r="F10" s="23" t="s">
        <v>147</v>
      </c>
      <c r="G10" t="s">
        <v>271</v>
      </c>
      <c r="H10" s="24">
        <v>219246</v>
      </c>
      <c r="I10" s="23" t="s">
        <v>5682</v>
      </c>
      <c r="J10" s="24">
        <v>113562</v>
      </c>
      <c r="K10" s="23" t="s">
        <v>5683</v>
      </c>
      <c r="L10" s="24">
        <v>0</v>
      </c>
      <c r="M10" s="23" t="s">
        <v>5682</v>
      </c>
      <c r="N10" s="24">
        <v>107730</v>
      </c>
      <c r="O10" s="23" t="s">
        <v>5683</v>
      </c>
      <c r="P10" s="24">
        <v>0</v>
      </c>
      <c r="Q10" s="24">
        <v>54735</v>
      </c>
      <c r="R10" s="24">
        <v>276027</v>
      </c>
      <c r="S10" s="24">
        <v>56781</v>
      </c>
      <c r="T10" s="24">
        <v>219246</v>
      </c>
      <c r="U10" s="24">
        <v>0</v>
      </c>
      <c r="V10" s="24">
        <f t="shared" si="0"/>
        <v>0</v>
      </c>
      <c r="W10" s="24">
        <f t="shared" si="1"/>
        <v>0</v>
      </c>
    </row>
    <row r="11" spans="1:23" x14ac:dyDescent="0.2">
      <c r="A11" t="s">
        <v>148</v>
      </c>
      <c r="B11" s="23" t="s">
        <v>149</v>
      </c>
      <c r="C11" s="23" t="s">
        <v>270</v>
      </c>
      <c r="D11" s="23" t="s">
        <v>272</v>
      </c>
      <c r="E11" s="23" t="s">
        <v>273</v>
      </c>
      <c r="F11" s="23" t="s">
        <v>9</v>
      </c>
      <c r="G11" t="s">
        <v>274</v>
      </c>
      <c r="H11" s="24">
        <v>216183</v>
      </c>
      <c r="I11" s="23" t="s">
        <v>5683</v>
      </c>
      <c r="J11" s="24">
        <v>53721</v>
      </c>
      <c r="K11" s="23" t="s">
        <v>5683</v>
      </c>
      <c r="L11" s="24">
        <v>53106</v>
      </c>
      <c r="M11" s="23" t="s">
        <v>5682</v>
      </c>
      <c r="N11" s="24">
        <v>104858</v>
      </c>
      <c r="O11" s="23" t="s">
        <v>5683</v>
      </c>
      <c r="P11" s="24">
        <v>0</v>
      </c>
      <c r="Q11" s="24">
        <v>54783</v>
      </c>
      <c r="R11" s="24">
        <v>266468</v>
      </c>
      <c r="S11" s="24">
        <v>0</v>
      </c>
      <c r="T11" s="24">
        <v>216183</v>
      </c>
      <c r="U11" s="24">
        <v>0</v>
      </c>
      <c r="V11" s="24">
        <f t="shared" si="0"/>
        <v>50285</v>
      </c>
      <c r="W11" s="24">
        <f t="shared" si="1"/>
        <v>0</v>
      </c>
    </row>
    <row r="12" spans="1:23" x14ac:dyDescent="0.2">
      <c r="A12" t="s">
        <v>148</v>
      </c>
      <c r="B12" s="23" t="s">
        <v>149</v>
      </c>
      <c r="C12" s="23" t="s">
        <v>270</v>
      </c>
      <c r="D12" s="23" t="s">
        <v>275</v>
      </c>
      <c r="E12" s="23" t="s">
        <v>276</v>
      </c>
      <c r="F12" s="23" t="s">
        <v>9</v>
      </c>
      <c r="G12" t="s">
        <v>277</v>
      </c>
      <c r="H12" s="24">
        <v>233707</v>
      </c>
      <c r="I12" s="23" t="s">
        <v>5682</v>
      </c>
      <c r="J12" s="24">
        <v>102092</v>
      </c>
      <c r="K12" s="23" t="s">
        <v>5683</v>
      </c>
      <c r="L12" s="24">
        <v>0</v>
      </c>
      <c r="M12" s="23" t="s">
        <v>5682</v>
      </c>
      <c r="N12" s="24">
        <v>103630</v>
      </c>
      <c r="O12" s="23" t="s">
        <v>5683</v>
      </c>
      <c r="P12" s="24">
        <v>0</v>
      </c>
      <c r="Q12" s="24">
        <v>52143</v>
      </c>
      <c r="R12" s="24">
        <v>257865</v>
      </c>
      <c r="S12" s="24">
        <v>51046</v>
      </c>
      <c r="T12" s="24">
        <v>206819</v>
      </c>
      <c r="U12" s="24">
        <v>0</v>
      </c>
      <c r="V12" s="24">
        <f t="shared" si="0"/>
        <v>0</v>
      </c>
      <c r="W12" s="24">
        <f t="shared" si="1"/>
        <v>26888</v>
      </c>
    </row>
    <row r="13" spans="1:23" x14ac:dyDescent="0.2">
      <c r="A13" t="s">
        <v>148</v>
      </c>
      <c r="B13" s="23" t="s">
        <v>149</v>
      </c>
      <c r="C13" s="23" t="s">
        <v>270</v>
      </c>
      <c r="D13" s="23" t="s">
        <v>278</v>
      </c>
      <c r="E13" s="23" t="s">
        <v>279</v>
      </c>
      <c r="F13" s="23" t="s">
        <v>9</v>
      </c>
      <c r="G13" t="s">
        <v>280</v>
      </c>
      <c r="H13" s="24">
        <v>226543</v>
      </c>
      <c r="I13" s="23" t="s">
        <v>5682</v>
      </c>
      <c r="J13" s="24">
        <v>100538</v>
      </c>
      <c r="K13" s="23" t="s">
        <v>5683</v>
      </c>
      <c r="L13" s="24">
        <v>0</v>
      </c>
      <c r="M13" s="23" t="s">
        <v>5683</v>
      </c>
      <c r="N13" s="24">
        <v>50265</v>
      </c>
      <c r="O13" s="23" t="s">
        <v>5683</v>
      </c>
      <c r="P13" s="24">
        <v>50347</v>
      </c>
      <c r="Q13" s="24">
        <v>50528</v>
      </c>
      <c r="R13" s="24">
        <v>251678</v>
      </c>
      <c r="S13" s="24">
        <v>50269</v>
      </c>
      <c r="T13" s="24">
        <v>201409</v>
      </c>
      <c r="U13" s="24">
        <v>0</v>
      </c>
      <c r="V13" s="24">
        <f t="shared" si="0"/>
        <v>0</v>
      </c>
      <c r="W13" s="24">
        <f t="shared" si="1"/>
        <v>25134</v>
      </c>
    </row>
    <row r="14" spans="1:23" x14ac:dyDescent="0.2">
      <c r="A14" t="s">
        <v>148</v>
      </c>
      <c r="B14" s="23" t="s">
        <v>149</v>
      </c>
      <c r="C14" s="23" t="s">
        <v>270</v>
      </c>
      <c r="D14" s="23" t="s">
        <v>281</v>
      </c>
      <c r="E14" s="23" t="s">
        <v>282</v>
      </c>
      <c r="F14" s="23" t="s">
        <v>9</v>
      </c>
      <c r="G14" t="s">
        <v>283</v>
      </c>
      <c r="H14" s="24">
        <v>231486</v>
      </c>
      <c r="I14" s="23" t="s">
        <v>5682</v>
      </c>
      <c r="J14" s="24">
        <v>102504</v>
      </c>
      <c r="K14" s="23" t="s">
        <v>5683</v>
      </c>
      <c r="L14" s="24">
        <v>0</v>
      </c>
      <c r="M14" s="23" t="s">
        <v>5683</v>
      </c>
      <c r="N14" s="24">
        <v>51274</v>
      </c>
      <c r="O14" s="23" t="s">
        <v>5683</v>
      </c>
      <c r="P14" s="24">
        <v>51785</v>
      </c>
      <c r="Q14" s="24">
        <v>51632</v>
      </c>
      <c r="R14" s="24">
        <v>257195</v>
      </c>
      <c r="S14" s="24">
        <v>51252</v>
      </c>
      <c r="T14" s="24">
        <v>205943</v>
      </c>
      <c r="U14" s="24">
        <v>0</v>
      </c>
      <c r="V14" s="24">
        <f t="shared" si="0"/>
        <v>0</v>
      </c>
      <c r="W14" s="24">
        <f t="shared" si="1"/>
        <v>25543</v>
      </c>
    </row>
    <row r="15" spans="1:23" x14ac:dyDescent="0.2">
      <c r="A15" t="s">
        <v>148</v>
      </c>
      <c r="B15" s="23" t="s">
        <v>149</v>
      </c>
      <c r="C15" s="23" t="s">
        <v>270</v>
      </c>
      <c r="D15" s="23" t="s">
        <v>284</v>
      </c>
      <c r="E15" s="23" t="s">
        <v>285</v>
      </c>
      <c r="F15" s="23" t="s">
        <v>9</v>
      </c>
      <c r="G15" t="s">
        <v>286</v>
      </c>
      <c r="H15" s="24">
        <v>0</v>
      </c>
      <c r="I15" s="23" t="s">
        <v>5683</v>
      </c>
      <c r="J15" s="24">
        <v>0</v>
      </c>
      <c r="K15" s="23" t="s">
        <v>5683</v>
      </c>
      <c r="L15" s="24">
        <v>0</v>
      </c>
      <c r="M15" s="23" t="s">
        <v>5683</v>
      </c>
      <c r="N15" s="24">
        <v>0</v>
      </c>
      <c r="O15" s="23" t="s">
        <v>5682</v>
      </c>
      <c r="P15" s="24">
        <v>32248</v>
      </c>
      <c r="Q15" s="24">
        <v>0</v>
      </c>
      <c r="R15" s="24">
        <v>32248</v>
      </c>
      <c r="S15" s="24">
        <v>16124</v>
      </c>
      <c r="T15" s="24">
        <v>0</v>
      </c>
      <c r="U15" s="24">
        <v>0</v>
      </c>
      <c r="V15" s="24">
        <f t="shared" si="0"/>
        <v>16124</v>
      </c>
      <c r="W15" s="24">
        <f t="shared" si="1"/>
        <v>0</v>
      </c>
    </row>
    <row r="16" spans="1:23" x14ac:dyDescent="0.2">
      <c r="A16" t="s">
        <v>148</v>
      </c>
      <c r="B16" s="23" t="s">
        <v>149</v>
      </c>
      <c r="C16" s="23" t="s">
        <v>270</v>
      </c>
      <c r="D16" s="23" t="s">
        <v>287</v>
      </c>
      <c r="E16" s="23" t="s">
        <v>288</v>
      </c>
      <c r="F16" s="23" t="s">
        <v>9</v>
      </c>
      <c r="G16" t="s">
        <v>289</v>
      </c>
      <c r="H16" s="24">
        <v>198098</v>
      </c>
      <c r="I16" s="23" t="s">
        <v>5682</v>
      </c>
      <c r="J16" s="24">
        <v>117934</v>
      </c>
      <c r="K16" s="23" t="s">
        <v>5683</v>
      </c>
      <c r="L16" s="24">
        <v>0</v>
      </c>
      <c r="M16" s="23" t="s">
        <v>5682</v>
      </c>
      <c r="N16" s="24">
        <v>114548</v>
      </c>
      <c r="O16" s="23" t="s">
        <v>5683</v>
      </c>
      <c r="P16" s="24">
        <v>0</v>
      </c>
      <c r="Q16" s="24">
        <v>53711</v>
      </c>
      <c r="R16" s="24">
        <v>286193</v>
      </c>
      <c r="S16" s="24">
        <v>58967</v>
      </c>
      <c r="T16" s="24">
        <v>198098</v>
      </c>
      <c r="U16" s="24">
        <v>0</v>
      </c>
      <c r="V16" s="24">
        <f t="shared" si="0"/>
        <v>29128</v>
      </c>
      <c r="W16" s="24">
        <f t="shared" si="1"/>
        <v>0</v>
      </c>
    </row>
    <row r="17" spans="1:23" x14ac:dyDescent="0.2">
      <c r="A17" t="s">
        <v>148</v>
      </c>
      <c r="B17" s="23" t="s">
        <v>149</v>
      </c>
      <c r="C17" s="23" t="s">
        <v>270</v>
      </c>
      <c r="D17" s="23" t="s">
        <v>290</v>
      </c>
      <c r="E17" s="23" t="s">
        <v>291</v>
      </c>
      <c r="F17" s="23" t="s">
        <v>9</v>
      </c>
      <c r="G17" t="s">
        <v>292</v>
      </c>
      <c r="H17" s="24">
        <v>172688</v>
      </c>
      <c r="I17" s="23" t="s">
        <v>5682</v>
      </c>
      <c r="J17" s="24">
        <v>108870</v>
      </c>
      <c r="K17" s="23" t="s">
        <v>5683</v>
      </c>
      <c r="L17" s="24">
        <v>0</v>
      </c>
      <c r="M17" s="23" t="s">
        <v>5682</v>
      </c>
      <c r="N17" s="24">
        <v>110448</v>
      </c>
      <c r="O17" s="23" t="s">
        <v>5683</v>
      </c>
      <c r="P17" s="24">
        <v>0</v>
      </c>
      <c r="Q17" s="24">
        <v>56190</v>
      </c>
      <c r="R17" s="24">
        <v>275508</v>
      </c>
      <c r="S17" s="24">
        <v>54435</v>
      </c>
      <c r="T17" s="24">
        <v>172688</v>
      </c>
      <c r="U17" s="24">
        <v>0</v>
      </c>
      <c r="V17" s="24">
        <f t="shared" si="0"/>
        <v>48385</v>
      </c>
      <c r="W17" s="24">
        <f t="shared" si="1"/>
        <v>0</v>
      </c>
    </row>
    <row r="18" spans="1:23" x14ac:dyDescent="0.2">
      <c r="A18" t="s">
        <v>148</v>
      </c>
      <c r="B18" s="23" t="s">
        <v>149</v>
      </c>
      <c r="C18" s="23" t="s">
        <v>293</v>
      </c>
      <c r="D18" s="23" t="s">
        <v>7</v>
      </c>
      <c r="E18" s="23" t="s">
        <v>147</v>
      </c>
      <c r="F18" s="23" t="s">
        <v>147</v>
      </c>
      <c r="G18" t="s">
        <v>294</v>
      </c>
      <c r="H18" s="24">
        <v>1292321</v>
      </c>
      <c r="I18" s="23" t="s">
        <v>5683</v>
      </c>
      <c r="J18" s="24">
        <v>399187</v>
      </c>
      <c r="K18" s="23" t="s">
        <v>5683</v>
      </c>
      <c r="L18" s="24">
        <v>355233</v>
      </c>
      <c r="M18" s="23" t="s">
        <v>5683</v>
      </c>
      <c r="N18" s="24">
        <v>324546</v>
      </c>
      <c r="O18" s="23" t="s">
        <v>5683</v>
      </c>
      <c r="P18" s="24">
        <v>498127</v>
      </c>
      <c r="Q18" s="24">
        <v>480768</v>
      </c>
      <c r="R18" s="24">
        <v>2057861</v>
      </c>
      <c r="S18" s="24">
        <v>130000</v>
      </c>
      <c r="T18" s="24">
        <v>1292321</v>
      </c>
      <c r="U18" s="24">
        <v>0</v>
      </c>
      <c r="V18" s="24">
        <f t="shared" si="0"/>
        <v>635540</v>
      </c>
      <c r="W18" s="24">
        <f t="shared" si="1"/>
        <v>0</v>
      </c>
    </row>
    <row r="19" spans="1:23" x14ac:dyDescent="0.2">
      <c r="A19" t="s">
        <v>148</v>
      </c>
      <c r="B19" s="23" t="s">
        <v>149</v>
      </c>
      <c r="C19" s="23" t="s">
        <v>293</v>
      </c>
      <c r="D19" s="23" t="s">
        <v>295</v>
      </c>
      <c r="E19" s="23" t="s">
        <v>296</v>
      </c>
      <c r="F19" s="23" t="s">
        <v>9</v>
      </c>
      <c r="G19" t="s">
        <v>297</v>
      </c>
      <c r="H19" s="24">
        <v>150323</v>
      </c>
      <c r="I19" s="23" t="s">
        <v>5683</v>
      </c>
      <c r="J19" s="24">
        <v>50979</v>
      </c>
      <c r="K19" s="23" t="s">
        <v>5683</v>
      </c>
      <c r="L19" s="24">
        <v>51817</v>
      </c>
      <c r="M19" s="23" t="s">
        <v>5683</v>
      </c>
      <c r="N19" s="24">
        <v>51854</v>
      </c>
      <c r="O19" s="23" t="s">
        <v>5683</v>
      </c>
      <c r="P19" s="24">
        <v>51917</v>
      </c>
      <c r="Q19" s="24">
        <v>52655</v>
      </c>
      <c r="R19" s="24">
        <v>259222</v>
      </c>
      <c r="S19" s="24">
        <v>50979</v>
      </c>
      <c r="T19" s="24">
        <v>150323</v>
      </c>
      <c r="U19" s="24">
        <v>0</v>
      </c>
      <c r="V19" s="24">
        <f t="shared" si="0"/>
        <v>57920</v>
      </c>
      <c r="W19" s="24">
        <f t="shared" si="1"/>
        <v>0</v>
      </c>
    </row>
    <row r="20" spans="1:23" x14ac:dyDescent="0.2">
      <c r="A20" t="s">
        <v>148</v>
      </c>
      <c r="B20" s="23" t="s">
        <v>149</v>
      </c>
      <c r="C20" s="23" t="s">
        <v>293</v>
      </c>
      <c r="D20" s="23" t="s">
        <v>298</v>
      </c>
      <c r="E20" s="23" t="s">
        <v>299</v>
      </c>
      <c r="F20" s="23" t="s">
        <v>9</v>
      </c>
      <c r="G20" t="s">
        <v>300</v>
      </c>
      <c r="H20" s="24">
        <v>159523</v>
      </c>
      <c r="I20" s="23" t="s">
        <v>5682</v>
      </c>
      <c r="J20" s="24">
        <v>108966</v>
      </c>
      <c r="K20" s="23" t="s">
        <v>5683</v>
      </c>
      <c r="L20" s="24">
        <v>0</v>
      </c>
      <c r="M20" s="23" t="s">
        <v>5682</v>
      </c>
      <c r="N20" s="24">
        <v>105040</v>
      </c>
      <c r="O20" s="23" t="s">
        <v>5683</v>
      </c>
      <c r="P20" s="24">
        <v>0</v>
      </c>
      <c r="Q20" s="24">
        <v>52831</v>
      </c>
      <c r="R20" s="24">
        <v>266837</v>
      </c>
      <c r="S20" s="24">
        <v>54483</v>
      </c>
      <c r="T20" s="24">
        <v>159523</v>
      </c>
      <c r="U20" s="24">
        <v>0</v>
      </c>
      <c r="V20" s="24">
        <f t="shared" si="0"/>
        <v>52831</v>
      </c>
      <c r="W20" s="24">
        <f t="shared" si="1"/>
        <v>0</v>
      </c>
    </row>
    <row r="21" spans="1:23" x14ac:dyDescent="0.2">
      <c r="A21" t="s">
        <v>148</v>
      </c>
      <c r="B21" s="23" t="s">
        <v>149</v>
      </c>
      <c r="C21" s="23" t="s">
        <v>293</v>
      </c>
      <c r="D21" s="23" t="s">
        <v>301</v>
      </c>
      <c r="E21" s="23" t="s">
        <v>302</v>
      </c>
      <c r="F21" s="23" t="s">
        <v>9</v>
      </c>
      <c r="G21" t="s">
        <v>303</v>
      </c>
      <c r="H21" s="24">
        <v>104965</v>
      </c>
      <c r="I21" s="23" t="s">
        <v>5683</v>
      </c>
      <c r="J21" s="24">
        <v>50603</v>
      </c>
      <c r="K21" s="23" t="s">
        <v>5683</v>
      </c>
      <c r="L21" s="24">
        <v>50914</v>
      </c>
      <c r="M21" s="23" t="s">
        <v>5683</v>
      </c>
      <c r="N21" s="24">
        <v>50593</v>
      </c>
      <c r="O21" s="23" t="s">
        <v>5683</v>
      </c>
      <c r="P21" s="24">
        <v>50694</v>
      </c>
      <c r="Q21" s="24">
        <v>51408</v>
      </c>
      <c r="R21" s="24">
        <v>254212</v>
      </c>
      <c r="S21" s="24">
        <v>50603</v>
      </c>
      <c r="T21" s="24">
        <v>104965</v>
      </c>
      <c r="U21" s="24">
        <v>0</v>
      </c>
      <c r="V21" s="24">
        <f t="shared" si="0"/>
        <v>98644</v>
      </c>
      <c r="W21" s="24">
        <f t="shared" si="1"/>
        <v>0</v>
      </c>
    </row>
    <row r="22" spans="1:23" x14ac:dyDescent="0.2">
      <c r="A22" t="s">
        <v>148</v>
      </c>
      <c r="B22" s="23" t="s">
        <v>149</v>
      </c>
      <c r="C22" s="23" t="s">
        <v>293</v>
      </c>
      <c r="D22" s="23" t="s">
        <v>304</v>
      </c>
      <c r="E22" s="23" t="s">
        <v>305</v>
      </c>
      <c r="F22" s="23" t="s">
        <v>9</v>
      </c>
      <c r="G22" t="s">
        <v>306</v>
      </c>
      <c r="H22" s="24">
        <v>204139</v>
      </c>
      <c r="I22" s="23" t="s">
        <v>5683</v>
      </c>
      <c r="J22" s="24">
        <v>52200</v>
      </c>
      <c r="K22" s="23" t="s">
        <v>5683</v>
      </c>
      <c r="L22" s="24">
        <v>51524</v>
      </c>
      <c r="M22" s="23" t="s">
        <v>5682</v>
      </c>
      <c r="N22" s="24">
        <v>103866</v>
      </c>
      <c r="O22" s="23" t="s">
        <v>5683</v>
      </c>
      <c r="P22" s="24">
        <v>0</v>
      </c>
      <c r="Q22" s="24">
        <v>52655</v>
      </c>
      <c r="R22" s="24">
        <v>260245</v>
      </c>
      <c r="S22" s="24">
        <v>52200</v>
      </c>
      <c r="T22" s="24">
        <v>204139</v>
      </c>
      <c r="U22" s="24">
        <v>0</v>
      </c>
      <c r="V22" s="24">
        <f t="shared" si="0"/>
        <v>3906</v>
      </c>
      <c r="W22" s="24">
        <f t="shared" si="1"/>
        <v>0</v>
      </c>
    </row>
    <row r="23" spans="1:23" x14ac:dyDescent="0.2">
      <c r="A23" t="s">
        <v>148</v>
      </c>
      <c r="B23" s="23" t="s">
        <v>149</v>
      </c>
      <c r="C23" s="23" t="s">
        <v>293</v>
      </c>
      <c r="D23" s="23" t="s">
        <v>307</v>
      </c>
      <c r="E23" s="23" t="s">
        <v>308</v>
      </c>
      <c r="F23" s="23" t="s">
        <v>9</v>
      </c>
      <c r="G23" t="s">
        <v>309</v>
      </c>
      <c r="H23" s="24">
        <v>0</v>
      </c>
      <c r="I23" s="23" t="s">
        <v>5683</v>
      </c>
      <c r="J23" s="24">
        <v>0</v>
      </c>
      <c r="K23" s="23" t="s">
        <v>5683</v>
      </c>
      <c r="L23" s="24">
        <v>0</v>
      </c>
      <c r="M23" s="23" t="s">
        <v>5683</v>
      </c>
      <c r="N23" s="24">
        <v>0</v>
      </c>
      <c r="O23" s="23" t="s">
        <v>5682</v>
      </c>
      <c r="P23" s="24">
        <v>31124</v>
      </c>
      <c r="Q23" s="24">
        <v>0</v>
      </c>
      <c r="R23" s="24">
        <v>31124</v>
      </c>
      <c r="S23" s="24">
        <v>0</v>
      </c>
      <c r="T23" s="24">
        <v>0</v>
      </c>
      <c r="U23" s="24">
        <v>0</v>
      </c>
      <c r="V23" s="24">
        <f t="shared" si="0"/>
        <v>31124</v>
      </c>
      <c r="W23" s="24">
        <f t="shared" si="1"/>
        <v>0</v>
      </c>
    </row>
    <row r="24" spans="1:23" x14ac:dyDescent="0.2">
      <c r="A24" t="s">
        <v>148</v>
      </c>
      <c r="B24" s="23" t="s">
        <v>149</v>
      </c>
      <c r="C24" s="23" t="s">
        <v>310</v>
      </c>
      <c r="D24" s="23" t="s">
        <v>7</v>
      </c>
      <c r="E24" s="23" t="s">
        <v>147</v>
      </c>
      <c r="F24" s="23" t="s">
        <v>147</v>
      </c>
      <c r="G24" t="s">
        <v>311</v>
      </c>
      <c r="H24" s="24">
        <v>740000</v>
      </c>
      <c r="I24" s="23" t="s">
        <v>5683</v>
      </c>
      <c r="J24" s="24">
        <v>157394</v>
      </c>
      <c r="K24" s="23" t="s">
        <v>5683</v>
      </c>
      <c r="L24" s="24">
        <v>140749</v>
      </c>
      <c r="M24" s="23" t="s">
        <v>5683</v>
      </c>
      <c r="N24" s="24">
        <v>129805</v>
      </c>
      <c r="O24" s="23" t="s">
        <v>5683</v>
      </c>
      <c r="P24" s="24">
        <v>197956</v>
      </c>
      <c r="Q24" s="24">
        <v>185246</v>
      </c>
      <c r="R24" s="24">
        <v>811150</v>
      </c>
      <c r="S24" s="24">
        <v>130000</v>
      </c>
      <c r="T24" s="24">
        <v>681150</v>
      </c>
      <c r="U24" s="24">
        <v>0</v>
      </c>
      <c r="V24" s="24">
        <f t="shared" si="0"/>
        <v>0</v>
      </c>
      <c r="W24" s="24">
        <f t="shared" si="1"/>
        <v>58850</v>
      </c>
    </row>
    <row r="25" spans="1:23" x14ac:dyDescent="0.2">
      <c r="A25" t="s">
        <v>148</v>
      </c>
      <c r="B25" s="23" t="s">
        <v>149</v>
      </c>
      <c r="C25" s="23" t="s">
        <v>312</v>
      </c>
      <c r="D25" s="23" t="s">
        <v>7</v>
      </c>
      <c r="E25" s="23" t="s">
        <v>147</v>
      </c>
      <c r="F25" s="23" t="s">
        <v>147</v>
      </c>
      <c r="G25" t="s">
        <v>313</v>
      </c>
      <c r="H25" s="24">
        <v>2031372</v>
      </c>
      <c r="I25" s="23" t="s">
        <v>5683</v>
      </c>
      <c r="J25" s="24">
        <v>406351</v>
      </c>
      <c r="K25" s="23" t="s">
        <v>5683</v>
      </c>
      <c r="L25" s="24">
        <v>365443</v>
      </c>
      <c r="M25" s="23" t="s">
        <v>5683</v>
      </c>
      <c r="N25" s="24">
        <v>341978</v>
      </c>
      <c r="O25" s="23" t="s">
        <v>5683</v>
      </c>
      <c r="P25" s="24">
        <v>525344</v>
      </c>
      <c r="Q25" s="24">
        <v>496803</v>
      </c>
      <c r="R25" s="24">
        <v>2135919</v>
      </c>
      <c r="S25" s="24">
        <v>130000</v>
      </c>
      <c r="T25" s="24">
        <v>2005919</v>
      </c>
      <c r="U25" s="24">
        <v>0</v>
      </c>
      <c r="V25" s="24">
        <f t="shared" si="0"/>
        <v>0</v>
      </c>
      <c r="W25" s="24">
        <f t="shared" si="1"/>
        <v>25453</v>
      </c>
    </row>
    <row r="26" spans="1:23" x14ac:dyDescent="0.2">
      <c r="A26" t="s">
        <v>148</v>
      </c>
      <c r="B26" s="23" t="s">
        <v>149</v>
      </c>
      <c r="C26" s="23" t="s">
        <v>312</v>
      </c>
      <c r="D26" s="23" t="s">
        <v>314</v>
      </c>
      <c r="E26" s="23" t="s">
        <v>315</v>
      </c>
      <c r="F26" s="23" t="s">
        <v>9</v>
      </c>
      <c r="G26" t="s">
        <v>316</v>
      </c>
      <c r="H26" s="24">
        <v>238482</v>
      </c>
      <c r="I26" s="23" t="s">
        <v>5682</v>
      </c>
      <c r="J26" s="24">
        <v>104912</v>
      </c>
      <c r="K26" s="23" t="s">
        <v>5683</v>
      </c>
      <c r="L26" s="24">
        <v>0</v>
      </c>
      <c r="M26" s="23" t="s">
        <v>5683</v>
      </c>
      <c r="N26" s="24">
        <v>52900</v>
      </c>
      <c r="O26" s="23" t="s">
        <v>5682</v>
      </c>
      <c r="P26" s="24">
        <v>107204</v>
      </c>
      <c r="Q26" s="24">
        <v>0</v>
      </c>
      <c r="R26" s="24">
        <v>265016</v>
      </c>
      <c r="S26" s="24">
        <v>52456</v>
      </c>
      <c r="T26" s="24">
        <v>212560</v>
      </c>
      <c r="U26" s="24">
        <v>0</v>
      </c>
      <c r="V26" s="24">
        <f t="shared" si="0"/>
        <v>0</v>
      </c>
      <c r="W26" s="24">
        <f t="shared" si="1"/>
        <v>25922</v>
      </c>
    </row>
    <row r="27" spans="1:23" x14ac:dyDescent="0.2">
      <c r="A27" t="s">
        <v>148</v>
      </c>
      <c r="B27" s="23" t="s">
        <v>149</v>
      </c>
      <c r="C27" s="23" t="s">
        <v>312</v>
      </c>
      <c r="D27" s="23" t="s">
        <v>317</v>
      </c>
      <c r="E27" s="23" t="s">
        <v>318</v>
      </c>
      <c r="F27" s="23" t="s">
        <v>9</v>
      </c>
      <c r="G27" t="s">
        <v>319</v>
      </c>
      <c r="H27" s="24">
        <v>247587</v>
      </c>
      <c r="I27" s="23" t="s">
        <v>5682</v>
      </c>
      <c r="J27" s="24">
        <v>103454</v>
      </c>
      <c r="K27" s="23" t="s">
        <v>5683</v>
      </c>
      <c r="L27" s="24">
        <v>0</v>
      </c>
      <c r="M27" s="23" t="s">
        <v>5683</v>
      </c>
      <c r="N27" s="24">
        <v>53367</v>
      </c>
      <c r="O27" s="23" t="s">
        <v>5682</v>
      </c>
      <c r="P27" s="24">
        <v>108858</v>
      </c>
      <c r="Q27" s="24">
        <v>0</v>
      </c>
      <c r="R27" s="24">
        <v>265679</v>
      </c>
      <c r="S27" s="24">
        <v>51727</v>
      </c>
      <c r="T27" s="24">
        <v>213952</v>
      </c>
      <c r="U27" s="24">
        <v>0</v>
      </c>
      <c r="V27" s="24">
        <f t="shared" si="0"/>
        <v>0</v>
      </c>
      <c r="W27" s="24">
        <f t="shared" si="1"/>
        <v>33635</v>
      </c>
    </row>
    <row r="28" spans="1:23" x14ac:dyDescent="0.2">
      <c r="A28" t="s">
        <v>148</v>
      </c>
      <c r="B28" s="23" t="s">
        <v>149</v>
      </c>
      <c r="C28" s="23" t="s">
        <v>320</v>
      </c>
      <c r="D28" s="23" t="s">
        <v>7</v>
      </c>
      <c r="E28" s="23" t="s">
        <v>147</v>
      </c>
      <c r="F28" s="23" t="s">
        <v>147</v>
      </c>
      <c r="G28" t="s">
        <v>321</v>
      </c>
      <c r="H28" s="24">
        <v>1917166</v>
      </c>
      <c r="I28" s="23" t="s">
        <v>5683</v>
      </c>
      <c r="J28" s="24">
        <v>377503</v>
      </c>
      <c r="K28" s="23" t="s">
        <v>5683</v>
      </c>
      <c r="L28" s="24">
        <v>341990</v>
      </c>
      <c r="M28" s="23" t="s">
        <v>5683</v>
      </c>
      <c r="N28" s="24">
        <v>309632</v>
      </c>
      <c r="O28" s="23" t="s">
        <v>5683</v>
      </c>
      <c r="P28" s="24">
        <v>487220</v>
      </c>
      <c r="Q28" s="24">
        <v>471051</v>
      </c>
      <c r="R28" s="24">
        <v>1987396</v>
      </c>
      <c r="S28" s="24">
        <v>130000</v>
      </c>
      <c r="T28" s="24">
        <v>1857396</v>
      </c>
      <c r="U28" s="24">
        <v>0</v>
      </c>
      <c r="V28" s="24">
        <f t="shared" si="0"/>
        <v>0</v>
      </c>
      <c r="W28" s="24">
        <f t="shared" si="1"/>
        <v>59770</v>
      </c>
    </row>
    <row r="29" spans="1:23" x14ac:dyDescent="0.2">
      <c r="A29" t="s">
        <v>148</v>
      </c>
      <c r="B29" s="23" t="s">
        <v>149</v>
      </c>
      <c r="C29" s="23" t="s">
        <v>322</v>
      </c>
      <c r="D29" s="23" t="s">
        <v>7</v>
      </c>
      <c r="E29" s="23" t="s">
        <v>147</v>
      </c>
      <c r="F29" s="23" t="s">
        <v>147</v>
      </c>
      <c r="G29" t="s">
        <v>323</v>
      </c>
      <c r="H29" s="24">
        <v>237224</v>
      </c>
      <c r="I29" s="23" t="s">
        <v>5682</v>
      </c>
      <c r="J29" s="24">
        <v>116476</v>
      </c>
      <c r="K29" s="23" t="s">
        <v>5683</v>
      </c>
      <c r="L29" s="24">
        <v>0</v>
      </c>
      <c r="M29" s="23" t="s">
        <v>5683</v>
      </c>
      <c r="N29" s="24">
        <v>56279</v>
      </c>
      <c r="O29" s="23" t="s">
        <v>5683</v>
      </c>
      <c r="P29" s="24">
        <v>58543</v>
      </c>
      <c r="Q29" s="24">
        <v>57694</v>
      </c>
      <c r="R29" s="24">
        <v>288992</v>
      </c>
      <c r="S29" s="24">
        <v>58238</v>
      </c>
      <c r="T29" s="24">
        <v>230754</v>
      </c>
      <c r="U29" s="24">
        <v>0</v>
      </c>
      <c r="V29" s="24">
        <f t="shared" si="0"/>
        <v>0</v>
      </c>
      <c r="W29" s="24">
        <f t="shared" si="1"/>
        <v>6470</v>
      </c>
    </row>
    <row r="30" spans="1:23" x14ac:dyDescent="0.2">
      <c r="A30" t="s">
        <v>148</v>
      </c>
      <c r="B30" s="23" t="s">
        <v>149</v>
      </c>
      <c r="C30" s="23" t="s">
        <v>324</v>
      </c>
      <c r="D30" s="23" t="s">
        <v>7</v>
      </c>
      <c r="E30" s="23" t="s">
        <v>147</v>
      </c>
      <c r="F30" s="23" t="s">
        <v>147</v>
      </c>
      <c r="G30" t="s">
        <v>325</v>
      </c>
      <c r="H30" s="24">
        <v>7047522</v>
      </c>
      <c r="I30" s="23" t="s">
        <v>5683</v>
      </c>
      <c r="J30" s="24">
        <v>1380188</v>
      </c>
      <c r="K30" s="23" t="s">
        <v>5683</v>
      </c>
      <c r="L30" s="24">
        <v>1222748</v>
      </c>
      <c r="M30" s="23" t="s">
        <v>5683</v>
      </c>
      <c r="N30" s="24">
        <v>1122817</v>
      </c>
      <c r="O30" s="23" t="s">
        <v>5683</v>
      </c>
      <c r="P30" s="24">
        <v>1802739</v>
      </c>
      <c r="Q30" s="24">
        <v>1731470</v>
      </c>
      <c r="R30" s="24">
        <v>7259962</v>
      </c>
      <c r="S30" s="24">
        <v>414056</v>
      </c>
      <c r="T30" s="24">
        <v>6845906</v>
      </c>
      <c r="U30" s="24">
        <v>0</v>
      </c>
      <c r="V30" s="24">
        <f t="shared" si="0"/>
        <v>0</v>
      </c>
      <c r="W30" s="24">
        <f t="shared" si="1"/>
        <v>201616</v>
      </c>
    </row>
    <row r="31" spans="1:23" x14ac:dyDescent="0.2">
      <c r="A31" t="s">
        <v>148</v>
      </c>
      <c r="B31" s="23" t="s">
        <v>149</v>
      </c>
      <c r="C31" s="23" t="s">
        <v>324</v>
      </c>
      <c r="D31" s="23" t="s">
        <v>326</v>
      </c>
      <c r="E31" s="23" t="s">
        <v>327</v>
      </c>
      <c r="F31" s="23" t="s">
        <v>10</v>
      </c>
      <c r="G31" t="s">
        <v>328</v>
      </c>
      <c r="H31" s="24">
        <v>252418</v>
      </c>
      <c r="I31" s="23" t="s">
        <v>5683</v>
      </c>
      <c r="J31" s="24">
        <v>50196</v>
      </c>
      <c r="K31" s="23" t="s">
        <v>5683</v>
      </c>
      <c r="L31" s="24">
        <v>50258</v>
      </c>
      <c r="M31" s="23" t="s">
        <v>5683</v>
      </c>
      <c r="N31" s="24">
        <v>50290</v>
      </c>
      <c r="O31" s="23" t="s">
        <v>5683</v>
      </c>
      <c r="P31" s="24">
        <v>50810</v>
      </c>
      <c r="Q31" s="24">
        <v>50864</v>
      </c>
      <c r="R31" s="24">
        <v>252418</v>
      </c>
      <c r="S31" s="24">
        <v>0</v>
      </c>
      <c r="T31" s="24">
        <v>252418</v>
      </c>
      <c r="U31" s="24">
        <v>0</v>
      </c>
      <c r="V31" s="24">
        <f t="shared" si="0"/>
        <v>0</v>
      </c>
      <c r="W31" s="24">
        <f t="shared" si="1"/>
        <v>0</v>
      </c>
    </row>
    <row r="32" spans="1:23" x14ac:dyDescent="0.2">
      <c r="A32" t="s">
        <v>148</v>
      </c>
      <c r="B32" s="23" t="s">
        <v>149</v>
      </c>
      <c r="C32" s="23" t="s">
        <v>329</v>
      </c>
      <c r="D32" s="23" t="s">
        <v>7</v>
      </c>
      <c r="E32" s="23" t="s">
        <v>147</v>
      </c>
      <c r="F32" s="23" t="s">
        <v>147</v>
      </c>
      <c r="G32" t="s">
        <v>330</v>
      </c>
      <c r="H32" s="24">
        <v>5223090</v>
      </c>
      <c r="I32" s="23" t="s">
        <v>5683</v>
      </c>
      <c r="J32" s="24">
        <v>997027</v>
      </c>
      <c r="K32" s="23" t="s">
        <v>5683</v>
      </c>
      <c r="L32" s="24">
        <v>875156</v>
      </c>
      <c r="M32" s="23" t="s">
        <v>5683</v>
      </c>
      <c r="N32" s="24">
        <v>825362</v>
      </c>
      <c r="O32" s="23" t="s">
        <v>5683</v>
      </c>
      <c r="P32" s="24">
        <v>1269285</v>
      </c>
      <c r="Q32" s="24">
        <v>1186842</v>
      </c>
      <c r="R32" s="24">
        <v>5153672</v>
      </c>
      <c r="S32" s="24">
        <v>0</v>
      </c>
      <c r="T32" s="24">
        <v>5153672</v>
      </c>
      <c r="U32" s="24">
        <v>0</v>
      </c>
      <c r="V32" s="24">
        <f t="shared" si="0"/>
        <v>0</v>
      </c>
      <c r="W32" s="24">
        <f t="shared" si="1"/>
        <v>69418</v>
      </c>
    </row>
    <row r="33" spans="1:23" x14ac:dyDescent="0.2">
      <c r="A33" t="s">
        <v>148</v>
      </c>
      <c r="B33" s="23" t="s">
        <v>149</v>
      </c>
      <c r="C33" s="23" t="s">
        <v>329</v>
      </c>
      <c r="D33" s="23" t="s">
        <v>331</v>
      </c>
      <c r="E33" s="23" t="s">
        <v>332</v>
      </c>
      <c r="F33" s="23" t="s">
        <v>9</v>
      </c>
      <c r="G33" t="s">
        <v>333</v>
      </c>
      <c r="H33" s="24">
        <v>170589</v>
      </c>
      <c r="I33" s="23" t="s">
        <v>5682</v>
      </c>
      <c r="J33" s="24">
        <v>108524</v>
      </c>
      <c r="K33" s="23" t="s">
        <v>5683</v>
      </c>
      <c r="L33" s="24">
        <v>0</v>
      </c>
      <c r="M33" s="23" t="s">
        <v>5682</v>
      </c>
      <c r="N33" s="24">
        <v>108644</v>
      </c>
      <c r="O33" s="23" t="s">
        <v>5683</v>
      </c>
      <c r="P33" s="24">
        <v>0</v>
      </c>
      <c r="Q33" s="24">
        <v>55535</v>
      </c>
      <c r="R33" s="24">
        <v>272703</v>
      </c>
      <c r="S33" s="24">
        <v>54262</v>
      </c>
      <c r="T33" s="24">
        <v>170589</v>
      </c>
      <c r="U33" s="24">
        <v>0</v>
      </c>
      <c r="V33" s="24">
        <f t="shared" si="0"/>
        <v>47852</v>
      </c>
      <c r="W33" s="24">
        <f t="shared" si="1"/>
        <v>0</v>
      </c>
    </row>
    <row r="34" spans="1:23" x14ac:dyDescent="0.2">
      <c r="A34" t="s">
        <v>148</v>
      </c>
      <c r="B34" s="23" t="s">
        <v>149</v>
      </c>
      <c r="C34" s="23" t="s">
        <v>329</v>
      </c>
      <c r="D34" s="23" t="s">
        <v>334</v>
      </c>
      <c r="E34" s="23" t="s">
        <v>335</v>
      </c>
      <c r="F34" s="23" t="s">
        <v>9</v>
      </c>
      <c r="G34" t="s">
        <v>336</v>
      </c>
      <c r="H34" s="24">
        <v>212569</v>
      </c>
      <c r="I34" s="23" t="s">
        <v>5683</v>
      </c>
      <c r="J34" s="24">
        <v>54098</v>
      </c>
      <c r="K34" s="23" t="s">
        <v>5683</v>
      </c>
      <c r="L34" s="24">
        <v>53563</v>
      </c>
      <c r="M34" s="23" t="s">
        <v>5682</v>
      </c>
      <c r="N34" s="24">
        <v>108802</v>
      </c>
      <c r="O34" s="23" t="s">
        <v>5683</v>
      </c>
      <c r="P34" s="24">
        <v>0</v>
      </c>
      <c r="Q34" s="24">
        <v>55710</v>
      </c>
      <c r="R34" s="24">
        <v>272173</v>
      </c>
      <c r="S34" s="24">
        <v>54098</v>
      </c>
      <c r="T34" s="24">
        <v>212569</v>
      </c>
      <c r="U34" s="24">
        <v>0</v>
      </c>
      <c r="V34" s="24">
        <f t="shared" si="0"/>
        <v>5506</v>
      </c>
      <c r="W34" s="24">
        <f t="shared" si="1"/>
        <v>0</v>
      </c>
    </row>
    <row r="35" spans="1:23" x14ac:dyDescent="0.2">
      <c r="A35" t="s">
        <v>148</v>
      </c>
      <c r="B35" s="23" t="s">
        <v>149</v>
      </c>
      <c r="C35" s="23" t="s">
        <v>329</v>
      </c>
      <c r="D35" s="23" t="s">
        <v>337</v>
      </c>
      <c r="E35" s="23" t="s">
        <v>338</v>
      </c>
      <c r="F35" s="23" t="s">
        <v>9</v>
      </c>
      <c r="G35" t="s">
        <v>339</v>
      </c>
      <c r="H35" s="24">
        <v>193789</v>
      </c>
      <c r="I35" s="23" t="s">
        <v>5682</v>
      </c>
      <c r="J35" s="24">
        <v>101046</v>
      </c>
      <c r="K35" s="23" t="s">
        <v>5683</v>
      </c>
      <c r="L35" s="24">
        <v>0</v>
      </c>
      <c r="M35" s="23" t="s">
        <v>5682</v>
      </c>
      <c r="N35" s="24">
        <v>100522</v>
      </c>
      <c r="O35" s="23" t="s">
        <v>5683</v>
      </c>
      <c r="P35" s="24">
        <v>0</v>
      </c>
      <c r="Q35" s="24">
        <v>51472</v>
      </c>
      <c r="R35" s="24">
        <v>253040</v>
      </c>
      <c r="S35" s="24">
        <v>0</v>
      </c>
      <c r="T35" s="24">
        <v>193789</v>
      </c>
      <c r="U35" s="24">
        <v>0</v>
      </c>
      <c r="V35" s="24">
        <f t="shared" si="0"/>
        <v>59251</v>
      </c>
      <c r="W35" s="24">
        <f t="shared" si="1"/>
        <v>0</v>
      </c>
    </row>
    <row r="36" spans="1:23" x14ac:dyDescent="0.2">
      <c r="A36" t="s">
        <v>148</v>
      </c>
      <c r="B36" s="23" t="s">
        <v>149</v>
      </c>
      <c r="C36" s="23" t="s">
        <v>329</v>
      </c>
      <c r="D36" s="23" t="s">
        <v>340</v>
      </c>
      <c r="E36" s="23" t="s">
        <v>341</v>
      </c>
      <c r="F36" s="23" t="s">
        <v>9</v>
      </c>
      <c r="G36" t="s">
        <v>342</v>
      </c>
      <c r="H36" s="24">
        <v>0</v>
      </c>
      <c r="I36" s="23" t="s">
        <v>5683</v>
      </c>
      <c r="J36" s="24">
        <v>0</v>
      </c>
      <c r="K36" s="23" t="s">
        <v>5683</v>
      </c>
      <c r="L36" s="24">
        <v>51172</v>
      </c>
      <c r="M36" s="23" t="s">
        <v>5683</v>
      </c>
      <c r="N36" s="24">
        <v>51980</v>
      </c>
      <c r="O36" s="23" t="s">
        <v>5683</v>
      </c>
      <c r="P36" s="24">
        <v>55718</v>
      </c>
      <c r="Q36" s="24">
        <v>55838</v>
      </c>
      <c r="R36" s="24">
        <v>214708</v>
      </c>
      <c r="S36" s="24">
        <v>0</v>
      </c>
      <c r="T36" s="24">
        <v>0</v>
      </c>
      <c r="U36" s="24">
        <v>0</v>
      </c>
      <c r="V36" s="24">
        <f t="shared" si="0"/>
        <v>214708</v>
      </c>
      <c r="W36" s="24">
        <f t="shared" si="1"/>
        <v>0</v>
      </c>
    </row>
    <row r="37" spans="1:23" x14ac:dyDescent="0.2">
      <c r="A37" t="s">
        <v>148</v>
      </c>
      <c r="B37" s="23" t="s">
        <v>149</v>
      </c>
      <c r="C37" s="23" t="s">
        <v>329</v>
      </c>
      <c r="D37" s="23" t="s">
        <v>343</v>
      </c>
      <c r="E37" s="23" t="s">
        <v>344</v>
      </c>
      <c r="F37" s="23" t="s">
        <v>9</v>
      </c>
      <c r="G37" t="s">
        <v>345</v>
      </c>
      <c r="H37" s="24">
        <v>73105</v>
      </c>
      <c r="I37" s="23" t="s">
        <v>5683</v>
      </c>
      <c r="J37" s="24">
        <v>0</v>
      </c>
      <c r="K37" s="23" t="s">
        <v>5683</v>
      </c>
      <c r="L37" s="24">
        <v>15246</v>
      </c>
      <c r="M37" s="23" t="s">
        <v>5683</v>
      </c>
      <c r="N37" s="24">
        <v>50668</v>
      </c>
      <c r="O37" s="23" t="s">
        <v>5682</v>
      </c>
      <c r="P37" s="24">
        <v>102876</v>
      </c>
      <c r="Q37" s="24">
        <v>0</v>
      </c>
      <c r="R37" s="24">
        <v>168790</v>
      </c>
      <c r="S37" s="24">
        <v>15246</v>
      </c>
      <c r="T37" s="24">
        <v>73105</v>
      </c>
      <c r="U37" s="24">
        <v>0</v>
      </c>
      <c r="V37" s="24">
        <f t="shared" si="0"/>
        <v>80439</v>
      </c>
      <c r="W37" s="24">
        <f t="shared" si="1"/>
        <v>0</v>
      </c>
    </row>
    <row r="38" spans="1:23" x14ac:dyDescent="0.2">
      <c r="A38" t="s">
        <v>148</v>
      </c>
      <c r="B38" s="23" t="s">
        <v>149</v>
      </c>
      <c r="C38" s="23" t="s">
        <v>346</v>
      </c>
      <c r="D38" s="23" t="s">
        <v>7</v>
      </c>
      <c r="E38" s="23" t="s">
        <v>147</v>
      </c>
      <c r="F38" s="23" t="s">
        <v>147</v>
      </c>
      <c r="G38" t="s">
        <v>200</v>
      </c>
      <c r="H38" s="24">
        <v>2645469</v>
      </c>
      <c r="I38" s="23" t="s">
        <v>5683</v>
      </c>
      <c r="J38" s="24">
        <v>530933</v>
      </c>
      <c r="K38" s="23" t="s">
        <v>5683</v>
      </c>
      <c r="L38" s="24">
        <v>461475</v>
      </c>
      <c r="M38" s="23" t="s">
        <v>5683</v>
      </c>
      <c r="N38" s="24">
        <v>426180</v>
      </c>
      <c r="O38" s="23" t="s">
        <v>5683</v>
      </c>
      <c r="P38" s="24">
        <v>655382</v>
      </c>
      <c r="Q38" s="24">
        <v>664664</v>
      </c>
      <c r="R38" s="24">
        <v>2738634</v>
      </c>
      <c r="S38" s="24">
        <v>159280</v>
      </c>
      <c r="T38" s="24">
        <v>2579354</v>
      </c>
      <c r="U38" s="24">
        <v>0</v>
      </c>
      <c r="V38" s="24">
        <f t="shared" si="0"/>
        <v>0</v>
      </c>
      <c r="W38" s="24">
        <f t="shared" si="1"/>
        <v>66115</v>
      </c>
    </row>
    <row r="39" spans="1:23" x14ac:dyDescent="0.2">
      <c r="A39" t="s">
        <v>148</v>
      </c>
      <c r="B39" s="23" t="s">
        <v>149</v>
      </c>
      <c r="C39" s="23" t="s">
        <v>347</v>
      </c>
      <c r="D39" s="23" t="s">
        <v>7</v>
      </c>
      <c r="E39" s="23" t="s">
        <v>147</v>
      </c>
      <c r="F39" s="23" t="s">
        <v>147</v>
      </c>
      <c r="G39" t="s">
        <v>348</v>
      </c>
      <c r="H39" s="24">
        <v>22664</v>
      </c>
      <c r="I39" s="23" t="s">
        <v>5682</v>
      </c>
      <c r="J39" s="24">
        <v>30380</v>
      </c>
      <c r="K39" s="23" t="s">
        <v>5683</v>
      </c>
      <c r="L39" s="24">
        <v>0</v>
      </c>
      <c r="M39" s="23" t="s">
        <v>5683</v>
      </c>
      <c r="N39" s="24">
        <v>15025</v>
      </c>
      <c r="O39" s="23" t="s">
        <v>5683</v>
      </c>
      <c r="P39" s="24">
        <v>15182</v>
      </c>
      <c r="Q39" s="24">
        <v>15192</v>
      </c>
      <c r="R39" s="24">
        <v>75779</v>
      </c>
      <c r="S39" s="24">
        <v>15190</v>
      </c>
      <c r="T39" s="24">
        <v>22664</v>
      </c>
      <c r="U39" s="24">
        <v>0</v>
      </c>
      <c r="V39" s="24">
        <f t="shared" si="0"/>
        <v>37925</v>
      </c>
      <c r="W39" s="24">
        <f t="shared" si="1"/>
        <v>0</v>
      </c>
    </row>
    <row r="40" spans="1:23" x14ac:dyDescent="0.2">
      <c r="A40" t="s">
        <v>148</v>
      </c>
      <c r="B40" s="23" t="s">
        <v>149</v>
      </c>
      <c r="C40" s="23" t="s">
        <v>349</v>
      </c>
      <c r="D40" s="23" t="s">
        <v>7</v>
      </c>
      <c r="E40" s="23" t="s">
        <v>147</v>
      </c>
      <c r="F40" s="23" t="s">
        <v>147</v>
      </c>
      <c r="G40" t="s">
        <v>350</v>
      </c>
      <c r="H40" s="24">
        <v>1313470</v>
      </c>
      <c r="I40" s="23" t="s">
        <v>5683</v>
      </c>
      <c r="J40" s="24">
        <v>298823</v>
      </c>
      <c r="K40" s="23" t="s">
        <v>5683</v>
      </c>
      <c r="L40" s="24">
        <v>254893</v>
      </c>
      <c r="M40" s="23" t="s">
        <v>5683</v>
      </c>
      <c r="N40" s="24">
        <v>231129</v>
      </c>
      <c r="O40" s="23" t="s">
        <v>5683</v>
      </c>
      <c r="P40" s="24">
        <v>340396</v>
      </c>
      <c r="Q40" s="24">
        <v>318229</v>
      </c>
      <c r="R40" s="24">
        <v>1443470</v>
      </c>
      <c r="S40" s="24">
        <v>130000</v>
      </c>
      <c r="T40" s="24">
        <v>1313470</v>
      </c>
      <c r="U40" s="24">
        <v>0</v>
      </c>
      <c r="V40" s="24">
        <f t="shared" si="0"/>
        <v>0</v>
      </c>
      <c r="W40" s="24">
        <f t="shared" si="1"/>
        <v>0</v>
      </c>
    </row>
    <row r="41" spans="1:23" x14ac:dyDescent="0.2">
      <c r="A41" t="s">
        <v>148</v>
      </c>
      <c r="B41" s="23" t="s">
        <v>149</v>
      </c>
      <c r="C41" s="23" t="s">
        <v>351</v>
      </c>
      <c r="D41" s="23" t="s">
        <v>7</v>
      </c>
      <c r="E41" s="23" t="s">
        <v>147</v>
      </c>
      <c r="F41" s="23" t="s">
        <v>147</v>
      </c>
      <c r="G41" t="s">
        <v>352</v>
      </c>
      <c r="H41" s="24">
        <v>2663375</v>
      </c>
      <c r="I41" s="23" t="s">
        <v>5683</v>
      </c>
      <c r="J41" s="24">
        <v>580084</v>
      </c>
      <c r="K41" s="23" t="s">
        <v>5683</v>
      </c>
      <c r="L41" s="24">
        <v>498664</v>
      </c>
      <c r="M41" s="23" t="s">
        <v>5683</v>
      </c>
      <c r="N41" s="24">
        <v>444067</v>
      </c>
      <c r="O41" s="23" t="s">
        <v>5683</v>
      </c>
      <c r="P41" s="24">
        <v>672769</v>
      </c>
      <c r="Q41" s="24">
        <v>641816</v>
      </c>
      <c r="R41" s="24">
        <v>2837400</v>
      </c>
      <c r="S41" s="24">
        <v>174025</v>
      </c>
      <c r="T41" s="24">
        <v>2663375</v>
      </c>
      <c r="U41" s="24">
        <v>0</v>
      </c>
      <c r="V41" s="24">
        <f t="shared" si="0"/>
        <v>0</v>
      </c>
      <c r="W41" s="24">
        <f t="shared" si="1"/>
        <v>0</v>
      </c>
    </row>
    <row r="42" spans="1:23" x14ac:dyDescent="0.2">
      <c r="A42" t="s">
        <v>148</v>
      </c>
      <c r="B42" s="23" t="s">
        <v>149</v>
      </c>
      <c r="C42" s="23" t="s">
        <v>353</v>
      </c>
      <c r="D42" s="23" t="s">
        <v>7</v>
      </c>
      <c r="E42" s="23" t="s">
        <v>147</v>
      </c>
      <c r="F42" s="23" t="s">
        <v>147</v>
      </c>
      <c r="G42" t="s">
        <v>354</v>
      </c>
      <c r="H42" s="24">
        <v>8674649</v>
      </c>
      <c r="I42" s="23" t="s">
        <v>5683</v>
      </c>
      <c r="J42" s="24">
        <v>1767540</v>
      </c>
      <c r="K42" s="23" t="s">
        <v>5683</v>
      </c>
      <c r="L42" s="24">
        <v>1557320</v>
      </c>
      <c r="M42" s="23" t="s">
        <v>5683</v>
      </c>
      <c r="N42" s="24">
        <v>1467071</v>
      </c>
      <c r="O42" s="23" t="s">
        <v>5683</v>
      </c>
      <c r="P42" s="24">
        <v>2242218</v>
      </c>
      <c r="Q42" s="24">
        <v>2128885</v>
      </c>
      <c r="R42" s="24">
        <v>9163034</v>
      </c>
      <c r="S42" s="24">
        <v>530262</v>
      </c>
      <c r="T42" s="24">
        <v>8632772</v>
      </c>
      <c r="U42" s="24">
        <v>0</v>
      </c>
      <c r="V42" s="24">
        <f t="shared" si="0"/>
        <v>0</v>
      </c>
      <c r="W42" s="24">
        <f t="shared" si="1"/>
        <v>41877</v>
      </c>
    </row>
    <row r="43" spans="1:23" x14ac:dyDescent="0.2">
      <c r="A43" t="s">
        <v>148</v>
      </c>
      <c r="B43" s="23" t="s">
        <v>149</v>
      </c>
      <c r="C43" s="23" t="s">
        <v>353</v>
      </c>
      <c r="D43" s="23" t="s">
        <v>355</v>
      </c>
      <c r="E43" s="23" t="s">
        <v>356</v>
      </c>
      <c r="F43" s="23" t="s">
        <v>9</v>
      </c>
      <c r="G43" t="s">
        <v>357</v>
      </c>
      <c r="H43" s="24">
        <v>176535</v>
      </c>
      <c r="I43" s="23" t="s">
        <v>5683</v>
      </c>
      <c r="J43" s="24">
        <v>52968</v>
      </c>
      <c r="K43" s="23" t="s">
        <v>5683</v>
      </c>
      <c r="L43" s="24">
        <v>52661</v>
      </c>
      <c r="M43" s="23" t="s">
        <v>5683</v>
      </c>
      <c r="N43" s="24">
        <v>53077</v>
      </c>
      <c r="O43" s="23" t="s">
        <v>5682</v>
      </c>
      <c r="P43" s="24">
        <v>108560</v>
      </c>
      <c r="Q43" s="24">
        <v>0</v>
      </c>
      <c r="R43" s="24">
        <v>267266</v>
      </c>
      <c r="S43" s="24">
        <v>0</v>
      </c>
      <c r="T43" s="24">
        <v>176535</v>
      </c>
      <c r="U43" s="24">
        <v>0</v>
      </c>
      <c r="V43" s="24">
        <f t="shared" si="0"/>
        <v>90731</v>
      </c>
      <c r="W43" s="24">
        <f t="shared" si="1"/>
        <v>0</v>
      </c>
    </row>
    <row r="44" spans="1:23" x14ac:dyDescent="0.2">
      <c r="A44" t="s">
        <v>148</v>
      </c>
      <c r="B44" s="23" t="s">
        <v>149</v>
      </c>
      <c r="C44" s="23" t="s">
        <v>353</v>
      </c>
      <c r="D44" s="23" t="s">
        <v>358</v>
      </c>
      <c r="E44" s="23" t="s">
        <v>359</v>
      </c>
      <c r="F44" s="23" t="s">
        <v>9</v>
      </c>
      <c r="G44" t="s">
        <v>360</v>
      </c>
      <c r="H44" s="24">
        <v>132403</v>
      </c>
      <c r="I44" s="23" t="s">
        <v>5683</v>
      </c>
      <c r="J44" s="24">
        <v>50422</v>
      </c>
      <c r="K44" s="23" t="s">
        <v>5682</v>
      </c>
      <c r="L44" s="24">
        <v>102686</v>
      </c>
      <c r="M44" s="23" t="s">
        <v>5683</v>
      </c>
      <c r="N44" s="24">
        <v>0</v>
      </c>
      <c r="O44" s="23" t="s">
        <v>5682</v>
      </c>
      <c r="P44" s="24">
        <v>103504</v>
      </c>
      <c r="Q44" s="24">
        <v>0</v>
      </c>
      <c r="R44" s="24">
        <v>256612</v>
      </c>
      <c r="S44" s="24">
        <v>50422</v>
      </c>
      <c r="T44" s="24">
        <v>132403</v>
      </c>
      <c r="U44" s="24">
        <v>0</v>
      </c>
      <c r="V44" s="24">
        <f t="shared" si="0"/>
        <v>73787</v>
      </c>
      <c r="W44" s="24">
        <f t="shared" si="1"/>
        <v>0</v>
      </c>
    </row>
    <row r="45" spans="1:23" x14ac:dyDescent="0.2">
      <c r="A45" t="s">
        <v>148</v>
      </c>
      <c r="B45" s="23" t="s">
        <v>149</v>
      </c>
      <c r="C45" s="23" t="s">
        <v>353</v>
      </c>
      <c r="D45" s="23" t="s">
        <v>361</v>
      </c>
      <c r="E45" s="23" t="s">
        <v>362</v>
      </c>
      <c r="F45" s="23" t="s">
        <v>9</v>
      </c>
      <c r="G45" t="s">
        <v>363</v>
      </c>
      <c r="H45" s="24">
        <v>238707</v>
      </c>
      <c r="I45" s="23" t="s">
        <v>5682</v>
      </c>
      <c r="J45" s="24">
        <v>104374</v>
      </c>
      <c r="K45" s="23" t="s">
        <v>5683</v>
      </c>
      <c r="L45" s="24">
        <v>0</v>
      </c>
      <c r="M45" s="23" t="s">
        <v>5682</v>
      </c>
      <c r="N45" s="24">
        <v>105980</v>
      </c>
      <c r="O45" s="23" t="s">
        <v>5683</v>
      </c>
      <c r="P45" s="24">
        <v>0</v>
      </c>
      <c r="Q45" s="24">
        <v>54687</v>
      </c>
      <c r="R45" s="24">
        <v>265041</v>
      </c>
      <c r="S45" s="24">
        <v>52187</v>
      </c>
      <c r="T45" s="24">
        <v>212854</v>
      </c>
      <c r="U45" s="24">
        <v>0</v>
      </c>
      <c r="V45" s="24">
        <f t="shared" si="0"/>
        <v>0</v>
      </c>
      <c r="W45" s="24">
        <f t="shared" si="1"/>
        <v>25853</v>
      </c>
    </row>
    <row r="46" spans="1:23" x14ac:dyDescent="0.2">
      <c r="A46" t="s">
        <v>148</v>
      </c>
      <c r="B46" s="23" t="s">
        <v>149</v>
      </c>
      <c r="C46" s="23" t="s">
        <v>353</v>
      </c>
      <c r="D46" s="23" t="s">
        <v>364</v>
      </c>
      <c r="E46" s="23" t="s">
        <v>365</v>
      </c>
      <c r="F46" s="23" t="s">
        <v>9</v>
      </c>
      <c r="G46" t="s">
        <v>366</v>
      </c>
      <c r="H46" s="24">
        <v>263363</v>
      </c>
      <c r="I46" s="23" t="s">
        <v>5683</v>
      </c>
      <c r="J46" s="24">
        <v>52591</v>
      </c>
      <c r="K46" s="23" t="s">
        <v>5683</v>
      </c>
      <c r="L46" s="24">
        <v>52450</v>
      </c>
      <c r="M46" s="23" t="s">
        <v>5683</v>
      </c>
      <c r="N46" s="24">
        <v>52774</v>
      </c>
      <c r="O46" s="23" t="s">
        <v>5682</v>
      </c>
      <c r="P46" s="24">
        <v>106908</v>
      </c>
      <c r="Q46" s="24">
        <v>0</v>
      </c>
      <c r="R46" s="24">
        <v>264723</v>
      </c>
      <c r="S46" s="24">
        <v>0</v>
      </c>
      <c r="T46" s="24">
        <v>263363</v>
      </c>
      <c r="U46" s="24">
        <v>0</v>
      </c>
      <c r="V46" s="24">
        <f t="shared" si="0"/>
        <v>1360</v>
      </c>
      <c r="W46" s="24">
        <f t="shared" si="1"/>
        <v>0</v>
      </c>
    </row>
    <row r="47" spans="1:23" x14ac:dyDescent="0.2">
      <c r="A47" t="s">
        <v>148</v>
      </c>
      <c r="B47" s="23" t="s">
        <v>149</v>
      </c>
      <c r="C47" s="23" t="s">
        <v>353</v>
      </c>
      <c r="D47" s="23" t="s">
        <v>367</v>
      </c>
      <c r="E47" s="23" t="s">
        <v>368</v>
      </c>
      <c r="F47" s="23" t="s">
        <v>9</v>
      </c>
      <c r="G47" t="s">
        <v>369</v>
      </c>
      <c r="H47" s="24">
        <v>277517</v>
      </c>
      <c r="I47" s="23" t="s">
        <v>5683</v>
      </c>
      <c r="J47" s="24">
        <v>56523</v>
      </c>
      <c r="K47" s="23" t="s">
        <v>5682</v>
      </c>
      <c r="L47" s="24">
        <v>110744</v>
      </c>
      <c r="M47" s="23" t="s">
        <v>5683</v>
      </c>
      <c r="N47" s="24">
        <v>0</v>
      </c>
      <c r="O47" s="23" t="s">
        <v>5682</v>
      </c>
      <c r="P47" s="24">
        <v>113584</v>
      </c>
      <c r="Q47" s="24">
        <v>0</v>
      </c>
      <c r="R47" s="24">
        <v>280851</v>
      </c>
      <c r="S47" s="24">
        <v>56523</v>
      </c>
      <c r="T47" s="24">
        <v>224328</v>
      </c>
      <c r="U47" s="24">
        <v>0</v>
      </c>
      <c r="V47" s="24">
        <f t="shared" si="0"/>
        <v>0</v>
      </c>
      <c r="W47" s="24">
        <f t="shared" si="1"/>
        <v>53189</v>
      </c>
    </row>
    <row r="48" spans="1:23" x14ac:dyDescent="0.2">
      <c r="A48" t="s">
        <v>148</v>
      </c>
      <c r="B48" s="23" t="s">
        <v>149</v>
      </c>
      <c r="C48" s="23" t="s">
        <v>353</v>
      </c>
      <c r="D48" s="23" t="s">
        <v>370</v>
      </c>
      <c r="E48" s="23" t="s">
        <v>371</v>
      </c>
      <c r="F48" s="23" t="s">
        <v>9</v>
      </c>
      <c r="G48" t="s">
        <v>372</v>
      </c>
      <c r="H48" s="24">
        <v>211125</v>
      </c>
      <c r="I48" s="23" t="s">
        <v>5682</v>
      </c>
      <c r="J48" s="24">
        <v>106840</v>
      </c>
      <c r="K48" s="23" t="s">
        <v>5683</v>
      </c>
      <c r="L48" s="24">
        <v>0</v>
      </c>
      <c r="M48" s="23" t="s">
        <v>5682</v>
      </c>
      <c r="N48" s="24">
        <v>118544</v>
      </c>
      <c r="O48" s="23" t="s">
        <v>5683</v>
      </c>
      <c r="P48" s="24">
        <v>0</v>
      </c>
      <c r="Q48" s="24">
        <v>60221</v>
      </c>
      <c r="R48" s="24">
        <v>285605</v>
      </c>
      <c r="S48" s="24">
        <v>53420</v>
      </c>
      <c r="T48" s="24">
        <v>211125</v>
      </c>
      <c r="U48" s="24">
        <v>0</v>
      </c>
      <c r="V48" s="24">
        <f t="shared" si="0"/>
        <v>21060</v>
      </c>
      <c r="W48" s="24">
        <f t="shared" si="1"/>
        <v>0</v>
      </c>
    </row>
    <row r="49" spans="1:23" x14ac:dyDescent="0.2">
      <c r="A49" t="s">
        <v>148</v>
      </c>
      <c r="B49" s="23" t="s">
        <v>149</v>
      </c>
      <c r="C49" s="23" t="s">
        <v>353</v>
      </c>
      <c r="D49" s="23" t="s">
        <v>373</v>
      </c>
      <c r="E49" s="23" t="s">
        <v>374</v>
      </c>
      <c r="F49" s="23" t="s">
        <v>9</v>
      </c>
      <c r="G49" t="s">
        <v>375</v>
      </c>
      <c r="H49" s="24">
        <v>0</v>
      </c>
      <c r="I49" s="23" t="s">
        <v>5683</v>
      </c>
      <c r="J49" s="24">
        <v>52757</v>
      </c>
      <c r="K49" s="23" t="s">
        <v>5682</v>
      </c>
      <c r="L49" s="24">
        <v>102876</v>
      </c>
      <c r="M49" s="23" t="s">
        <v>5683</v>
      </c>
      <c r="N49" s="24">
        <v>0</v>
      </c>
      <c r="O49" s="23" t="s">
        <v>5682</v>
      </c>
      <c r="P49" s="24">
        <v>106444</v>
      </c>
      <c r="Q49" s="24">
        <v>0</v>
      </c>
      <c r="R49" s="24">
        <v>262077</v>
      </c>
      <c r="S49" s="24">
        <v>0</v>
      </c>
      <c r="T49" s="24">
        <v>0</v>
      </c>
      <c r="U49" s="24">
        <v>0</v>
      </c>
      <c r="V49" s="24">
        <f t="shared" si="0"/>
        <v>262077</v>
      </c>
      <c r="W49" s="24">
        <f t="shared" si="1"/>
        <v>0</v>
      </c>
    </row>
    <row r="50" spans="1:23" x14ac:dyDescent="0.2">
      <c r="A50" t="s">
        <v>148</v>
      </c>
      <c r="B50" s="23" t="s">
        <v>149</v>
      </c>
      <c r="C50" s="23" t="s">
        <v>353</v>
      </c>
      <c r="D50" s="23" t="s">
        <v>376</v>
      </c>
      <c r="E50" s="23" t="s">
        <v>377</v>
      </c>
      <c r="F50" s="23" t="s">
        <v>9</v>
      </c>
      <c r="G50" t="s">
        <v>378</v>
      </c>
      <c r="H50" s="24">
        <v>282339</v>
      </c>
      <c r="I50" s="23" t="s">
        <v>5683</v>
      </c>
      <c r="J50" s="24">
        <v>57593</v>
      </c>
      <c r="K50" s="23" t="s">
        <v>5682</v>
      </c>
      <c r="L50" s="24">
        <v>108486</v>
      </c>
      <c r="M50" s="23" t="s">
        <v>5683</v>
      </c>
      <c r="N50" s="24">
        <v>0</v>
      </c>
      <c r="O50" s="23" t="s">
        <v>5682</v>
      </c>
      <c r="P50" s="24">
        <v>116260</v>
      </c>
      <c r="Q50" s="24">
        <v>0</v>
      </c>
      <c r="R50" s="24">
        <v>282339</v>
      </c>
      <c r="S50" s="24">
        <v>0</v>
      </c>
      <c r="T50" s="24">
        <v>282339</v>
      </c>
      <c r="U50" s="24">
        <v>0</v>
      </c>
      <c r="V50" s="24">
        <f t="shared" si="0"/>
        <v>0</v>
      </c>
      <c r="W50" s="24">
        <f t="shared" si="1"/>
        <v>0</v>
      </c>
    </row>
    <row r="51" spans="1:23" x14ac:dyDescent="0.2">
      <c r="A51" t="s">
        <v>148</v>
      </c>
      <c r="B51" s="23" t="s">
        <v>149</v>
      </c>
      <c r="C51" s="23" t="s">
        <v>353</v>
      </c>
      <c r="D51" s="23" t="s">
        <v>379</v>
      </c>
      <c r="E51" s="23" t="s">
        <v>380</v>
      </c>
      <c r="F51" s="23" t="s">
        <v>9</v>
      </c>
      <c r="G51" t="s">
        <v>381</v>
      </c>
      <c r="H51" s="24">
        <v>242894</v>
      </c>
      <c r="I51" s="23" t="s">
        <v>5682</v>
      </c>
      <c r="J51" s="24">
        <v>104880</v>
      </c>
      <c r="K51" s="23" t="s">
        <v>5683</v>
      </c>
      <c r="L51" s="24">
        <v>0</v>
      </c>
      <c r="M51" s="23" t="s">
        <v>5683</v>
      </c>
      <c r="N51" s="24">
        <v>53531</v>
      </c>
      <c r="O51" s="23" t="s">
        <v>5683</v>
      </c>
      <c r="P51" s="24">
        <v>55536</v>
      </c>
      <c r="Q51" s="24">
        <v>55694</v>
      </c>
      <c r="R51" s="24">
        <v>269641</v>
      </c>
      <c r="S51" s="24">
        <v>52440</v>
      </c>
      <c r="T51" s="24">
        <v>217201</v>
      </c>
      <c r="U51" s="24">
        <v>0</v>
      </c>
      <c r="V51" s="24">
        <f t="shared" si="0"/>
        <v>0</v>
      </c>
      <c r="W51" s="24">
        <f t="shared" si="1"/>
        <v>25693</v>
      </c>
    </row>
    <row r="52" spans="1:23" x14ac:dyDescent="0.2">
      <c r="A52" t="s">
        <v>148</v>
      </c>
      <c r="B52" s="23" t="s">
        <v>149</v>
      </c>
      <c r="C52" s="23" t="s">
        <v>353</v>
      </c>
      <c r="D52" s="23" t="s">
        <v>382</v>
      </c>
      <c r="E52" s="23" t="s">
        <v>383</v>
      </c>
      <c r="F52" s="23" t="s">
        <v>9</v>
      </c>
      <c r="G52" t="s">
        <v>384</v>
      </c>
      <c r="H52" s="24">
        <v>213892</v>
      </c>
      <c r="I52" s="23" t="s">
        <v>5682</v>
      </c>
      <c r="J52" s="24">
        <v>107098</v>
      </c>
      <c r="K52" s="23" t="s">
        <v>5683</v>
      </c>
      <c r="L52" s="24">
        <v>0</v>
      </c>
      <c r="M52" s="23" t="s">
        <v>5683</v>
      </c>
      <c r="N52" s="24">
        <v>53114</v>
      </c>
      <c r="O52" s="23" t="s">
        <v>5683</v>
      </c>
      <c r="P52" s="24">
        <v>53751</v>
      </c>
      <c r="Q52" s="24">
        <v>57054</v>
      </c>
      <c r="R52" s="24">
        <v>271017</v>
      </c>
      <c r="S52" s="24">
        <v>53549</v>
      </c>
      <c r="T52" s="24">
        <v>213892</v>
      </c>
      <c r="U52" s="24">
        <v>0</v>
      </c>
      <c r="V52" s="24">
        <f t="shared" si="0"/>
        <v>3576</v>
      </c>
      <c r="W52" s="24">
        <f t="shared" si="1"/>
        <v>0</v>
      </c>
    </row>
    <row r="53" spans="1:23" x14ac:dyDescent="0.2">
      <c r="A53" t="s">
        <v>148</v>
      </c>
      <c r="B53" s="23" t="s">
        <v>149</v>
      </c>
      <c r="C53" s="23" t="s">
        <v>353</v>
      </c>
      <c r="D53" s="23" t="s">
        <v>385</v>
      </c>
      <c r="E53" s="23" t="s">
        <v>386</v>
      </c>
      <c r="F53" s="23" t="s">
        <v>9</v>
      </c>
      <c r="G53" t="s">
        <v>387</v>
      </c>
      <c r="H53" s="24">
        <v>240384</v>
      </c>
      <c r="I53" s="23" t="s">
        <v>5683</v>
      </c>
      <c r="J53" s="24">
        <v>53360</v>
      </c>
      <c r="K53" s="23" t="s">
        <v>5683</v>
      </c>
      <c r="L53" s="24">
        <v>52731</v>
      </c>
      <c r="M53" s="23" t="s">
        <v>5683</v>
      </c>
      <c r="N53" s="24">
        <v>52938</v>
      </c>
      <c r="O53" s="23" t="s">
        <v>5683</v>
      </c>
      <c r="P53" s="24">
        <v>54065</v>
      </c>
      <c r="Q53" s="24">
        <v>53919</v>
      </c>
      <c r="R53" s="24">
        <v>267013</v>
      </c>
      <c r="S53" s="24">
        <v>53360</v>
      </c>
      <c r="T53" s="24">
        <v>213653</v>
      </c>
      <c r="U53" s="24">
        <v>0</v>
      </c>
      <c r="V53" s="24">
        <f t="shared" si="0"/>
        <v>0</v>
      </c>
      <c r="W53" s="24">
        <f t="shared" si="1"/>
        <v>26731</v>
      </c>
    </row>
    <row r="54" spans="1:23" x14ac:dyDescent="0.2">
      <c r="A54" t="s">
        <v>148</v>
      </c>
      <c r="B54" s="23" t="s">
        <v>149</v>
      </c>
      <c r="C54" s="23" t="s">
        <v>353</v>
      </c>
      <c r="D54" s="23" t="s">
        <v>388</v>
      </c>
      <c r="E54" s="23" t="s">
        <v>389</v>
      </c>
      <c r="F54" s="23" t="s">
        <v>9</v>
      </c>
      <c r="G54" t="s">
        <v>390</v>
      </c>
      <c r="H54" s="24">
        <v>0</v>
      </c>
      <c r="I54" s="23" t="s">
        <v>5683</v>
      </c>
      <c r="J54" s="24">
        <v>16371</v>
      </c>
      <c r="K54" s="23" t="s">
        <v>5683</v>
      </c>
      <c r="L54" s="24">
        <v>15785</v>
      </c>
      <c r="M54" s="23" t="s">
        <v>5683</v>
      </c>
      <c r="N54" s="24">
        <v>15946</v>
      </c>
      <c r="O54" s="23" t="s">
        <v>5683</v>
      </c>
      <c r="P54" s="24">
        <v>16140</v>
      </c>
      <c r="Q54" s="24">
        <v>16184</v>
      </c>
      <c r="R54" s="24">
        <v>80426</v>
      </c>
      <c r="S54" s="24">
        <v>0</v>
      </c>
      <c r="T54" s="24">
        <v>0</v>
      </c>
      <c r="U54" s="24">
        <v>0</v>
      </c>
      <c r="V54" s="24">
        <f t="shared" si="0"/>
        <v>80426</v>
      </c>
      <c r="W54" s="24">
        <f t="shared" si="1"/>
        <v>0</v>
      </c>
    </row>
    <row r="55" spans="1:23" x14ac:dyDescent="0.2">
      <c r="A55" t="s">
        <v>148</v>
      </c>
      <c r="B55" s="23" t="s">
        <v>149</v>
      </c>
      <c r="C55" s="23" t="s">
        <v>353</v>
      </c>
      <c r="D55" s="23" t="s">
        <v>391</v>
      </c>
      <c r="E55" s="23" t="s">
        <v>392</v>
      </c>
      <c r="F55" s="23" t="s">
        <v>9</v>
      </c>
      <c r="G55" t="s">
        <v>393</v>
      </c>
      <c r="H55" s="24">
        <v>171166</v>
      </c>
      <c r="I55" s="23" t="s">
        <v>5682</v>
      </c>
      <c r="J55" s="24">
        <v>110896</v>
      </c>
      <c r="K55" s="23" t="s">
        <v>5683</v>
      </c>
      <c r="L55" s="24">
        <v>0</v>
      </c>
      <c r="M55" s="23" t="s">
        <v>5682</v>
      </c>
      <c r="N55" s="24">
        <v>109820</v>
      </c>
      <c r="O55" s="23" t="s">
        <v>5683</v>
      </c>
      <c r="P55" s="24">
        <v>0</v>
      </c>
      <c r="Q55" s="24">
        <v>55167</v>
      </c>
      <c r="R55" s="24">
        <v>275883</v>
      </c>
      <c r="S55" s="24">
        <v>55448</v>
      </c>
      <c r="T55" s="24">
        <v>171166</v>
      </c>
      <c r="U55" s="24">
        <v>0</v>
      </c>
      <c r="V55" s="24">
        <f t="shared" si="0"/>
        <v>49269</v>
      </c>
      <c r="W55" s="24">
        <f t="shared" si="1"/>
        <v>0</v>
      </c>
    </row>
    <row r="56" spans="1:23" x14ac:dyDescent="0.2">
      <c r="A56" t="s">
        <v>148</v>
      </c>
      <c r="B56" s="23" t="s">
        <v>149</v>
      </c>
      <c r="C56" s="23" t="s">
        <v>353</v>
      </c>
      <c r="D56" s="23" t="s">
        <v>394</v>
      </c>
      <c r="E56" s="23" t="s">
        <v>395</v>
      </c>
      <c r="F56" s="23" t="s">
        <v>9</v>
      </c>
      <c r="G56" t="s">
        <v>396</v>
      </c>
      <c r="H56" s="24">
        <v>281027</v>
      </c>
      <c r="I56" s="23" t="s">
        <v>5683</v>
      </c>
      <c r="J56" s="24">
        <v>56267</v>
      </c>
      <c r="K56" s="23" t="s">
        <v>5682</v>
      </c>
      <c r="L56" s="24">
        <v>110838</v>
      </c>
      <c r="M56" s="23" t="s">
        <v>5683</v>
      </c>
      <c r="N56" s="24">
        <v>0</v>
      </c>
      <c r="O56" s="23" t="s">
        <v>5682</v>
      </c>
      <c r="P56" s="24">
        <v>116922</v>
      </c>
      <c r="Q56" s="24">
        <v>0</v>
      </c>
      <c r="R56" s="24">
        <v>284027</v>
      </c>
      <c r="S56" s="24">
        <v>56267</v>
      </c>
      <c r="T56" s="24">
        <v>227760</v>
      </c>
      <c r="U56" s="24">
        <v>0</v>
      </c>
      <c r="V56" s="24">
        <f t="shared" si="0"/>
        <v>0</v>
      </c>
      <c r="W56" s="24">
        <f t="shared" si="1"/>
        <v>53267</v>
      </c>
    </row>
    <row r="57" spans="1:23" x14ac:dyDescent="0.2">
      <c r="A57" t="s">
        <v>148</v>
      </c>
      <c r="B57" s="23" t="s">
        <v>149</v>
      </c>
      <c r="C57" s="23" t="s">
        <v>353</v>
      </c>
      <c r="D57" s="23" t="s">
        <v>397</v>
      </c>
      <c r="E57" s="23" t="s">
        <v>398</v>
      </c>
      <c r="F57" s="23" t="s">
        <v>9</v>
      </c>
      <c r="G57" t="s">
        <v>399</v>
      </c>
      <c r="H57" s="24">
        <v>163485</v>
      </c>
      <c r="I57" s="23" t="s">
        <v>5683</v>
      </c>
      <c r="J57" s="24">
        <v>53194</v>
      </c>
      <c r="K57" s="23" t="s">
        <v>5682</v>
      </c>
      <c r="L57" s="24">
        <v>105134</v>
      </c>
      <c r="M57" s="23" t="s">
        <v>5683</v>
      </c>
      <c r="N57" s="24">
        <v>0</v>
      </c>
      <c r="O57" s="23" t="s">
        <v>5682</v>
      </c>
      <c r="P57" s="24">
        <v>106776</v>
      </c>
      <c r="Q57" s="24">
        <v>0</v>
      </c>
      <c r="R57" s="24">
        <v>265104</v>
      </c>
      <c r="S57" s="24">
        <v>53194</v>
      </c>
      <c r="T57" s="24">
        <v>163485</v>
      </c>
      <c r="U57" s="24">
        <v>174385</v>
      </c>
      <c r="V57" s="24">
        <f t="shared" si="0"/>
        <v>222810</v>
      </c>
      <c r="W57" s="24">
        <f t="shared" si="1"/>
        <v>0</v>
      </c>
    </row>
    <row r="58" spans="1:23" x14ac:dyDescent="0.2">
      <c r="A58" t="s">
        <v>148</v>
      </c>
      <c r="B58" s="23" t="s">
        <v>149</v>
      </c>
      <c r="C58" s="23" t="s">
        <v>353</v>
      </c>
      <c r="D58" s="23" t="s">
        <v>400</v>
      </c>
      <c r="E58" s="23" t="s">
        <v>401</v>
      </c>
      <c r="F58" s="23" t="s">
        <v>9</v>
      </c>
      <c r="G58" t="s">
        <v>402</v>
      </c>
      <c r="H58" s="24">
        <v>0</v>
      </c>
      <c r="I58" s="23" t="s">
        <v>5683</v>
      </c>
      <c r="J58" s="24">
        <v>16326</v>
      </c>
      <c r="K58" s="23" t="s">
        <v>5683</v>
      </c>
      <c r="L58" s="24">
        <v>51325</v>
      </c>
      <c r="M58" s="23" t="s">
        <v>5683</v>
      </c>
      <c r="N58" s="24">
        <v>51589</v>
      </c>
      <c r="O58" s="23" t="s">
        <v>5683</v>
      </c>
      <c r="P58" s="24">
        <v>53983</v>
      </c>
      <c r="Q58" s="24">
        <v>54079</v>
      </c>
      <c r="R58" s="24">
        <v>227302</v>
      </c>
      <c r="S58" s="24">
        <v>0</v>
      </c>
      <c r="T58" s="24">
        <v>0</v>
      </c>
      <c r="U58" s="24">
        <v>0</v>
      </c>
      <c r="V58" s="24">
        <f t="shared" si="0"/>
        <v>227302</v>
      </c>
      <c r="W58" s="24">
        <f t="shared" si="1"/>
        <v>0</v>
      </c>
    </row>
    <row r="59" spans="1:23" x14ac:dyDescent="0.2">
      <c r="A59" t="s">
        <v>148</v>
      </c>
      <c r="B59" s="23" t="s">
        <v>149</v>
      </c>
      <c r="C59" s="23" t="s">
        <v>353</v>
      </c>
      <c r="D59" s="23" t="s">
        <v>403</v>
      </c>
      <c r="E59" s="23" t="s">
        <v>404</v>
      </c>
      <c r="F59" s="23" t="s">
        <v>9</v>
      </c>
      <c r="G59" t="s">
        <v>405</v>
      </c>
      <c r="H59" s="24">
        <v>0</v>
      </c>
      <c r="I59" s="23" t="s">
        <v>5682</v>
      </c>
      <c r="J59" s="24">
        <v>105576</v>
      </c>
      <c r="K59" s="23" t="s">
        <v>5683</v>
      </c>
      <c r="L59" s="24">
        <v>0</v>
      </c>
      <c r="M59" s="23" t="s">
        <v>5682</v>
      </c>
      <c r="N59" s="24">
        <v>107078</v>
      </c>
      <c r="O59" s="23" t="s">
        <v>5683</v>
      </c>
      <c r="P59" s="24">
        <v>0</v>
      </c>
      <c r="Q59" s="24">
        <v>55135</v>
      </c>
      <c r="R59" s="24">
        <v>267789</v>
      </c>
      <c r="S59" s="24">
        <v>52788</v>
      </c>
      <c r="T59" s="24">
        <v>0</v>
      </c>
      <c r="U59" s="24">
        <v>0</v>
      </c>
      <c r="V59" s="24">
        <f t="shared" si="0"/>
        <v>215001</v>
      </c>
      <c r="W59" s="24">
        <f t="shared" si="1"/>
        <v>0</v>
      </c>
    </row>
    <row r="60" spans="1:23" x14ac:dyDescent="0.2">
      <c r="A60" t="s">
        <v>148</v>
      </c>
      <c r="B60" s="23" t="s">
        <v>149</v>
      </c>
      <c r="C60" s="23" t="s">
        <v>353</v>
      </c>
      <c r="D60" s="23" t="s">
        <v>406</v>
      </c>
      <c r="E60" s="23" t="s">
        <v>407</v>
      </c>
      <c r="F60" s="23" t="s">
        <v>9</v>
      </c>
      <c r="G60" t="s">
        <v>408</v>
      </c>
      <c r="H60" s="24">
        <v>0</v>
      </c>
      <c r="I60" s="23" t="s">
        <v>5683</v>
      </c>
      <c r="J60" s="24">
        <v>0</v>
      </c>
      <c r="K60" s="23" t="s">
        <v>5682</v>
      </c>
      <c r="L60" s="24">
        <v>105800</v>
      </c>
      <c r="M60" s="23" t="s">
        <v>5683</v>
      </c>
      <c r="N60" s="24">
        <v>0</v>
      </c>
      <c r="O60" s="23" t="s">
        <v>5682</v>
      </c>
      <c r="P60" s="24">
        <v>108824</v>
      </c>
      <c r="Q60" s="24">
        <v>0</v>
      </c>
      <c r="R60" s="24">
        <v>214624</v>
      </c>
      <c r="S60" s="24">
        <v>0</v>
      </c>
      <c r="T60" s="24">
        <v>0</v>
      </c>
      <c r="U60" s="24">
        <v>0</v>
      </c>
      <c r="V60" s="24">
        <f t="shared" si="0"/>
        <v>214624</v>
      </c>
      <c r="W60" s="24">
        <f t="shared" si="1"/>
        <v>0</v>
      </c>
    </row>
    <row r="61" spans="1:23" x14ac:dyDescent="0.2">
      <c r="A61" t="s">
        <v>148</v>
      </c>
      <c r="B61" s="23" t="s">
        <v>149</v>
      </c>
      <c r="C61" s="23" t="s">
        <v>353</v>
      </c>
      <c r="D61" s="23" t="s">
        <v>409</v>
      </c>
      <c r="E61" s="23" t="s">
        <v>410</v>
      </c>
      <c r="F61" s="23" t="s">
        <v>9</v>
      </c>
      <c r="G61" t="s">
        <v>411</v>
      </c>
      <c r="H61" s="24">
        <v>161000</v>
      </c>
      <c r="I61" s="23" t="s">
        <v>5683</v>
      </c>
      <c r="J61" s="24">
        <v>0</v>
      </c>
      <c r="K61" s="23" t="s">
        <v>5683</v>
      </c>
      <c r="L61" s="24">
        <v>0</v>
      </c>
      <c r="M61" s="23" t="s">
        <v>5682</v>
      </c>
      <c r="N61" s="24">
        <v>103970</v>
      </c>
      <c r="O61" s="23" t="s">
        <v>5683</v>
      </c>
      <c r="P61" s="24">
        <v>0</v>
      </c>
      <c r="Q61" s="24">
        <v>56622</v>
      </c>
      <c r="R61" s="24">
        <v>160592</v>
      </c>
      <c r="S61" s="24">
        <v>0</v>
      </c>
      <c r="T61" s="24">
        <v>160592</v>
      </c>
      <c r="U61" s="24">
        <v>0</v>
      </c>
      <c r="V61" s="24">
        <f t="shared" si="0"/>
        <v>0</v>
      </c>
      <c r="W61" s="24">
        <f t="shared" si="1"/>
        <v>408</v>
      </c>
    </row>
    <row r="62" spans="1:23" x14ac:dyDescent="0.2">
      <c r="A62" t="s">
        <v>148</v>
      </c>
      <c r="B62" s="23" t="s">
        <v>149</v>
      </c>
      <c r="C62" s="23" t="s">
        <v>353</v>
      </c>
      <c r="D62" s="23" t="s">
        <v>412</v>
      </c>
      <c r="E62" s="23" t="s">
        <v>413</v>
      </c>
      <c r="F62" s="23" t="s">
        <v>9</v>
      </c>
      <c r="G62" t="s">
        <v>414</v>
      </c>
      <c r="H62" s="24">
        <v>0</v>
      </c>
      <c r="I62" s="23" t="s">
        <v>5683</v>
      </c>
      <c r="J62" s="24">
        <v>0</v>
      </c>
      <c r="K62" s="23" t="s">
        <v>5683</v>
      </c>
      <c r="L62" s="24">
        <v>0</v>
      </c>
      <c r="M62" s="23" t="s">
        <v>5682</v>
      </c>
      <c r="N62" s="24">
        <v>105458</v>
      </c>
      <c r="O62" s="23" t="s">
        <v>5683</v>
      </c>
      <c r="P62" s="24">
        <v>0</v>
      </c>
      <c r="Q62" s="24">
        <v>52831</v>
      </c>
      <c r="R62" s="24">
        <v>158289</v>
      </c>
      <c r="S62" s="24">
        <v>0</v>
      </c>
      <c r="T62" s="24">
        <v>0</v>
      </c>
      <c r="U62" s="24">
        <v>0</v>
      </c>
      <c r="V62" s="24">
        <f t="shared" si="0"/>
        <v>158289</v>
      </c>
      <c r="W62" s="24">
        <f t="shared" si="1"/>
        <v>0</v>
      </c>
    </row>
    <row r="63" spans="1:23" x14ac:dyDescent="0.2">
      <c r="A63" t="s">
        <v>148</v>
      </c>
      <c r="B63" s="23" t="s">
        <v>149</v>
      </c>
      <c r="C63" s="23" t="s">
        <v>353</v>
      </c>
      <c r="D63" s="23" t="s">
        <v>415</v>
      </c>
      <c r="E63" s="23" t="s">
        <v>416</v>
      </c>
      <c r="F63" s="23" t="s">
        <v>9</v>
      </c>
      <c r="G63" t="s">
        <v>417</v>
      </c>
      <c r="H63" s="24">
        <v>0</v>
      </c>
      <c r="I63" s="23" t="s">
        <v>5683</v>
      </c>
      <c r="J63" s="24">
        <v>0</v>
      </c>
      <c r="K63" s="23" t="s">
        <v>5683</v>
      </c>
      <c r="L63" s="24">
        <v>0</v>
      </c>
      <c r="M63" s="23" t="s">
        <v>5683</v>
      </c>
      <c r="N63" s="24">
        <v>50378</v>
      </c>
      <c r="O63" s="23" t="s">
        <v>5683</v>
      </c>
      <c r="P63" s="24">
        <v>50876</v>
      </c>
      <c r="Q63" s="24">
        <v>51328</v>
      </c>
      <c r="R63" s="24">
        <v>152582</v>
      </c>
      <c r="S63" s="24">
        <v>50378</v>
      </c>
      <c r="T63" s="24">
        <v>0</v>
      </c>
      <c r="U63" s="24">
        <v>0</v>
      </c>
      <c r="V63" s="24">
        <f t="shared" si="0"/>
        <v>102204</v>
      </c>
      <c r="W63" s="24">
        <f t="shared" si="1"/>
        <v>0</v>
      </c>
    </row>
    <row r="64" spans="1:23" x14ac:dyDescent="0.2">
      <c r="A64" t="s">
        <v>148</v>
      </c>
      <c r="B64" s="23" t="s">
        <v>149</v>
      </c>
      <c r="C64" s="23" t="s">
        <v>353</v>
      </c>
      <c r="D64" s="23" t="s">
        <v>418</v>
      </c>
      <c r="E64" s="23" t="s">
        <v>419</v>
      </c>
      <c r="F64" s="23" t="s">
        <v>9</v>
      </c>
      <c r="G64" t="s">
        <v>420</v>
      </c>
      <c r="H64" s="24">
        <v>219125</v>
      </c>
      <c r="I64" s="23" t="s">
        <v>5682</v>
      </c>
      <c r="J64" s="24">
        <v>115398</v>
      </c>
      <c r="K64" s="23" t="s">
        <v>5683</v>
      </c>
      <c r="L64" s="24">
        <v>0</v>
      </c>
      <c r="M64" s="23" t="s">
        <v>5683</v>
      </c>
      <c r="N64" s="24">
        <v>56418</v>
      </c>
      <c r="O64" s="23" t="s">
        <v>5682</v>
      </c>
      <c r="P64" s="24">
        <v>105090</v>
      </c>
      <c r="Q64" s="24">
        <v>0</v>
      </c>
      <c r="R64" s="24">
        <v>276906</v>
      </c>
      <c r="S64" s="24">
        <v>57699</v>
      </c>
      <c r="T64" s="24">
        <v>219125</v>
      </c>
      <c r="U64" s="24">
        <v>0</v>
      </c>
      <c r="V64" s="24">
        <f t="shared" si="0"/>
        <v>82</v>
      </c>
      <c r="W64" s="24">
        <f t="shared" si="1"/>
        <v>0</v>
      </c>
    </row>
    <row r="65" spans="1:23" x14ac:dyDescent="0.2">
      <c r="A65" t="s">
        <v>148</v>
      </c>
      <c r="B65" s="23" t="s">
        <v>149</v>
      </c>
      <c r="C65" s="23" t="s">
        <v>353</v>
      </c>
      <c r="D65" s="23" t="s">
        <v>421</v>
      </c>
      <c r="E65" s="23" t="s">
        <v>422</v>
      </c>
      <c r="F65" s="23" t="s">
        <v>9</v>
      </c>
      <c r="G65" t="s">
        <v>423</v>
      </c>
      <c r="H65" s="24">
        <v>257366</v>
      </c>
      <c r="I65" s="23" t="s">
        <v>5683</v>
      </c>
      <c r="J65" s="24">
        <v>54987</v>
      </c>
      <c r="K65" s="23" t="s">
        <v>5683</v>
      </c>
      <c r="L65" s="24">
        <v>54947</v>
      </c>
      <c r="M65" s="23" t="s">
        <v>5683</v>
      </c>
      <c r="N65" s="24">
        <v>55144</v>
      </c>
      <c r="O65" s="23" t="s">
        <v>5682</v>
      </c>
      <c r="P65" s="24">
        <v>113120</v>
      </c>
      <c r="Q65" s="24">
        <v>0</v>
      </c>
      <c r="R65" s="24">
        <v>278198</v>
      </c>
      <c r="S65" s="24">
        <v>54987</v>
      </c>
      <c r="T65" s="24">
        <v>223211</v>
      </c>
      <c r="U65" s="24">
        <v>0</v>
      </c>
      <c r="V65" s="24">
        <f t="shared" si="0"/>
        <v>0</v>
      </c>
      <c r="W65" s="24">
        <f t="shared" si="1"/>
        <v>34155</v>
      </c>
    </row>
    <row r="66" spans="1:23" x14ac:dyDescent="0.2">
      <c r="A66" t="s">
        <v>148</v>
      </c>
      <c r="B66" s="23" t="s">
        <v>149</v>
      </c>
      <c r="C66" s="23" t="s">
        <v>353</v>
      </c>
      <c r="D66" s="23" t="s">
        <v>424</v>
      </c>
      <c r="E66" s="23" t="s">
        <v>425</v>
      </c>
      <c r="F66" s="23" t="s">
        <v>9</v>
      </c>
      <c r="G66" t="s">
        <v>426</v>
      </c>
      <c r="H66" s="24">
        <v>281866</v>
      </c>
      <c r="I66" s="23" t="s">
        <v>5682</v>
      </c>
      <c r="J66" s="24">
        <v>115018</v>
      </c>
      <c r="K66" s="23" t="s">
        <v>5683</v>
      </c>
      <c r="L66" s="24">
        <v>0</v>
      </c>
      <c r="M66" s="23" t="s">
        <v>5682</v>
      </c>
      <c r="N66" s="24">
        <v>112250</v>
      </c>
      <c r="O66" s="23" t="s">
        <v>5683</v>
      </c>
      <c r="P66" s="24">
        <v>0</v>
      </c>
      <c r="Q66" s="24">
        <v>57598</v>
      </c>
      <c r="R66" s="24">
        <v>284866</v>
      </c>
      <c r="S66" s="24">
        <v>57509</v>
      </c>
      <c r="T66" s="24">
        <v>227357</v>
      </c>
      <c r="U66" s="24">
        <v>0</v>
      </c>
      <c r="V66" s="24">
        <f t="shared" si="0"/>
        <v>0</v>
      </c>
      <c r="W66" s="24">
        <f t="shared" si="1"/>
        <v>54509</v>
      </c>
    </row>
    <row r="67" spans="1:23" x14ac:dyDescent="0.2">
      <c r="A67" t="s">
        <v>148</v>
      </c>
      <c r="B67" s="23" t="s">
        <v>149</v>
      </c>
      <c r="C67" s="23" t="s">
        <v>353</v>
      </c>
      <c r="D67" s="23" t="s">
        <v>427</v>
      </c>
      <c r="E67" s="23" t="s">
        <v>428</v>
      </c>
      <c r="F67" s="23" t="s">
        <v>9</v>
      </c>
      <c r="G67" t="s">
        <v>429</v>
      </c>
      <c r="H67" s="24">
        <v>0</v>
      </c>
      <c r="I67" s="23" t="s">
        <v>5683</v>
      </c>
      <c r="J67" s="24">
        <v>0</v>
      </c>
      <c r="K67" s="23" t="s">
        <v>5683</v>
      </c>
      <c r="L67" s="24">
        <v>0</v>
      </c>
      <c r="M67" s="23" t="s">
        <v>5682</v>
      </c>
      <c r="N67" s="24">
        <v>106868</v>
      </c>
      <c r="O67" s="23" t="s">
        <v>5683</v>
      </c>
      <c r="P67" s="24">
        <v>0</v>
      </c>
      <c r="Q67" s="24">
        <v>54175</v>
      </c>
      <c r="R67" s="24">
        <v>161043</v>
      </c>
      <c r="S67" s="24">
        <v>53434</v>
      </c>
      <c r="T67" s="24">
        <v>0</v>
      </c>
      <c r="U67" s="24">
        <v>0</v>
      </c>
      <c r="V67" s="24">
        <f t="shared" si="0"/>
        <v>107609</v>
      </c>
      <c r="W67" s="24">
        <f t="shared" si="1"/>
        <v>0</v>
      </c>
    </row>
    <row r="68" spans="1:23" x14ac:dyDescent="0.2">
      <c r="A68" t="s">
        <v>148</v>
      </c>
      <c r="B68" s="23" t="s">
        <v>149</v>
      </c>
      <c r="C68" s="23" t="s">
        <v>353</v>
      </c>
      <c r="D68" s="23" t="s">
        <v>430</v>
      </c>
      <c r="E68" s="23" t="s">
        <v>431</v>
      </c>
      <c r="F68" s="23" t="s">
        <v>9</v>
      </c>
      <c r="G68" t="s">
        <v>432</v>
      </c>
      <c r="H68" s="24">
        <v>0</v>
      </c>
      <c r="I68" s="23" t="s">
        <v>5683</v>
      </c>
      <c r="J68" s="24">
        <v>0</v>
      </c>
      <c r="K68" s="23" t="s">
        <v>5683</v>
      </c>
      <c r="L68" s="24">
        <v>0</v>
      </c>
      <c r="M68" s="23" t="s">
        <v>5683</v>
      </c>
      <c r="N68" s="24">
        <v>0</v>
      </c>
      <c r="O68" s="23" t="s">
        <v>5682</v>
      </c>
      <c r="P68" s="24">
        <v>103338</v>
      </c>
      <c r="Q68" s="24">
        <v>0</v>
      </c>
      <c r="R68" s="24">
        <v>103338</v>
      </c>
      <c r="S68" s="24">
        <v>0</v>
      </c>
      <c r="T68" s="24">
        <v>0</v>
      </c>
      <c r="U68" s="24">
        <v>0</v>
      </c>
      <c r="V68" s="24">
        <f t="shared" si="0"/>
        <v>103338</v>
      </c>
      <c r="W68" s="24">
        <f t="shared" si="1"/>
        <v>0</v>
      </c>
    </row>
    <row r="69" spans="1:23" x14ac:dyDescent="0.2">
      <c r="A69" t="s">
        <v>148</v>
      </c>
      <c r="B69" s="23" t="s">
        <v>149</v>
      </c>
      <c r="C69" s="23" t="s">
        <v>353</v>
      </c>
      <c r="D69" s="23" t="s">
        <v>433</v>
      </c>
      <c r="E69" s="23" t="s">
        <v>434</v>
      </c>
      <c r="F69" s="23" t="s">
        <v>9</v>
      </c>
      <c r="G69" t="s">
        <v>435</v>
      </c>
      <c r="H69" s="24">
        <v>0</v>
      </c>
      <c r="I69" s="23" t="s">
        <v>5683</v>
      </c>
      <c r="J69" s="24">
        <v>0</v>
      </c>
      <c r="K69" s="23" t="s">
        <v>5683</v>
      </c>
      <c r="L69" s="24">
        <v>0</v>
      </c>
      <c r="M69" s="23" t="s">
        <v>5683</v>
      </c>
      <c r="N69" s="24">
        <v>0</v>
      </c>
      <c r="O69" s="23" t="s">
        <v>5683</v>
      </c>
      <c r="P69" s="24">
        <v>50479</v>
      </c>
      <c r="Q69" s="24">
        <v>50752</v>
      </c>
      <c r="R69" s="24">
        <v>101231</v>
      </c>
      <c r="S69" s="24">
        <v>0</v>
      </c>
      <c r="T69" s="24">
        <v>0</v>
      </c>
      <c r="U69" s="24">
        <v>0</v>
      </c>
      <c r="V69" s="24">
        <f t="shared" si="0"/>
        <v>101231</v>
      </c>
      <c r="W69" s="24">
        <f t="shared" si="1"/>
        <v>0</v>
      </c>
    </row>
    <row r="70" spans="1:23" x14ac:dyDescent="0.2">
      <c r="A70" t="s">
        <v>148</v>
      </c>
      <c r="B70" s="23" t="s">
        <v>149</v>
      </c>
      <c r="C70" s="23" t="s">
        <v>353</v>
      </c>
      <c r="D70" s="23" t="s">
        <v>436</v>
      </c>
      <c r="E70" s="23" t="s">
        <v>437</v>
      </c>
      <c r="F70" s="23" t="s">
        <v>9</v>
      </c>
      <c r="G70" t="s">
        <v>438</v>
      </c>
      <c r="H70" s="24">
        <v>0</v>
      </c>
      <c r="I70" s="23" t="s">
        <v>5683</v>
      </c>
      <c r="J70" s="24">
        <v>0</v>
      </c>
      <c r="K70" s="23" t="s">
        <v>5683</v>
      </c>
      <c r="L70" s="24">
        <v>0</v>
      </c>
      <c r="M70" s="23" t="s">
        <v>5683</v>
      </c>
      <c r="N70" s="24">
        <v>0</v>
      </c>
      <c r="O70" s="23" t="s">
        <v>5682</v>
      </c>
      <c r="P70" s="24">
        <v>30594</v>
      </c>
      <c r="Q70" s="24">
        <v>0</v>
      </c>
      <c r="R70" s="24">
        <v>30594</v>
      </c>
      <c r="S70" s="24">
        <v>0</v>
      </c>
      <c r="T70" s="24">
        <v>0</v>
      </c>
      <c r="U70" s="24">
        <v>0</v>
      </c>
      <c r="V70" s="24">
        <f t="shared" si="0"/>
        <v>30594</v>
      </c>
      <c r="W70" s="24">
        <f t="shared" si="1"/>
        <v>0</v>
      </c>
    </row>
    <row r="71" spans="1:23" x14ac:dyDescent="0.2">
      <c r="A71" t="s">
        <v>148</v>
      </c>
      <c r="B71" s="23" t="s">
        <v>149</v>
      </c>
      <c r="C71" s="23">
        <v>61259</v>
      </c>
      <c r="D71" s="23" t="s">
        <v>439</v>
      </c>
      <c r="E71" s="23" t="s">
        <v>440</v>
      </c>
      <c r="F71" s="23" t="s">
        <v>9</v>
      </c>
      <c r="G71" t="s">
        <v>441</v>
      </c>
      <c r="H71" s="24">
        <v>0</v>
      </c>
      <c r="I71" s="23" t="s">
        <v>5683</v>
      </c>
      <c r="J71" s="24">
        <v>0</v>
      </c>
      <c r="K71" s="23" t="s">
        <v>5683</v>
      </c>
      <c r="L71" s="24">
        <v>0</v>
      </c>
      <c r="M71" s="23" t="s">
        <v>5683</v>
      </c>
      <c r="N71" s="24">
        <v>0</v>
      </c>
      <c r="O71" s="23" t="s">
        <v>5683</v>
      </c>
      <c r="P71" s="24">
        <v>0</v>
      </c>
      <c r="Q71" s="24">
        <v>52623</v>
      </c>
      <c r="R71" s="24">
        <v>52623</v>
      </c>
      <c r="S71" s="24">
        <v>0</v>
      </c>
      <c r="T71" s="24">
        <v>0</v>
      </c>
      <c r="U71" s="24">
        <v>0</v>
      </c>
      <c r="V71" s="24">
        <f t="shared" ref="V71:V134" si="2">R71-S71-T71+U71</f>
        <v>52623</v>
      </c>
      <c r="W71" s="24">
        <f t="shared" si="1"/>
        <v>0</v>
      </c>
    </row>
    <row r="72" spans="1:23" x14ac:dyDescent="0.2">
      <c r="A72" t="s">
        <v>148</v>
      </c>
      <c r="B72" s="23" t="s">
        <v>149</v>
      </c>
      <c r="C72" s="23" t="s">
        <v>353</v>
      </c>
      <c r="D72" s="23" t="s">
        <v>442</v>
      </c>
      <c r="E72" s="23" t="s">
        <v>443</v>
      </c>
      <c r="F72" s="23" t="s">
        <v>9</v>
      </c>
      <c r="G72" t="s">
        <v>444</v>
      </c>
      <c r="H72" s="24">
        <v>256336</v>
      </c>
      <c r="I72" s="23" t="s">
        <v>5683</v>
      </c>
      <c r="J72" s="24">
        <v>51642</v>
      </c>
      <c r="K72" s="23" t="s">
        <v>5683</v>
      </c>
      <c r="L72" s="24">
        <v>51125</v>
      </c>
      <c r="M72" s="23" t="s">
        <v>5683</v>
      </c>
      <c r="N72" s="24">
        <v>50908</v>
      </c>
      <c r="O72" s="23" t="s">
        <v>5683</v>
      </c>
      <c r="P72" s="24">
        <v>51471</v>
      </c>
      <c r="Q72" s="24">
        <v>51152</v>
      </c>
      <c r="R72" s="24">
        <v>256298</v>
      </c>
      <c r="S72" s="24">
        <v>0</v>
      </c>
      <c r="T72" s="24">
        <v>256298</v>
      </c>
      <c r="U72" s="24">
        <v>0</v>
      </c>
      <c r="V72" s="24">
        <f t="shared" si="2"/>
        <v>0</v>
      </c>
      <c r="W72" s="24">
        <f t="shared" ref="W72:W135" si="3">MAX(H72-T72,0)</f>
        <v>38</v>
      </c>
    </row>
    <row r="73" spans="1:23" x14ac:dyDescent="0.2">
      <c r="A73" t="s">
        <v>148</v>
      </c>
      <c r="B73" s="23" t="s">
        <v>149</v>
      </c>
      <c r="C73" s="23" t="s">
        <v>353</v>
      </c>
      <c r="D73" s="23" t="s">
        <v>445</v>
      </c>
      <c r="E73" s="23" t="s">
        <v>446</v>
      </c>
      <c r="F73" s="23" t="s">
        <v>9</v>
      </c>
      <c r="G73" t="s">
        <v>447</v>
      </c>
      <c r="H73" s="24">
        <v>236857</v>
      </c>
      <c r="I73" s="23" t="s">
        <v>5682</v>
      </c>
      <c r="J73" s="24">
        <v>106622</v>
      </c>
      <c r="K73" s="23" t="s">
        <v>5683</v>
      </c>
      <c r="L73" s="24">
        <v>0</v>
      </c>
      <c r="M73" s="23" t="s">
        <v>5682</v>
      </c>
      <c r="N73" s="24">
        <v>103422</v>
      </c>
      <c r="O73" s="23" t="s">
        <v>5683</v>
      </c>
      <c r="P73" s="24">
        <v>0</v>
      </c>
      <c r="Q73" s="24">
        <v>53055</v>
      </c>
      <c r="R73" s="24">
        <v>263099</v>
      </c>
      <c r="S73" s="24">
        <v>53311</v>
      </c>
      <c r="T73" s="24">
        <v>209788</v>
      </c>
      <c r="U73" s="24">
        <v>0</v>
      </c>
      <c r="V73" s="24">
        <f t="shared" si="2"/>
        <v>0</v>
      </c>
      <c r="W73" s="24">
        <f t="shared" si="3"/>
        <v>27069</v>
      </c>
    </row>
    <row r="74" spans="1:23" x14ac:dyDescent="0.2">
      <c r="A74" t="s">
        <v>148</v>
      </c>
      <c r="B74" s="23" t="s">
        <v>149</v>
      </c>
      <c r="C74" s="23" t="s">
        <v>353</v>
      </c>
      <c r="D74" s="23" t="s">
        <v>448</v>
      </c>
      <c r="E74" s="23" t="s">
        <v>449</v>
      </c>
      <c r="F74" s="23" t="s">
        <v>9</v>
      </c>
      <c r="G74" t="s">
        <v>450</v>
      </c>
      <c r="H74" s="24">
        <v>260491</v>
      </c>
      <c r="I74" s="23" t="s">
        <v>5683</v>
      </c>
      <c r="J74" s="24">
        <v>53179</v>
      </c>
      <c r="K74" s="23" t="s">
        <v>5682</v>
      </c>
      <c r="L74" s="24">
        <v>103636</v>
      </c>
      <c r="M74" s="23" t="s">
        <v>5683</v>
      </c>
      <c r="N74" s="24">
        <v>0</v>
      </c>
      <c r="O74" s="23" t="s">
        <v>5682</v>
      </c>
      <c r="P74" s="24">
        <v>103636</v>
      </c>
      <c r="Q74" s="24">
        <v>0</v>
      </c>
      <c r="R74" s="24">
        <v>260451</v>
      </c>
      <c r="S74" s="24">
        <v>0</v>
      </c>
      <c r="T74" s="24">
        <v>260451</v>
      </c>
      <c r="U74" s="24">
        <v>0</v>
      </c>
      <c r="V74" s="24">
        <f t="shared" si="2"/>
        <v>0</v>
      </c>
      <c r="W74" s="24">
        <f t="shared" si="3"/>
        <v>40</v>
      </c>
    </row>
    <row r="75" spans="1:23" x14ac:dyDescent="0.2">
      <c r="A75" t="s">
        <v>148</v>
      </c>
      <c r="B75" s="23" t="s">
        <v>149</v>
      </c>
      <c r="C75" s="23" t="s">
        <v>353</v>
      </c>
      <c r="D75" s="23" t="s">
        <v>451</v>
      </c>
      <c r="E75" s="23" t="s">
        <v>452</v>
      </c>
      <c r="F75" s="23" t="s">
        <v>9</v>
      </c>
      <c r="G75" t="s">
        <v>453</v>
      </c>
      <c r="H75" s="24">
        <v>273966</v>
      </c>
      <c r="I75" s="23" t="s">
        <v>5683</v>
      </c>
      <c r="J75" s="24">
        <v>55574</v>
      </c>
      <c r="K75" s="23" t="s">
        <v>5682</v>
      </c>
      <c r="L75" s="24">
        <v>109032</v>
      </c>
      <c r="M75" s="23" t="s">
        <v>5683</v>
      </c>
      <c r="N75" s="24">
        <v>0</v>
      </c>
      <c r="O75" s="23" t="s">
        <v>5682</v>
      </c>
      <c r="P75" s="24">
        <v>112360</v>
      </c>
      <c r="Q75" s="24">
        <v>0</v>
      </c>
      <c r="R75" s="24">
        <v>276966</v>
      </c>
      <c r="S75" s="24">
        <v>55574</v>
      </c>
      <c r="T75" s="24">
        <v>221392</v>
      </c>
      <c r="U75" s="24">
        <v>0</v>
      </c>
      <c r="V75" s="24">
        <f t="shared" si="2"/>
        <v>0</v>
      </c>
      <c r="W75" s="24">
        <f t="shared" si="3"/>
        <v>52574</v>
      </c>
    </row>
    <row r="76" spans="1:23" x14ac:dyDescent="0.2">
      <c r="A76" t="s">
        <v>148</v>
      </c>
      <c r="B76" s="23" t="s">
        <v>149</v>
      </c>
      <c r="C76" s="23" t="s">
        <v>353</v>
      </c>
      <c r="D76" s="23" t="s">
        <v>454</v>
      </c>
      <c r="E76" s="23" t="s">
        <v>455</v>
      </c>
      <c r="F76" s="23" t="s">
        <v>9</v>
      </c>
      <c r="G76" t="s">
        <v>456</v>
      </c>
      <c r="H76" s="24">
        <v>188985</v>
      </c>
      <c r="I76" s="23" t="s">
        <v>5683</v>
      </c>
      <c r="J76" s="24">
        <v>50618</v>
      </c>
      <c r="K76" s="23" t="s">
        <v>5682</v>
      </c>
      <c r="L76" s="24">
        <v>101118</v>
      </c>
      <c r="M76" s="23" t="s">
        <v>5683</v>
      </c>
      <c r="N76" s="24">
        <v>0</v>
      </c>
      <c r="O76" s="23" t="s">
        <v>5683</v>
      </c>
      <c r="P76" s="24">
        <v>50793</v>
      </c>
      <c r="Q76" s="24">
        <v>50976</v>
      </c>
      <c r="R76" s="24">
        <v>253505</v>
      </c>
      <c r="S76" s="24">
        <v>50618</v>
      </c>
      <c r="T76" s="24">
        <v>188985</v>
      </c>
      <c r="U76" s="24">
        <v>0</v>
      </c>
      <c r="V76" s="24">
        <f t="shared" si="2"/>
        <v>13902</v>
      </c>
      <c r="W76" s="24">
        <f t="shared" si="3"/>
        <v>0</v>
      </c>
    </row>
    <row r="77" spans="1:23" x14ac:dyDescent="0.2">
      <c r="A77" t="s">
        <v>148</v>
      </c>
      <c r="B77" s="23" t="s">
        <v>149</v>
      </c>
      <c r="C77" s="23" t="s">
        <v>353</v>
      </c>
      <c r="D77" s="23" t="s">
        <v>457</v>
      </c>
      <c r="E77" s="23" t="s">
        <v>458</v>
      </c>
      <c r="F77" s="23" t="s">
        <v>9</v>
      </c>
      <c r="G77" t="s">
        <v>459</v>
      </c>
      <c r="H77" s="24">
        <v>211131</v>
      </c>
      <c r="I77" s="23" t="s">
        <v>5682</v>
      </c>
      <c r="J77" s="24">
        <v>112490</v>
      </c>
      <c r="K77" s="23" t="s">
        <v>5683</v>
      </c>
      <c r="L77" s="24">
        <v>0</v>
      </c>
      <c r="M77" s="23" t="s">
        <v>5682</v>
      </c>
      <c r="N77" s="24">
        <v>110552</v>
      </c>
      <c r="O77" s="23" t="s">
        <v>5683</v>
      </c>
      <c r="P77" s="24">
        <v>0</v>
      </c>
      <c r="Q77" s="24">
        <v>55950</v>
      </c>
      <c r="R77" s="24">
        <v>278992</v>
      </c>
      <c r="S77" s="24">
        <v>56245</v>
      </c>
      <c r="T77" s="24">
        <v>211131</v>
      </c>
      <c r="U77" s="24">
        <v>0</v>
      </c>
      <c r="V77" s="24">
        <f t="shared" si="2"/>
        <v>11616</v>
      </c>
      <c r="W77" s="24">
        <f t="shared" si="3"/>
        <v>0</v>
      </c>
    </row>
    <row r="78" spans="1:23" x14ac:dyDescent="0.2">
      <c r="A78" t="s">
        <v>148</v>
      </c>
      <c r="B78" s="23" t="s">
        <v>149</v>
      </c>
      <c r="C78" s="23" t="s">
        <v>460</v>
      </c>
      <c r="D78" s="23" t="s">
        <v>7</v>
      </c>
      <c r="E78" s="23" t="s">
        <v>147</v>
      </c>
      <c r="F78" s="23" t="s">
        <v>147</v>
      </c>
      <c r="G78" t="s">
        <v>461</v>
      </c>
      <c r="H78" s="24">
        <v>955057</v>
      </c>
      <c r="I78" s="23" t="s">
        <v>5683</v>
      </c>
      <c r="J78" s="24">
        <v>99161</v>
      </c>
      <c r="K78" s="23" t="s">
        <v>5683</v>
      </c>
      <c r="L78" s="24">
        <v>89919</v>
      </c>
      <c r="M78" s="23" t="s">
        <v>5683</v>
      </c>
      <c r="N78" s="24">
        <v>83777</v>
      </c>
      <c r="O78" s="23" t="s">
        <v>5683</v>
      </c>
      <c r="P78" s="24">
        <v>132806</v>
      </c>
      <c r="Q78" s="24">
        <v>126770</v>
      </c>
      <c r="R78" s="24">
        <v>532433</v>
      </c>
      <c r="S78" s="24">
        <v>0</v>
      </c>
      <c r="T78" s="24">
        <v>532433</v>
      </c>
      <c r="U78" s="24">
        <v>0</v>
      </c>
      <c r="V78" s="24">
        <f t="shared" si="2"/>
        <v>0</v>
      </c>
      <c r="W78" s="24">
        <f t="shared" si="3"/>
        <v>422624</v>
      </c>
    </row>
    <row r="79" spans="1:23" x14ac:dyDescent="0.2">
      <c r="A79" t="s">
        <v>148</v>
      </c>
      <c r="B79" s="23" t="s">
        <v>149</v>
      </c>
      <c r="C79" s="23" t="s">
        <v>462</v>
      </c>
      <c r="D79" s="23" t="s">
        <v>7</v>
      </c>
      <c r="E79" s="23" t="s">
        <v>147</v>
      </c>
      <c r="F79" s="23" t="s">
        <v>147</v>
      </c>
      <c r="G79" t="s">
        <v>463</v>
      </c>
      <c r="H79" s="24">
        <v>2015425</v>
      </c>
      <c r="I79" s="23" t="s">
        <v>5683</v>
      </c>
      <c r="J79" s="24">
        <v>414785</v>
      </c>
      <c r="K79" s="23" t="s">
        <v>5683</v>
      </c>
      <c r="L79" s="24">
        <v>357854</v>
      </c>
      <c r="M79" s="23" t="s">
        <v>5683</v>
      </c>
      <c r="N79" s="24">
        <v>322127</v>
      </c>
      <c r="O79" s="23" t="s">
        <v>5683</v>
      </c>
      <c r="P79" s="24">
        <v>501372</v>
      </c>
      <c r="Q79" s="24">
        <v>483040</v>
      </c>
      <c r="R79" s="24">
        <v>2079178</v>
      </c>
      <c r="S79" s="24">
        <v>130000</v>
      </c>
      <c r="T79" s="24">
        <v>1949178</v>
      </c>
      <c r="U79" s="24">
        <v>0</v>
      </c>
      <c r="V79" s="24">
        <f t="shared" si="2"/>
        <v>0</v>
      </c>
      <c r="W79" s="24">
        <f t="shared" si="3"/>
        <v>66247</v>
      </c>
    </row>
    <row r="80" spans="1:23" x14ac:dyDescent="0.2">
      <c r="A80" t="s">
        <v>148</v>
      </c>
      <c r="B80" s="23" t="s">
        <v>149</v>
      </c>
      <c r="C80" s="23" t="s">
        <v>464</v>
      </c>
      <c r="D80" s="23" t="s">
        <v>7</v>
      </c>
      <c r="E80" s="23" t="s">
        <v>147</v>
      </c>
      <c r="F80" s="23" t="s">
        <v>147</v>
      </c>
      <c r="G80" t="s">
        <v>465</v>
      </c>
      <c r="H80" s="24">
        <v>2603125</v>
      </c>
      <c r="I80" s="23" t="s">
        <v>5683</v>
      </c>
      <c r="J80" s="24">
        <v>530285</v>
      </c>
      <c r="K80" s="23" t="s">
        <v>5683</v>
      </c>
      <c r="L80" s="24">
        <v>470768</v>
      </c>
      <c r="M80" s="23" t="s">
        <v>5683</v>
      </c>
      <c r="N80" s="24">
        <v>428948</v>
      </c>
      <c r="O80" s="23" t="s">
        <v>5683</v>
      </c>
      <c r="P80" s="24">
        <v>654062</v>
      </c>
      <c r="Q80" s="24">
        <v>606155</v>
      </c>
      <c r="R80" s="24">
        <v>2690218</v>
      </c>
      <c r="S80" s="24">
        <v>159086</v>
      </c>
      <c r="T80" s="24">
        <v>2531132</v>
      </c>
      <c r="U80" s="24">
        <v>0</v>
      </c>
      <c r="V80" s="24">
        <f t="shared" si="2"/>
        <v>0</v>
      </c>
      <c r="W80" s="24">
        <f t="shared" si="3"/>
        <v>71993</v>
      </c>
    </row>
    <row r="81" spans="1:23" x14ac:dyDescent="0.2">
      <c r="A81" t="s">
        <v>148</v>
      </c>
      <c r="B81" s="23" t="s">
        <v>149</v>
      </c>
      <c r="C81" s="23" t="s">
        <v>464</v>
      </c>
      <c r="D81" s="23" t="s">
        <v>466</v>
      </c>
      <c r="E81" s="23" t="s">
        <v>467</v>
      </c>
      <c r="F81" s="23" t="s">
        <v>9</v>
      </c>
      <c r="G81" t="s">
        <v>468</v>
      </c>
      <c r="H81" s="24">
        <v>220280</v>
      </c>
      <c r="I81" s="23" t="s">
        <v>5682</v>
      </c>
      <c r="J81" s="24">
        <v>108112</v>
      </c>
      <c r="K81" s="23" t="s">
        <v>5683</v>
      </c>
      <c r="L81" s="24">
        <v>0</v>
      </c>
      <c r="M81" s="23" t="s">
        <v>5683</v>
      </c>
      <c r="N81" s="24">
        <v>53493</v>
      </c>
      <c r="O81" s="23" t="s">
        <v>5683</v>
      </c>
      <c r="P81" s="24">
        <v>54924</v>
      </c>
      <c r="Q81" s="24">
        <v>55007</v>
      </c>
      <c r="R81" s="24">
        <v>271536</v>
      </c>
      <c r="S81" s="24">
        <v>54056</v>
      </c>
      <c r="T81" s="24">
        <v>217480</v>
      </c>
      <c r="U81" s="24">
        <v>0</v>
      </c>
      <c r="V81" s="24">
        <f t="shared" si="2"/>
        <v>0</v>
      </c>
      <c r="W81" s="24">
        <f t="shared" si="3"/>
        <v>2800</v>
      </c>
    </row>
    <row r="82" spans="1:23" x14ac:dyDescent="0.2">
      <c r="A82" t="s">
        <v>148</v>
      </c>
      <c r="B82" s="23" t="s">
        <v>149</v>
      </c>
      <c r="C82" s="23" t="s">
        <v>464</v>
      </c>
      <c r="D82" s="23" t="s">
        <v>469</v>
      </c>
      <c r="E82" s="23" t="s">
        <v>470</v>
      </c>
      <c r="F82" s="23" t="s">
        <v>9</v>
      </c>
      <c r="G82" t="s">
        <v>471</v>
      </c>
      <c r="H82" s="24">
        <v>225641</v>
      </c>
      <c r="I82" s="23" t="s">
        <v>5682</v>
      </c>
      <c r="J82" s="24">
        <v>110836</v>
      </c>
      <c r="K82" s="23" t="s">
        <v>5683</v>
      </c>
      <c r="L82" s="24">
        <v>0</v>
      </c>
      <c r="M82" s="23" t="s">
        <v>5683</v>
      </c>
      <c r="N82" s="24">
        <v>54766</v>
      </c>
      <c r="O82" s="23" t="s">
        <v>5683</v>
      </c>
      <c r="P82" s="24">
        <v>56346</v>
      </c>
      <c r="Q82" s="24">
        <v>55934</v>
      </c>
      <c r="R82" s="24">
        <v>277882</v>
      </c>
      <c r="S82" s="24">
        <v>55418</v>
      </c>
      <c r="T82" s="24">
        <v>222464</v>
      </c>
      <c r="U82" s="24">
        <v>0</v>
      </c>
      <c r="V82" s="24">
        <f t="shared" si="2"/>
        <v>0</v>
      </c>
      <c r="W82" s="24">
        <f t="shared" si="3"/>
        <v>3177</v>
      </c>
    </row>
    <row r="83" spans="1:23" x14ac:dyDescent="0.2">
      <c r="A83" t="s">
        <v>148</v>
      </c>
      <c r="B83" s="23" t="s">
        <v>149</v>
      </c>
      <c r="C83" s="23" t="s">
        <v>472</v>
      </c>
      <c r="D83" s="23" t="s">
        <v>7</v>
      </c>
      <c r="E83" s="23" t="s">
        <v>147</v>
      </c>
      <c r="F83" s="23" t="s">
        <v>147</v>
      </c>
      <c r="G83" t="s">
        <v>473</v>
      </c>
      <c r="H83" s="24">
        <v>1824111</v>
      </c>
      <c r="I83" s="23" t="s">
        <v>5683</v>
      </c>
      <c r="J83" s="24">
        <v>293770</v>
      </c>
      <c r="K83" s="23" t="s">
        <v>5683</v>
      </c>
      <c r="L83" s="24">
        <v>295228</v>
      </c>
      <c r="M83" s="23" t="s">
        <v>5683</v>
      </c>
      <c r="N83" s="24">
        <v>293095</v>
      </c>
      <c r="O83" s="23" t="s">
        <v>5683</v>
      </c>
      <c r="P83" s="24">
        <v>502746</v>
      </c>
      <c r="Q83" s="24">
        <v>517972</v>
      </c>
      <c r="R83" s="24">
        <v>1902811</v>
      </c>
      <c r="S83" s="24">
        <v>130000</v>
      </c>
      <c r="T83" s="24">
        <v>1772811</v>
      </c>
      <c r="U83" s="24">
        <v>0</v>
      </c>
      <c r="V83" s="24">
        <f t="shared" si="2"/>
        <v>0</v>
      </c>
      <c r="W83" s="24">
        <f t="shared" si="3"/>
        <v>51300</v>
      </c>
    </row>
    <row r="84" spans="1:23" x14ac:dyDescent="0.2">
      <c r="A84" t="s">
        <v>148</v>
      </c>
      <c r="B84" s="23" t="s">
        <v>149</v>
      </c>
      <c r="C84" s="23" t="s">
        <v>474</v>
      </c>
      <c r="D84" s="23" t="s">
        <v>7</v>
      </c>
      <c r="E84" s="23" t="s">
        <v>147</v>
      </c>
      <c r="F84" s="23" t="s">
        <v>147</v>
      </c>
      <c r="G84" t="s">
        <v>475</v>
      </c>
      <c r="H84" s="24">
        <v>2928069</v>
      </c>
      <c r="I84" s="23" t="s">
        <v>5683</v>
      </c>
      <c r="J84" s="24">
        <v>601053</v>
      </c>
      <c r="K84" s="23" t="s">
        <v>5683</v>
      </c>
      <c r="L84" s="24">
        <v>530926</v>
      </c>
      <c r="M84" s="23" t="s">
        <v>5683</v>
      </c>
      <c r="N84" s="24">
        <v>478213</v>
      </c>
      <c r="O84" s="23" t="s">
        <v>5683</v>
      </c>
      <c r="P84" s="24">
        <v>756646</v>
      </c>
      <c r="Q84" s="24">
        <v>711575</v>
      </c>
      <c r="R84" s="24">
        <v>3078413</v>
      </c>
      <c r="S84" s="24">
        <v>180316</v>
      </c>
      <c r="T84" s="24">
        <v>2898097</v>
      </c>
      <c r="U84" s="24">
        <v>0</v>
      </c>
      <c r="V84" s="24">
        <f t="shared" si="2"/>
        <v>0</v>
      </c>
      <c r="W84" s="24">
        <f t="shared" si="3"/>
        <v>29972</v>
      </c>
    </row>
    <row r="85" spans="1:23" x14ac:dyDescent="0.2">
      <c r="A85" t="s">
        <v>148</v>
      </c>
      <c r="B85" s="23" t="s">
        <v>149</v>
      </c>
      <c r="C85" s="23" t="s">
        <v>476</v>
      </c>
      <c r="D85" s="23" t="s">
        <v>7</v>
      </c>
      <c r="E85" s="23" t="s">
        <v>147</v>
      </c>
      <c r="F85" s="23" t="s">
        <v>147</v>
      </c>
      <c r="G85" t="s">
        <v>477</v>
      </c>
      <c r="H85" s="24">
        <v>202558</v>
      </c>
      <c r="I85" s="23" t="s">
        <v>5682</v>
      </c>
      <c r="J85" s="24">
        <v>100476</v>
      </c>
      <c r="K85" s="23" t="s">
        <v>5683</v>
      </c>
      <c r="L85" s="24">
        <v>0</v>
      </c>
      <c r="M85" s="23" t="s">
        <v>5682</v>
      </c>
      <c r="N85" s="24">
        <v>100366</v>
      </c>
      <c r="O85" s="23" t="s">
        <v>5683</v>
      </c>
      <c r="P85" s="24">
        <v>0</v>
      </c>
      <c r="Q85" s="24">
        <v>50208</v>
      </c>
      <c r="R85" s="24">
        <v>251050</v>
      </c>
      <c r="S85" s="24">
        <v>50238</v>
      </c>
      <c r="T85" s="24">
        <v>200812</v>
      </c>
      <c r="U85" s="24">
        <v>0</v>
      </c>
      <c r="V85" s="24">
        <f t="shared" si="2"/>
        <v>0</v>
      </c>
      <c r="W85" s="24">
        <f t="shared" si="3"/>
        <v>1746</v>
      </c>
    </row>
    <row r="86" spans="1:23" x14ac:dyDescent="0.2">
      <c r="A86" t="s">
        <v>478</v>
      </c>
      <c r="B86" s="23" t="s">
        <v>479</v>
      </c>
      <c r="C86" s="23" t="s">
        <v>480</v>
      </c>
      <c r="D86" s="23" t="s">
        <v>7</v>
      </c>
      <c r="E86" s="23" t="s">
        <v>147</v>
      </c>
      <c r="F86" s="23" t="s">
        <v>147</v>
      </c>
      <c r="G86" t="s">
        <v>481</v>
      </c>
      <c r="H86" s="24">
        <v>60794</v>
      </c>
      <c r="I86" s="23" t="s">
        <v>5682</v>
      </c>
      <c r="J86" s="24">
        <v>30064</v>
      </c>
      <c r="K86" s="23" t="s">
        <v>5683</v>
      </c>
      <c r="L86" s="24">
        <v>0</v>
      </c>
      <c r="M86" s="23" t="s">
        <v>5682</v>
      </c>
      <c r="N86" s="24">
        <v>30130</v>
      </c>
      <c r="O86" s="23" t="s">
        <v>5683</v>
      </c>
      <c r="P86" s="24">
        <v>0</v>
      </c>
      <c r="Q86" s="24">
        <v>15032</v>
      </c>
      <c r="R86" s="24">
        <v>75226</v>
      </c>
      <c r="S86" s="24">
        <v>15032</v>
      </c>
      <c r="T86" s="24">
        <v>60194</v>
      </c>
      <c r="U86" s="24">
        <v>0</v>
      </c>
      <c r="V86" s="24">
        <f t="shared" si="2"/>
        <v>0</v>
      </c>
      <c r="W86" s="24">
        <f t="shared" si="3"/>
        <v>600</v>
      </c>
    </row>
    <row r="87" spans="1:23" x14ac:dyDescent="0.2">
      <c r="A87" t="s">
        <v>478</v>
      </c>
      <c r="B87" s="23" t="s">
        <v>479</v>
      </c>
      <c r="C87" s="23" t="s">
        <v>482</v>
      </c>
      <c r="D87" s="23" t="s">
        <v>7</v>
      </c>
      <c r="E87" s="23" t="s">
        <v>147</v>
      </c>
      <c r="F87" s="23" t="s">
        <v>147</v>
      </c>
      <c r="G87" t="s">
        <v>483</v>
      </c>
      <c r="H87" s="24">
        <v>68294</v>
      </c>
      <c r="I87" s="23" t="s">
        <v>5682</v>
      </c>
      <c r="J87" s="24">
        <v>31742</v>
      </c>
      <c r="K87" s="23" t="s">
        <v>5683</v>
      </c>
      <c r="L87" s="24">
        <v>0</v>
      </c>
      <c r="M87" s="23" t="s">
        <v>5682</v>
      </c>
      <c r="N87" s="24">
        <v>31384</v>
      </c>
      <c r="O87" s="23" t="s">
        <v>5683</v>
      </c>
      <c r="P87" s="24">
        <v>0</v>
      </c>
      <c r="Q87" s="24">
        <v>15736</v>
      </c>
      <c r="R87" s="24">
        <v>78862</v>
      </c>
      <c r="S87" s="24">
        <v>15871</v>
      </c>
      <c r="T87" s="24">
        <v>62991</v>
      </c>
      <c r="U87" s="24">
        <v>0</v>
      </c>
      <c r="V87" s="24">
        <f t="shared" si="2"/>
        <v>0</v>
      </c>
      <c r="W87" s="24">
        <f t="shared" si="3"/>
        <v>5303</v>
      </c>
    </row>
    <row r="88" spans="1:23" x14ac:dyDescent="0.2">
      <c r="A88" t="s">
        <v>484</v>
      </c>
      <c r="B88" s="23" t="s">
        <v>485</v>
      </c>
      <c r="C88" s="23" t="s">
        <v>486</v>
      </c>
      <c r="D88" s="23" t="s">
        <v>7</v>
      </c>
      <c r="E88" s="23" t="s">
        <v>147</v>
      </c>
      <c r="F88" s="23" t="s">
        <v>147</v>
      </c>
      <c r="G88" t="s">
        <v>487</v>
      </c>
      <c r="H88" s="24">
        <v>209824</v>
      </c>
      <c r="I88" s="23" t="s">
        <v>5682</v>
      </c>
      <c r="J88" s="24">
        <v>106242</v>
      </c>
      <c r="K88" s="23" t="s">
        <v>5683</v>
      </c>
      <c r="L88" s="24">
        <v>0</v>
      </c>
      <c r="M88" s="23" t="s">
        <v>5683</v>
      </c>
      <c r="N88" s="24">
        <v>51526</v>
      </c>
      <c r="O88" s="23" t="s">
        <v>5683</v>
      </c>
      <c r="P88" s="24">
        <v>52231</v>
      </c>
      <c r="Q88" s="24">
        <v>51808</v>
      </c>
      <c r="R88" s="24">
        <v>261807</v>
      </c>
      <c r="S88" s="24">
        <v>53121</v>
      </c>
      <c r="T88" s="24">
        <v>208686</v>
      </c>
      <c r="U88" s="24">
        <v>0</v>
      </c>
      <c r="V88" s="24">
        <f t="shared" si="2"/>
        <v>0</v>
      </c>
      <c r="W88" s="24">
        <f t="shared" si="3"/>
        <v>1138</v>
      </c>
    </row>
    <row r="89" spans="1:23" x14ac:dyDescent="0.2">
      <c r="A89" t="s">
        <v>484</v>
      </c>
      <c r="B89" s="23" t="s">
        <v>485</v>
      </c>
      <c r="C89" s="23" t="s">
        <v>486</v>
      </c>
      <c r="D89" s="23" t="s">
        <v>488</v>
      </c>
      <c r="E89" s="23" t="s">
        <v>489</v>
      </c>
      <c r="F89" s="23" t="s">
        <v>10</v>
      </c>
      <c r="G89" t="s">
        <v>490</v>
      </c>
      <c r="H89" s="24">
        <v>0</v>
      </c>
      <c r="I89" s="23" t="s">
        <v>5683</v>
      </c>
      <c r="J89" s="24">
        <v>0</v>
      </c>
      <c r="K89" s="23" t="s">
        <v>5683</v>
      </c>
      <c r="L89" s="24">
        <v>0</v>
      </c>
      <c r="M89" s="23" t="s">
        <v>5683</v>
      </c>
      <c r="N89" s="24">
        <v>15126</v>
      </c>
      <c r="O89" s="23" t="s">
        <v>5683</v>
      </c>
      <c r="P89" s="24">
        <v>15297</v>
      </c>
      <c r="Q89" s="24">
        <v>15224</v>
      </c>
      <c r="R89" s="24">
        <v>45647</v>
      </c>
      <c r="S89" s="24">
        <v>0</v>
      </c>
      <c r="T89" s="24">
        <v>0</v>
      </c>
      <c r="U89" s="24">
        <v>0</v>
      </c>
      <c r="V89" s="24">
        <f t="shared" si="2"/>
        <v>45647</v>
      </c>
      <c r="W89" s="24">
        <f t="shared" si="3"/>
        <v>0</v>
      </c>
    </row>
    <row r="90" spans="1:23" x14ac:dyDescent="0.2">
      <c r="A90" t="s">
        <v>484</v>
      </c>
      <c r="B90" s="23" t="s">
        <v>485</v>
      </c>
      <c r="C90" s="23" t="s">
        <v>491</v>
      </c>
      <c r="D90" s="23" t="s">
        <v>7</v>
      </c>
      <c r="E90" s="23" t="s">
        <v>147</v>
      </c>
      <c r="F90" s="23" t="s">
        <v>147</v>
      </c>
      <c r="G90" t="s">
        <v>492</v>
      </c>
      <c r="H90" s="24">
        <v>753213</v>
      </c>
      <c r="I90" s="23" t="s">
        <v>5683</v>
      </c>
      <c r="J90" s="24">
        <v>169068</v>
      </c>
      <c r="K90" s="23" t="s">
        <v>5683</v>
      </c>
      <c r="L90" s="24">
        <v>140697</v>
      </c>
      <c r="M90" s="23" t="s">
        <v>5683</v>
      </c>
      <c r="N90" s="24">
        <v>137751</v>
      </c>
      <c r="O90" s="23" t="s">
        <v>5683</v>
      </c>
      <c r="P90" s="24">
        <v>213199</v>
      </c>
      <c r="Q90" s="24">
        <v>203028</v>
      </c>
      <c r="R90" s="24">
        <v>863743</v>
      </c>
      <c r="S90" s="24">
        <v>130000</v>
      </c>
      <c r="T90" s="24">
        <v>733743</v>
      </c>
      <c r="U90" s="24">
        <v>0</v>
      </c>
      <c r="V90" s="24">
        <f t="shared" si="2"/>
        <v>0</v>
      </c>
      <c r="W90" s="24">
        <f t="shared" si="3"/>
        <v>19470</v>
      </c>
    </row>
    <row r="91" spans="1:23" x14ac:dyDescent="0.2">
      <c r="A91" t="s">
        <v>493</v>
      </c>
      <c r="B91" s="23" t="s">
        <v>494</v>
      </c>
      <c r="C91" s="23" t="s">
        <v>495</v>
      </c>
      <c r="D91" s="23" t="s">
        <v>7</v>
      </c>
      <c r="E91" s="23" t="s">
        <v>147</v>
      </c>
      <c r="F91" s="23" t="s">
        <v>147</v>
      </c>
      <c r="G91" t="s">
        <v>496</v>
      </c>
      <c r="H91" s="24">
        <v>258044</v>
      </c>
      <c r="I91" s="23" t="s">
        <v>5682</v>
      </c>
      <c r="J91" s="24">
        <v>103136</v>
      </c>
      <c r="K91" s="23" t="s">
        <v>5683</v>
      </c>
      <c r="L91" s="24">
        <v>0</v>
      </c>
      <c r="M91" s="23" t="s">
        <v>5682</v>
      </c>
      <c r="N91" s="24">
        <v>103238</v>
      </c>
      <c r="O91" s="23" t="s">
        <v>5683</v>
      </c>
      <c r="P91" s="24">
        <v>0</v>
      </c>
      <c r="Q91" s="24">
        <v>51600</v>
      </c>
      <c r="R91" s="24">
        <v>257974</v>
      </c>
      <c r="S91" s="24">
        <v>51568</v>
      </c>
      <c r="T91" s="24">
        <v>206406</v>
      </c>
      <c r="U91" s="24">
        <v>0</v>
      </c>
      <c r="V91" s="24">
        <f t="shared" si="2"/>
        <v>0</v>
      </c>
      <c r="W91" s="24">
        <f t="shared" si="3"/>
        <v>51638</v>
      </c>
    </row>
    <row r="92" spans="1:23" x14ac:dyDescent="0.2">
      <c r="A92" t="s">
        <v>493</v>
      </c>
      <c r="B92" s="23" t="s">
        <v>494</v>
      </c>
      <c r="C92" s="23" t="s">
        <v>495</v>
      </c>
      <c r="D92" s="23" t="s">
        <v>497</v>
      </c>
      <c r="E92" s="23" t="s">
        <v>498</v>
      </c>
      <c r="F92" s="23" t="s">
        <v>9</v>
      </c>
      <c r="G92" t="s">
        <v>499</v>
      </c>
      <c r="H92" s="24">
        <v>0</v>
      </c>
      <c r="I92" s="23" t="s">
        <v>5683</v>
      </c>
      <c r="J92" s="24">
        <v>53887</v>
      </c>
      <c r="K92" s="23" t="s">
        <v>5683</v>
      </c>
      <c r="L92" s="24">
        <v>53364</v>
      </c>
      <c r="M92" s="23" t="s">
        <v>5682</v>
      </c>
      <c r="N92" s="24">
        <v>107208</v>
      </c>
      <c r="O92" s="23" t="s">
        <v>5683</v>
      </c>
      <c r="P92" s="24">
        <v>0</v>
      </c>
      <c r="Q92" s="24">
        <v>55215</v>
      </c>
      <c r="R92" s="24">
        <v>269674</v>
      </c>
      <c r="S92" s="24">
        <v>53887</v>
      </c>
      <c r="T92" s="24">
        <v>0</v>
      </c>
      <c r="U92" s="24">
        <v>0</v>
      </c>
      <c r="V92" s="24">
        <f t="shared" si="2"/>
        <v>215787</v>
      </c>
      <c r="W92" s="24">
        <f t="shared" si="3"/>
        <v>0</v>
      </c>
    </row>
    <row r="93" spans="1:23" x14ac:dyDescent="0.2">
      <c r="A93" t="s">
        <v>493</v>
      </c>
      <c r="B93" s="23" t="s">
        <v>494</v>
      </c>
      <c r="C93" s="23">
        <v>10041</v>
      </c>
      <c r="D93" s="23" t="s">
        <v>500</v>
      </c>
      <c r="E93" s="23" t="s">
        <v>501</v>
      </c>
      <c r="F93" s="23" t="s">
        <v>10</v>
      </c>
      <c r="G93" t="s">
        <v>502</v>
      </c>
      <c r="H93" s="24">
        <v>0</v>
      </c>
      <c r="I93" s="23" t="s">
        <v>5683</v>
      </c>
      <c r="J93" s="24">
        <v>0</v>
      </c>
      <c r="K93" s="23" t="s">
        <v>5683</v>
      </c>
      <c r="L93" s="24">
        <v>0</v>
      </c>
      <c r="M93" s="23" t="s">
        <v>5683</v>
      </c>
      <c r="N93" s="24">
        <v>0</v>
      </c>
      <c r="O93" s="23" t="s">
        <v>5683</v>
      </c>
      <c r="P93" s="24">
        <v>0</v>
      </c>
      <c r="Q93" s="24">
        <v>15480</v>
      </c>
      <c r="R93" s="24">
        <v>15480</v>
      </c>
      <c r="S93" s="24">
        <v>0</v>
      </c>
      <c r="T93" s="24">
        <v>0</v>
      </c>
      <c r="U93" s="24">
        <v>0</v>
      </c>
      <c r="V93" s="24">
        <f t="shared" si="2"/>
        <v>15480</v>
      </c>
      <c r="W93" s="24">
        <f t="shared" si="3"/>
        <v>0</v>
      </c>
    </row>
    <row r="94" spans="1:23" x14ac:dyDescent="0.2">
      <c r="A94" t="s">
        <v>493</v>
      </c>
      <c r="B94" s="23" t="s">
        <v>494</v>
      </c>
      <c r="C94" s="23" t="s">
        <v>495</v>
      </c>
      <c r="D94" s="23" t="s">
        <v>503</v>
      </c>
      <c r="E94" s="23" t="s">
        <v>504</v>
      </c>
      <c r="F94" s="23" t="s">
        <v>10</v>
      </c>
      <c r="G94" t="s">
        <v>505</v>
      </c>
      <c r="H94" s="24">
        <v>0</v>
      </c>
      <c r="I94" s="23" t="s">
        <v>5683</v>
      </c>
      <c r="J94" s="24">
        <v>54068</v>
      </c>
      <c r="K94" s="23" t="s">
        <v>5682</v>
      </c>
      <c r="L94" s="24">
        <v>106702</v>
      </c>
      <c r="M94" s="23" t="s">
        <v>5683</v>
      </c>
      <c r="N94" s="24">
        <v>0</v>
      </c>
      <c r="O94" s="23" t="s">
        <v>5683</v>
      </c>
      <c r="P94" s="24">
        <v>53652</v>
      </c>
      <c r="Q94" s="24">
        <v>53327</v>
      </c>
      <c r="R94" s="24">
        <v>267749</v>
      </c>
      <c r="S94" s="24">
        <v>54068</v>
      </c>
      <c r="T94" s="24">
        <v>0</v>
      </c>
      <c r="U94" s="24">
        <v>0</v>
      </c>
      <c r="V94" s="24">
        <f t="shared" si="2"/>
        <v>213681</v>
      </c>
      <c r="W94" s="24">
        <f t="shared" si="3"/>
        <v>0</v>
      </c>
    </row>
    <row r="95" spans="1:23" x14ac:dyDescent="0.2">
      <c r="A95" t="s">
        <v>493</v>
      </c>
      <c r="B95" s="23" t="s">
        <v>494</v>
      </c>
      <c r="C95" s="23" t="s">
        <v>506</v>
      </c>
      <c r="D95" s="23" t="s">
        <v>7</v>
      </c>
      <c r="E95" s="23" t="s">
        <v>147</v>
      </c>
      <c r="F95" s="23" t="s">
        <v>147</v>
      </c>
      <c r="G95" t="s">
        <v>507</v>
      </c>
      <c r="H95" s="24">
        <v>274716</v>
      </c>
      <c r="I95" s="23" t="s">
        <v>5683</v>
      </c>
      <c r="J95" s="24">
        <v>51371</v>
      </c>
      <c r="K95" s="23" t="s">
        <v>5682</v>
      </c>
      <c r="L95" s="24">
        <v>102210</v>
      </c>
      <c r="M95" s="23" t="s">
        <v>5683</v>
      </c>
      <c r="N95" s="24">
        <v>0</v>
      </c>
      <c r="O95" s="23" t="s">
        <v>5683</v>
      </c>
      <c r="P95" s="24">
        <v>51504</v>
      </c>
      <c r="Q95" s="24">
        <v>16056</v>
      </c>
      <c r="R95" s="24">
        <v>221141</v>
      </c>
      <c r="S95" s="24">
        <v>20805</v>
      </c>
      <c r="T95" s="24">
        <v>200336</v>
      </c>
      <c r="U95" s="24">
        <v>0</v>
      </c>
      <c r="V95" s="24">
        <f t="shared" si="2"/>
        <v>0</v>
      </c>
      <c r="W95" s="24">
        <f t="shared" si="3"/>
        <v>74380</v>
      </c>
    </row>
    <row r="96" spans="1:23" x14ac:dyDescent="0.2">
      <c r="A96" t="s">
        <v>493</v>
      </c>
      <c r="B96" s="23" t="s">
        <v>494</v>
      </c>
      <c r="C96" s="23" t="s">
        <v>508</v>
      </c>
      <c r="D96" s="23" t="s">
        <v>7</v>
      </c>
      <c r="E96" s="23" t="s">
        <v>147</v>
      </c>
      <c r="F96" s="23" t="s">
        <v>147</v>
      </c>
      <c r="G96" t="s">
        <v>509</v>
      </c>
      <c r="H96" s="24">
        <v>219990</v>
      </c>
      <c r="I96" s="23" t="s">
        <v>5682</v>
      </c>
      <c r="J96" s="24">
        <v>104690</v>
      </c>
      <c r="K96" s="23" t="s">
        <v>5683</v>
      </c>
      <c r="L96" s="24">
        <v>0</v>
      </c>
      <c r="M96" s="23" t="s">
        <v>5682</v>
      </c>
      <c r="N96" s="24">
        <v>102872</v>
      </c>
      <c r="O96" s="23" t="s">
        <v>5683</v>
      </c>
      <c r="P96" s="24">
        <v>0</v>
      </c>
      <c r="Q96" s="24">
        <v>56302</v>
      </c>
      <c r="R96" s="24">
        <v>263864</v>
      </c>
      <c r="S96" s="24">
        <v>52345</v>
      </c>
      <c r="T96" s="24">
        <v>211519</v>
      </c>
      <c r="U96" s="24">
        <v>0</v>
      </c>
      <c r="V96" s="24">
        <f t="shared" si="2"/>
        <v>0</v>
      </c>
      <c r="W96" s="24">
        <f t="shared" si="3"/>
        <v>8471</v>
      </c>
    </row>
    <row r="97" spans="1:23" x14ac:dyDescent="0.2">
      <c r="A97" t="s">
        <v>493</v>
      </c>
      <c r="B97" s="23" t="s">
        <v>494</v>
      </c>
      <c r="C97" s="23" t="s">
        <v>510</v>
      </c>
      <c r="D97" s="23" t="s">
        <v>7</v>
      </c>
      <c r="E97" s="23" t="s">
        <v>147</v>
      </c>
      <c r="F97" s="23" t="s">
        <v>147</v>
      </c>
      <c r="G97" t="s">
        <v>511</v>
      </c>
      <c r="H97" s="24">
        <v>2565659</v>
      </c>
      <c r="I97" s="23" t="s">
        <v>5683</v>
      </c>
      <c r="J97" s="24">
        <v>544374</v>
      </c>
      <c r="K97" s="23" t="s">
        <v>5683</v>
      </c>
      <c r="L97" s="24">
        <v>468667</v>
      </c>
      <c r="M97" s="23" t="s">
        <v>5683</v>
      </c>
      <c r="N97" s="24">
        <v>424830</v>
      </c>
      <c r="O97" s="23" t="s">
        <v>5683</v>
      </c>
      <c r="P97" s="24">
        <v>654574</v>
      </c>
      <c r="Q97" s="24">
        <v>636526</v>
      </c>
      <c r="R97" s="24">
        <v>2728971</v>
      </c>
      <c r="S97" s="24">
        <v>163312</v>
      </c>
      <c r="T97" s="24">
        <v>2565659</v>
      </c>
      <c r="U97" s="24">
        <v>0</v>
      </c>
      <c r="V97" s="24">
        <f t="shared" si="2"/>
        <v>0</v>
      </c>
      <c r="W97" s="24">
        <f t="shared" si="3"/>
        <v>0</v>
      </c>
    </row>
    <row r="98" spans="1:23" x14ac:dyDescent="0.2">
      <c r="A98" t="s">
        <v>493</v>
      </c>
      <c r="B98" s="23" t="s">
        <v>494</v>
      </c>
      <c r="C98" s="23" t="s">
        <v>510</v>
      </c>
      <c r="D98" s="23" t="s">
        <v>512</v>
      </c>
      <c r="E98" s="23" t="s">
        <v>513</v>
      </c>
      <c r="F98" s="23" t="s">
        <v>9</v>
      </c>
      <c r="G98" t="s">
        <v>514</v>
      </c>
      <c r="H98" s="24">
        <v>259762</v>
      </c>
      <c r="I98" s="23" t="s">
        <v>5682</v>
      </c>
      <c r="J98" s="24">
        <v>102852</v>
      </c>
      <c r="K98" s="23" t="s">
        <v>5683</v>
      </c>
      <c r="L98" s="24">
        <v>0</v>
      </c>
      <c r="M98" s="23" t="s">
        <v>5682</v>
      </c>
      <c r="N98" s="24">
        <v>102168</v>
      </c>
      <c r="O98" s="23" t="s">
        <v>5683</v>
      </c>
      <c r="P98" s="24">
        <v>0</v>
      </c>
      <c r="Q98" s="24">
        <v>51264</v>
      </c>
      <c r="R98" s="24">
        <v>256284</v>
      </c>
      <c r="S98" s="24">
        <v>51426</v>
      </c>
      <c r="T98" s="24">
        <v>204858</v>
      </c>
      <c r="U98" s="24">
        <v>0</v>
      </c>
      <c r="V98" s="24">
        <f t="shared" si="2"/>
        <v>0</v>
      </c>
      <c r="W98" s="24">
        <f t="shared" si="3"/>
        <v>54904</v>
      </c>
    </row>
    <row r="99" spans="1:23" x14ac:dyDescent="0.2">
      <c r="A99" t="s">
        <v>493</v>
      </c>
      <c r="B99" s="23" t="s">
        <v>494</v>
      </c>
      <c r="C99" s="23" t="s">
        <v>510</v>
      </c>
      <c r="D99" s="23" t="s">
        <v>515</v>
      </c>
      <c r="E99" s="23" t="s">
        <v>516</v>
      </c>
      <c r="F99" s="23" t="s">
        <v>9</v>
      </c>
      <c r="G99" t="s">
        <v>517</v>
      </c>
      <c r="H99" s="24">
        <v>245054</v>
      </c>
      <c r="I99" s="23" t="s">
        <v>5682</v>
      </c>
      <c r="J99" s="24">
        <v>101426</v>
      </c>
      <c r="K99" s="23" t="s">
        <v>5683</v>
      </c>
      <c r="L99" s="24">
        <v>0</v>
      </c>
      <c r="M99" s="23" t="s">
        <v>5682</v>
      </c>
      <c r="N99" s="24">
        <v>101462</v>
      </c>
      <c r="O99" s="23" t="s">
        <v>5683</v>
      </c>
      <c r="P99" s="24">
        <v>0</v>
      </c>
      <c r="Q99" s="24">
        <v>50960</v>
      </c>
      <c r="R99" s="24">
        <v>253848</v>
      </c>
      <c r="S99" s="24">
        <v>50713</v>
      </c>
      <c r="T99" s="24">
        <v>203135</v>
      </c>
      <c r="U99" s="24">
        <v>0</v>
      </c>
      <c r="V99" s="24">
        <f t="shared" si="2"/>
        <v>0</v>
      </c>
      <c r="W99" s="24">
        <f t="shared" si="3"/>
        <v>41919</v>
      </c>
    </row>
    <row r="100" spans="1:23" x14ac:dyDescent="0.2">
      <c r="A100" t="s">
        <v>493</v>
      </c>
      <c r="B100" s="23" t="s">
        <v>494</v>
      </c>
      <c r="C100" s="23" t="s">
        <v>510</v>
      </c>
      <c r="D100" s="23" t="s">
        <v>518</v>
      </c>
      <c r="E100" s="23" t="s">
        <v>519</v>
      </c>
      <c r="F100" s="23" t="s">
        <v>10</v>
      </c>
      <c r="G100" t="s">
        <v>520</v>
      </c>
      <c r="H100" s="24">
        <v>255184</v>
      </c>
      <c r="I100" s="23" t="s">
        <v>5682</v>
      </c>
      <c r="J100" s="24">
        <v>104310</v>
      </c>
      <c r="K100" s="23" t="s">
        <v>5683</v>
      </c>
      <c r="L100" s="24">
        <v>0</v>
      </c>
      <c r="M100" s="23" t="s">
        <v>5682</v>
      </c>
      <c r="N100" s="24">
        <v>103788</v>
      </c>
      <c r="O100" s="23" t="s">
        <v>5683</v>
      </c>
      <c r="P100" s="24">
        <v>0</v>
      </c>
      <c r="Q100" s="24">
        <v>51983</v>
      </c>
      <c r="R100" s="24">
        <v>260081</v>
      </c>
      <c r="S100" s="24">
        <v>52155</v>
      </c>
      <c r="T100" s="24">
        <v>207926</v>
      </c>
      <c r="U100" s="24">
        <v>0</v>
      </c>
      <c r="V100" s="24">
        <f t="shared" si="2"/>
        <v>0</v>
      </c>
      <c r="W100" s="24">
        <f t="shared" si="3"/>
        <v>47258</v>
      </c>
    </row>
    <row r="101" spans="1:23" x14ac:dyDescent="0.2">
      <c r="A101" t="s">
        <v>493</v>
      </c>
      <c r="B101" s="23" t="s">
        <v>494</v>
      </c>
      <c r="C101" s="23" t="s">
        <v>510</v>
      </c>
      <c r="D101" s="23" t="s">
        <v>521</v>
      </c>
      <c r="E101" s="23" t="s">
        <v>522</v>
      </c>
      <c r="F101" s="23" t="s">
        <v>9</v>
      </c>
      <c r="G101" t="s">
        <v>523</v>
      </c>
      <c r="H101" s="24">
        <v>206788</v>
      </c>
      <c r="I101" s="23" t="s">
        <v>5683</v>
      </c>
      <c r="J101" s="24">
        <v>50166</v>
      </c>
      <c r="K101" s="23" t="s">
        <v>5683</v>
      </c>
      <c r="L101" s="24">
        <v>50504</v>
      </c>
      <c r="M101" s="23" t="s">
        <v>5683</v>
      </c>
      <c r="N101" s="24">
        <v>50441</v>
      </c>
      <c r="O101" s="23" t="s">
        <v>5683</v>
      </c>
      <c r="P101" s="24">
        <v>50810</v>
      </c>
      <c r="Q101" s="24">
        <v>50512</v>
      </c>
      <c r="R101" s="24">
        <v>252433</v>
      </c>
      <c r="S101" s="24">
        <v>50166</v>
      </c>
      <c r="T101" s="24">
        <v>202267</v>
      </c>
      <c r="U101" s="24">
        <v>0</v>
      </c>
      <c r="V101" s="24">
        <f t="shared" si="2"/>
        <v>0</v>
      </c>
      <c r="W101" s="24">
        <f t="shared" si="3"/>
        <v>4521</v>
      </c>
    </row>
    <row r="102" spans="1:23" x14ac:dyDescent="0.2">
      <c r="A102" t="s">
        <v>493</v>
      </c>
      <c r="B102" s="23" t="s">
        <v>494</v>
      </c>
      <c r="C102" s="23" t="s">
        <v>510</v>
      </c>
      <c r="D102" s="23" t="s">
        <v>524</v>
      </c>
      <c r="E102" s="23" t="s">
        <v>525</v>
      </c>
      <c r="F102" s="23" t="s">
        <v>9</v>
      </c>
      <c r="G102" t="s">
        <v>526</v>
      </c>
      <c r="H102" s="24">
        <v>0</v>
      </c>
      <c r="I102" s="23" t="s">
        <v>5683</v>
      </c>
      <c r="J102" s="24">
        <v>15497</v>
      </c>
      <c r="K102" s="23" t="s">
        <v>5683</v>
      </c>
      <c r="L102" s="24">
        <v>50527</v>
      </c>
      <c r="M102" s="23" t="s">
        <v>5683</v>
      </c>
      <c r="N102" s="24">
        <v>50391</v>
      </c>
      <c r="O102" s="23" t="s">
        <v>5682</v>
      </c>
      <c r="P102" s="24">
        <v>101322</v>
      </c>
      <c r="Q102" s="24">
        <v>0</v>
      </c>
      <c r="R102" s="24">
        <v>217737</v>
      </c>
      <c r="S102" s="24">
        <v>0</v>
      </c>
      <c r="T102" s="24">
        <v>0</v>
      </c>
      <c r="U102" s="24">
        <v>0</v>
      </c>
      <c r="V102" s="24">
        <f t="shared" si="2"/>
        <v>217737</v>
      </c>
      <c r="W102" s="24">
        <f t="shared" si="3"/>
        <v>0</v>
      </c>
    </row>
    <row r="103" spans="1:23" x14ac:dyDescent="0.2">
      <c r="A103" t="s">
        <v>493</v>
      </c>
      <c r="B103" s="23" t="s">
        <v>494</v>
      </c>
      <c r="C103" s="23" t="s">
        <v>510</v>
      </c>
      <c r="D103" s="23" t="s">
        <v>527</v>
      </c>
      <c r="E103" s="23" t="s">
        <v>528</v>
      </c>
      <c r="F103" s="23" t="s">
        <v>9</v>
      </c>
      <c r="G103" t="s">
        <v>529</v>
      </c>
      <c r="H103" s="24">
        <v>185140</v>
      </c>
      <c r="I103" s="23" t="s">
        <v>5682</v>
      </c>
      <c r="J103" s="24">
        <v>103010</v>
      </c>
      <c r="K103" s="23" t="s">
        <v>5683</v>
      </c>
      <c r="L103" s="24">
        <v>0</v>
      </c>
      <c r="M103" s="23" t="s">
        <v>5682</v>
      </c>
      <c r="N103" s="24">
        <v>102716</v>
      </c>
      <c r="O103" s="23" t="s">
        <v>5683</v>
      </c>
      <c r="P103" s="24">
        <v>0</v>
      </c>
      <c r="Q103" s="24">
        <v>51568</v>
      </c>
      <c r="R103" s="24">
        <v>257294</v>
      </c>
      <c r="S103" s="24">
        <v>51505</v>
      </c>
      <c r="T103" s="24">
        <v>185140</v>
      </c>
      <c r="U103" s="24">
        <v>0</v>
      </c>
      <c r="V103" s="24">
        <f t="shared" si="2"/>
        <v>20649</v>
      </c>
      <c r="W103" s="24">
        <f t="shared" si="3"/>
        <v>0</v>
      </c>
    </row>
    <row r="104" spans="1:23" x14ac:dyDescent="0.2">
      <c r="A104" t="s">
        <v>493</v>
      </c>
      <c r="B104" s="23" t="s">
        <v>494</v>
      </c>
      <c r="C104" s="23" t="s">
        <v>510</v>
      </c>
      <c r="D104" s="23" t="s">
        <v>530</v>
      </c>
      <c r="E104" s="23" t="s">
        <v>531</v>
      </c>
      <c r="F104" s="23" t="s">
        <v>9</v>
      </c>
      <c r="G104" t="s">
        <v>532</v>
      </c>
      <c r="H104" s="24">
        <v>267473</v>
      </c>
      <c r="I104" s="23" t="s">
        <v>5682</v>
      </c>
      <c r="J104" s="24">
        <v>108016</v>
      </c>
      <c r="K104" s="23" t="s">
        <v>5683</v>
      </c>
      <c r="L104" s="24">
        <v>0</v>
      </c>
      <c r="M104" s="23" t="s">
        <v>5682</v>
      </c>
      <c r="N104" s="24">
        <v>106634</v>
      </c>
      <c r="O104" s="23" t="s">
        <v>5683</v>
      </c>
      <c r="P104" s="24">
        <v>0</v>
      </c>
      <c r="Q104" s="24">
        <v>52847</v>
      </c>
      <c r="R104" s="24">
        <v>267497</v>
      </c>
      <c r="S104" s="24">
        <v>0</v>
      </c>
      <c r="T104" s="24">
        <v>267473</v>
      </c>
      <c r="U104" s="24">
        <v>0</v>
      </c>
      <c r="V104" s="24">
        <f t="shared" si="2"/>
        <v>24</v>
      </c>
      <c r="W104" s="24">
        <f t="shared" si="3"/>
        <v>0</v>
      </c>
    </row>
    <row r="105" spans="1:23" x14ac:dyDescent="0.2">
      <c r="A105" t="s">
        <v>493</v>
      </c>
      <c r="B105" s="23" t="s">
        <v>494</v>
      </c>
      <c r="C105" s="23" t="s">
        <v>533</v>
      </c>
      <c r="D105" s="23" t="s">
        <v>7</v>
      </c>
      <c r="E105" s="23" t="s">
        <v>147</v>
      </c>
      <c r="F105" s="23" t="s">
        <v>147</v>
      </c>
      <c r="G105" t="s">
        <v>534</v>
      </c>
      <c r="H105" s="24">
        <v>272434</v>
      </c>
      <c r="I105" s="23" t="s">
        <v>5682</v>
      </c>
      <c r="J105" s="24">
        <v>112706</v>
      </c>
      <c r="K105" s="23" t="s">
        <v>5683</v>
      </c>
      <c r="L105" s="24">
        <v>0</v>
      </c>
      <c r="M105" s="23" t="s">
        <v>5682</v>
      </c>
      <c r="N105" s="24">
        <v>110108</v>
      </c>
      <c r="O105" s="23" t="s">
        <v>5683</v>
      </c>
      <c r="P105" s="24">
        <v>0</v>
      </c>
      <c r="Q105" s="24">
        <v>55886</v>
      </c>
      <c r="R105" s="24">
        <v>278700</v>
      </c>
      <c r="S105" s="24">
        <v>56353</v>
      </c>
      <c r="T105" s="24">
        <v>222347</v>
      </c>
      <c r="U105" s="24">
        <v>0</v>
      </c>
      <c r="V105" s="24">
        <f t="shared" si="2"/>
        <v>0</v>
      </c>
      <c r="W105" s="24">
        <f t="shared" si="3"/>
        <v>50087</v>
      </c>
    </row>
    <row r="106" spans="1:23" x14ac:dyDescent="0.2">
      <c r="A106" t="s">
        <v>493</v>
      </c>
      <c r="B106" s="23" t="s">
        <v>494</v>
      </c>
      <c r="C106" s="23" t="s">
        <v>535</v>
      </c>
      <c r="D106" s="23" t="s">
        <v>7</v>
      </c>
      <c r="E106" s="23" t="s">
        <v>147</v>
      </c>
      <c r="F106" s="23" t="s">
        <v>147</v>
      </c>
      <c r="G106" t="s">
        <v>536</v>
      </c>
      <c r="H106" s="24">
        <v>0</v>
      </c>
      <c r="I106" s="23" t="s">
        <v>5682</v>
      </c>
      <c r="J106" s="24">
        <v>30412</v>
      </c>
      <c r="K106" s="23" t="s">
        <v>5683</v>
      </c>
      <c r="L106" s="24">
        <v>0</v>
      </c>
      <c r="M106" s="23" t="s">
        <v>5683</v>
      </c>
      <c r="N106" s="24">
        <v>15113</v>
      </c>
      <c r="O106" s="23" t="s">
        <v>5683</v>
      </c>
      <c r="P106" s="24">
        <v>15149</v>
      </c>
      <c r="Q106" s="24">
        <v>15128</v>
      </c>
      <c r="R106" s="24">
        <v>75802</v>
      </c>
      <c r="S106" s="24">
        <v>15206</v>
      </c>
      <c r="T106" s="24">
        <v>0</v>
      </c>
      <c r="U106" s="24">
        <v>0</v>
      </c>
      <c r="V106" s="24">
        <f t="shared" si="2"/>
        <v>60596</v>
      </c>
      <c r="W106" s="24">
        <f t="shared" si="3"/>
        <v>0</v>
      </c>
    </row>
    <row r="107" spans="1:23" x14ac:dyDescent="0.2">
      <c r="A107" t="s">
        <v>493</v>
      </c>
      <c r="B107" s="23" t="s">
        <v>494</v>
      </c>
      <c r="C107" s="23" t="s">
        <v>535</v>
      </c>
      <c r="D107" s="23" t="s">
        <v>537</v>
      </c>
      <c r="E107" s="23" t="s">
        <v>538</v>
      </c>
      <c r="F107" s="23" t="s">
        <v>9</v>
      </c>
      <c r="G107" t="s">
        <v>539</v>
      </c>
      <c r="H107" s="24">
        <v>0</v>
      </c>
      <c r="I107" s="23" t="s">
        <v>5682</v>
      </c>
      <c r="J107" s="24">
        <v>31300</v>
      </c>
      <c r="K107" s="23" t="s">
        <v>5683</v>
      </c>
      <c r="L107" s="24">
        <v>0</v>
      </c>
      <c r="M107" s="23" t="s">
        <v>5683</v>
      </c>
      <c r="N107" s="24">
        <v>15265</v>
      </c>
      <c r="O107" s="23" t="s">
        <v>5683</v>
      </c>
      <c r="P107" s="24">
        <v>15446</v>
      </c>
      <c r="Q107" s="24">
        <v>15480</v>
      </c>
      <c r="R107" s="24">
        <v>77491</v>
      </c>
      <c r="S107" s="24">
        <v>15650</v>
      </c>
      <c r="T107" s="24">
        <v>0</v>
      </c>
      <c r="U107" s="24">
        <v>0</v>
      </c>
      <c r="V107" s="24">
        <f t="shared" si="2"/>
        <v>61841</v>
      </c>
      <c r="W107" s="24">
        <f t="shared" si="3"/>
        <v>0</v>
      </c>
    </row>
    <row r="108" spans="1:23" x14ac:dyDescent="0.2">
      <c r="A108" t="s">
        <v>493</v>
      </c>
      <c r="B108" s="23" t="s">
        <v>494</v>
      </c>
      <c r="C108" s="23" t="s">
        <v>540</v>
      </c>
      <c r="D108" s="23" t="s">
        <v>7</v>
      </c>
      <c r="E108" s="23" t="s">
        <v>147</v>
      </c>
      <c r="F108" s="23" t="s">
        <v>147</v>
      </c>
      <c r="G108" t="s">
        <v>541</v>
      </c>
      <c r="H108" s="24">
        <v>203584</v>
      </c>
      <c r="I108" s="23" t="s">
        <v>5683</v>
      </c>
      <c r="J108" s="24">
        <v>51326</v>
      </c>
      <c r="K108" s="23" t="s">
        <v>5683</v>
      </c>
      <c r="L108" s="24">
        <v>15961</v>
      </c>
      <c r="M108" s="23" t="s">
        <v>5683</v>
      </c>
      <c r="N108" s="24">
        <v>51248</v>
      </c>
      <c r="O108" s="23" t="s">
        <v>5683</v>
      </c>
      <c r="P108" s="24">
        <v>51206</v>
      </c>
      <c r="Q108" s="24">
        <v>16472</v>
      </c>
      <c r="R108" s="24">
        <v>186213</v>
      </c>
      <c r="S108" s="24">
        <v>51326</v>
      </c>
      <c r="T108" s="24">
        <v>134887</v>
      </c>
      <c r="U108" s="24">
        <v>0</v>
      </c>
      <c r="V108" s="24">
        <f t="shared" si="2"/>
        <v>0</v>
      </c>
      <c r="W108" s="24">
        <f t="shared" si="3"/>
        <v>68697</v>
      </c>
    </row>
    <row r="109" spans="1:23" x14ac:dyDescent="0.2">
      <c r="A109" t="s">
        <v>493</v>
      </c>
      <c r="B109" s="23" t="s">
        <v>494</v>
      </c>
      <c r="C109" s="23" t="s">
        <v>540</v>
      </c>
      <c r="D109" s="23" t="s">
        <v>542</v>
      </c>
      <c r="E109" s="23" t="s">
        <v>543</v>
      </c>
      <c r="F109" s="23" t="s">
        <v>9</v>
      </c>
      <c r="G109" t="s">
        <v>544</v>
      </c>
      <c r="H109" s="24">
        <v>62160</v>
      </c>
      <c r="I109" s="23" t="s">
        <v>5683</v>
      </c>
      <c r="J109" s="24">
        <v>15362</v>
      </c>
      <c r="K109" s="23" t="s">
        <v>5683</v>
      </c>
      <c r="L109" s="24">
        <v>15352</v>
      </c>
      <c r="M109" s="23" t="s">
        <v>5683</v>
      </c>
      <c r="N109" s="24">
        <v>15429</v>
      </c>
      <c r="O109" s="23" t="s">
        <v>5683</v>
      </c>
      <c r="P109" s="24">
        <v>15595</v>
      </c>
      <c r="Q109" s="24">
        <v>15784</v>
      </c>
      <c r="R109" s="24">
        <v>77522</v>
      </c>
      <c r="S109" s="24">
        <v>15362</v>
      </c>
      <c r="T109" s="24">
        <v>62160</v>
      </c>
      <c r="U109" s="24">
        <v>0</v>
      </c>
      <c r="V109" s="24">
        <f t="shared" si="2"/>
        <v>0</v>
      </c>
      <c r="W109" s="24">
        <f t="shared" si="3"/>
        <v>0</v>
      </c>
    </row>
    <row r="110" spans="1:23" x14ac:dyDescent="0.2">
      <c r="A110" t="s">
        <v>493</v>
      </c>
      <c r="B110" s="23" t="s">
        <v>494</v>
      </c>
      <c r="C110" s="23" t="s">
        <v>545</v>
      </c>
      <c r="D110" s="23" t="s">
        <v>7</v>
      </c>
      <c r="E110" s="23" t="s">
        <v>147</v>
      </c>
      <c r="F110" s="23" t="s">
        <v>147</v>
      </c>
      <c r="G110" t="s">
        <v>546</v>
      </c>
      <c r="H110" s="24">
        <v>234745</v>
      </c>
      <c r="I110" s="23" t="s">
        <v>5682</v>
      </c>
      <c r="J110" s="24">
        <v>103898</v>
      </c>
      <c r="K110" s="23" t="s">
        <v>5683</v>
      </c>
      <c r="L110" s="24">
        <v>0</v>
      </c>
      <c r="M110" s="23" t="s">
        <v>5682</v>
      </c>
      <c r="N110" s="24">
        <v>103448</v>
      </c>
      <c r="O110" s="23" t="s">
        <v>5683</v>
      </c>
      <c r="P110" s="24">
        <v>0</v>
      </c>
      <c r="Q110" s="24">
        <v>51919</v>
      </c>
      <c r="R110" s="24">
        <v>259265</v>
      </c>
      <c r="S110" s="24">
        <v>51949</v>
      </c>
      <c r="T110" s="24">
        <v>207316</v>
      </c>
      <c r="U110" s="24">
        <v>0</v>
      </c>
      <c r="V110" s="24">
        <f t="shared" si="2"/>
        <v>0</v>
      </c>
      <c r="W110" s="24">
        <f t="shared" si="3"/>
        <v>27429</v>
      </c>
    </row>
    <row r="111" spans="1:23" x14ac:dyDescent="0.2">
      <c r="A111" t="s">
        <v>493</v>
      </c>
      <c r="B111" s="23" t="s">
        <v>494</v>
      </c>
      <c r="C111" s="23" t="s">
        <v>547</v>
      </c>
      <c r="D111" s="23" t="s">
        <v>7</v>
      </c>
      <c r="E111" s="23" t="s">
        <v>147</v>
      </c>
      <c r="F111" s="23" t="s">
        <v>147</v>
      </c>
      <c r="G111" t="s">
        <v>548</v>
      </c>
      <c r="H111" s="24">
        <v>649653</v>
      </c>
      <c r="I111" s="23" t="s">
        <v>5683</v>
      </c>
      <c r="J111" s="24">
        <v>127257</v>
      </c>
      <c r="K111" s="23" t="s">
        <v>5683</v>
      </c>
      <c r="L111" s="24">
        <v>109715</v>
      </c>
      <c r="M111" s="23" t="s">
        <v>5683</v>
      </c>
      <c r="N111" s="24">
        <v>95900</v>
      </c>
      <c r="O111" s="23" t="s">
        <v>5683</v>
      </c>
      <c r="P111" s="24">
        <v>145436</v>
      </c>
      <c r="Q111" s="24">
        <v>139689</v>
      </c>
      <c r="R111" s="24">
        <v>617997</v>
      </c>
      <c r="S111" s="24">
        <v>127257</v>
      </c>
      <c r="T111" s="24">
        <v>490740</v>
      </c>
      <c r="U111" s="24">
        <v>0</v>
      </c>
      <c r="V111" s="24">
        <f t="shared" si="2"/>
        <v>0</v>
      </c>
      <c r="W111" s="24">
        <f t="shared" si="3"/>
        <v>158913</v>
      </c>
    </row>
    <row r="112" spans="1:23" x14ac:dyDescent="0.2">
      <c r="A112" t="s">
        <v>493</v>
      </c>
      <c r="B112" s="23" t="s">
        <v>494</v>
      </c>
      <c r="C112" s="23" t="s">
        <v>547</v>
      </c>
      <c r="D112" s="23" t="s">
        <v>549</v>
      </c>
      <c r="E112" s="23" t="s">
        <v>550</v>
      </c>
      <c r="F112" s="23" t="s">
        <v>9</v>
      </c>
      <c r="G112" t="s">
        <v>551</v>
      </c>
      <c r="H112" s="24">
        <v>0</v>
      </c>
      <c r="I112" s="23" t="s">
        <v>5683</v>
      </c>
      <c r="J112" s="24">
        <v>0</v>
      </c>
      <c r="K112" s="23" t="s">
        <v>5683</v>
      </c>
      <c r="L112" s="24">
        <v>0</v>
      </c>
      <c r="M112" s="23" t="s">
        <v>5683</v>
      </c>
      <c r="N112" s="24">
        <v>51412</v>
      </c>
      <c r="O112" s="23" t="s">
        <v>5683</v>
      </c>
      <c r="P112" s="24">
        <v>51438</v>
      </c>
      <c r="Q112" s="24">
        <v>51760</v>
      </c>
      <c r="R112" s="24">
        <v>154610</v>
      </c>
      <c r="S112" s="24">
        <v>51412</v>
      </c>
      <c r="T112" s="24">
        <v>0</v>
      </c>
      <c r="U112" s="24">
        <v>0</v>
      </c>
      <c r="V112" s="24">
        <f t="shared" si="2"/>
        <v>103198</v>
      </c>
      <c r="W112" s="24">
        <f t="shared" si="3"/>
        <v>0</v>
      </c>
    </row>
    <row r="113" spans="1:23" x14ac:dyDescent="0.2">
      <c r="A113" t="s">
        <v>493</v>
      </c>
      <c r="B113" s="23" t="s">
        <v>494</v>
      </c>
      <c r="C113" s="23" t="s">
        <v>552</v>
      </c>
      <c r="D113" s="23" t="s">
        <v>7</v>
      </c>
      <c r="E113" s="23" t="s">
        <v>147</v>
      </c>
      <c r="F113" s="23" t="s">
        <v>147</v>
      </c>
      <c r="G113" t="s">
        <v>553</v>
      </c>
      <c r="H113" s="24">
        <v>484015</v>
      </c>
      <c r="I113" s="23" t="s">
        <v>5683</v>
      </c>
      <c r="J113" s="24">
        <v>113135</v>
      </c>
      <c r="K113" s="23" t="s">
        <v>5683</v>
      </c>
      <c r="L113" s="24">
        <v>95916</v>
      </c>
      <c r="M113" s="23" t="s">
        <v>5683</v>
      </c>
      <c r="N113" s="24">
        <v>84958</v>
      </c>
      <c r="O113" s="23" t="s">
        <v>5683</v>
      </c>
      <c r="P113" s="24">
        <v>127203</v>
      </c>
      <c r="Q113" s="24">
        <v>126297</v>
      </c>
      <c r="R113" s="24">
        <v>547509</v>
      </c>
      <c r="S113" s="24">
        <v>113135</v>
      </c>
      <c r="T113" s="24">
        <v>434374</v>
      </c>
      <c r="U113" s="24">
        <v>0</v>
      </c>
      <c r="V113" s="24">
        <f t="shared" si="2"/>
        <v>0</v>
      </c>
      <c r="W113" s="24">
        <f t="shared" si="3"/>
        <v>49641</v>
      </c>
    </row>
    <row r="114" spans="1:23" x14ac:dyDescent="0.2">
      <c r="A114" t="s">
        <v>493</v>
      </c>
      <c r="B114" s="23" t="s">
        <v>494</v>
      </c>
      <c r="C114" s="23" t="s">
        <v>554</v>
      </c>
      <c r="D114" s="23" t="s">
        <v>7</v>
      </c>
      <c r="E114" s="23" t="s">
        <v>147</v>
      </c>
      <c r="F114" s="23" t="s">
        <v>147</v>
      </c>
      <c r="G114" t="s">
        <v>555</v>
      </c>
      <c r="H114" s="24">
        <v>574260</v>
      </c>
      <c r="I114" s="23" t="s">
        <v>5683</v>
      </c>
      <c r="J114" s="24">
        <v>116437</v>
      </c>
      <c r="K114" s="23" t="s">
        <v>5683</v>
      </c>
      <c r="L114" s="24">
        <v>112461</v>
      </c>
      <c r="M114" s="23" t="s">
        <v>5683</v>
      </c>
      <c r="N114" s="24">
        <v>113315</v>
      </c>
      <c r="O114" s="23" t="s">
        <v>5683</v>
      </c>
      <c r="P114" s="24">
        <v>116492</v>
      </c>
      <c r="Q114" s="24">
        <v>115564</v>
      </c>
      <c r="R114" s="24">
        <v>574269</v>
      </c>
      <c r="S114" s="24">
        <v>116437</v>
      </c>
      <c r="T114" s="24">
        <v>457832</v>
      </c>
      <c r="U114" s="24">
        <v>0</v>
      </c>
      <c r="V114" s="24">
        <f t="shared" si="2"/>
        <v>0</v>
      </c>
      <c r="W114" s="24">
        <f t="shared" si="3"/>
        <v>116428</v>
      </c>
    </row>
    <row r="115" spans="1:23" x14ac:dyDescent="0.2">
      <c r="A115" t="s">
        <v>493</v>
      </c>
      <c r="B115" s="23" t="s">
        <v>494</v>
      </c>
      <c r="C115" s="23" t="s">
        <v>556</v>
      </c>
      <c r="D115" s="23" t="s">
        <v>7</v>
      </c>
      <c r="E115" s="23" t="s">
        <v>147</v>
      </c>
      <c r="F115" s="23" t="s">
        <v>147</v>
      </c>
      <c r="G115" t="s">
        <v>557</v>
      </c>
      <c r="H115" s="24">
        <v>646852</v>
      </c>
      <c r="I115" s="23" t="s">
        <v>5683</v>
      </c>
      <c r="J115" s="24">
        <v>167809</v>
      </c>
      <c r="K115" s="23" t="s">
        <v>5683</v>
      </c>
      <c r="L115" s="24">
        <v>143002</v>
      </c>
      <c r="M115" s="23" t="s">
        <v>5683</v>
      </c>
      <c r="N115" s="24">
        <v>133636</v>
      </c>
      <c r="O115" s="23" t="s">
        <v>5683</v>
      </c>
      <c r="P115" s="24">
        <v>198764</v>
      </c>
      <c r="Q115" s="24">
        <v>187761</v>
      </c>
      <c r="R115" s="24">
        <v>830972</v>
      </c>
      <c r="S115" s="24">
        <v>130000</v>
      </c>
      <c r="T115" s="24">
        <v>646852</v>
      </c>
      <c r="U115" s="24">
        <v>0</v>
      </c>
      <c r="V115" s="24">
        <f t="shared" si="2"/>
        <v>54120</v>
      </c>
      <c r="W115" s="24">
        <f t="shared" si="3"/>
        <v>0</v>
      </c>
    </row>
    <row r="116" spans="1:23" x14ac:dyDescent="0.2">
      <c r="A116" t="s">
        <v>493</v>
      </c>
      <c r="B116" s="23" t="s">
        <v>494</v>
      </c>
      <c r="C116" s="23" t="s">
        <v>556</v>
      </c>
      <c r="D116" s="23" t="s">
        <v>558</v>
      </c>
      <c r="E116" s="23" t="s">
        <v>559</v>
      </c>
      <c r="F116" s="23" t="s">
        <v>9</v>
      </c>
      <c r="G116" t="s">
        <v>560</v>
      </c>
      <c r="H116" s="24">
        <v>246776</v>
      </c>
      <c r="I116" s="23" t="s">
        <v>5683</v>
      </c>
      <c r="J116" s="24">
        <v>51024</v>
      </c>
      <c r="K116" s="23" t="s">
        <v>5683</v>
      </c>
      <c r="L116" s="24">
        <v>50961</v>
      </c>
      <c r="M116" s="23" t="s">
        <v>5682</v>
      </c>
      <c r="N116" s="24">
        <v>102456</v>
      </c>
      <c r="O116" s="23" t="s">
        <v>5683</v>
      </c>
      <c r="P116" s="24">
        <v>0</v>
      </c>
      <c r="Q116" s="24">
        <v>51616</v>
      </c>
      <c r="R116" s="24">
        <v>256057</v>
      </c>
      <c r="S116" s="24">
        <v>51024</v>
      </c>
      <c r="T116" s="24">
        <v>205033</v>
      </c>
      <c r="U116" s="24">
        <v>0</v>
      </c>
      <c r="V116" s="24">
        <f t="shared" si="2"/>
        <v>0</v>
      </c>
      <c r="W116" s="24">
        <f t="shared" si="3"/>
        <v>41743</v>
      </c>
    </row>
    <row r="117" spans="1:23" x14ac:dyDescent="0.2">
      <c r="A117" t="s">
        <v>493</v>
      </c>
      <c r="B117" s="23" t="s">
        <v>494</v>
      </c>
      <c r="C117" s="23" t="s">
        <v>556</v>
      </c>
      <c r="D117" s="23" t="s">
        <v>561</v>
      </c>
      <c r="E117" s="23" t="s">
        <v>562</v>
      </c>
      <c r="F117" s="23" t="s">
        <v>9</v>
      </c>
      <c r="G117" t="s">
        <v>563</v>
      </c>
      <c r="H117" s="24">
        <v>53375</v>
      </c>
      <c r="I117" s="23" t="s">
        <v>5683</v>
      </c>
      <c r="J117" s="24">
        <v>51296</v>
      </c>
      <c r="K117" s="23" t="s">
        <v>5683</v>
      </c>
      <c r="L117" s="24">
        <v>51078</v>
      </c>
      <c r="M117" s="23" t="s">
        <v>5683</v>
      </c>
      <c r="N117" s="24">
        <v>51387</v>
      </c>
      <c r="O117" s="23" t="s">
        <v>5683</v>
      </c>
      <c r="P117" s="24">
        <v>51851</v>
      </c>
      <c r="Q117" s="24">
        <v>51632</v>
      </c>
      <c r="R117" s="24">
        <v>257244</v>
      </c>
      <c r="S117" s="24">
        <v>51296</v>
      </c>
      <c r="T117" s="24">
        <v>53375</v>
      </c>
      <c r="U117" s="24">
        <v>0</v>
      </c>
      <c r="V117" s="24">
        <f t="shared" si="2"/>
        <v>152573</v>
      </c>
      <c r="W117" s="24">
        <f t="shared" si="3"/>
        <v>0</v>
      </c>
    </row>
    <row r="118" spans="1:23" x14ac:dyDescent="0.2">
      <c r="A118" t="s">
        <v>493</v>
      </c>
      <c r="B118" s="23" t="s">
        <v>494</v>
      </c>
      <c r="C118" s="23" t="s">
        <v>556</v>
      </c>
      <c r="D118" s="23" t="s">
        <v>564</v>
      </c>
      <c r="E118" s="23" t="s">
        <v>565</v>
      </c>
      <c r="F118" s="23" t="s">
        <v>9</v>
      </c>
      <c r="G118" t="s">
        <v>566</v>
      </c>
      <c r="H118" s="24">
        <v>0</v>
      </c>
      <c r="I118" s="23" t="s">
        <v>5683</v>
      </c>
      <c r="J118" s="24">
        <v>50437</v>
      </c>
      <c r="K118" s="23" t="s">
        <v>5683</v>
      </c>
      <c r="L118" s="24">
        <v>50410</v>
      </c>
      <c r="M118" s="23" t="s">
        <v>5683</v>
      </c>
      <c r="N118" s="24">
        <v>50630</v>
      </c>
      <c r="O118" s="23" t="s">
        <v>5683</v>
      </c>
      <c r="P118" s="24">
        <v>50826</v>
      </c>
      <c r="Q118" s="24">
        <v>50784</v>
      </c>
      <c r="R118" s="24">
        <v>253087</v>
      </c>
      <c r="S118" s="24">
        <v>50437</v>
      </c>
      <c r="T118" s="24">
        <v>0</v>
      </c>
      <c r="U118" s="24">
        <v>0</v>
      </c>
      <c r="V118" s="24">
        <f t="shared" si="2"/>
        <v>202650</v>
      </c>
      <c r="W118" s="24">
        <f t="shared" si="3"/>
        <v>0</v>
      </c>
    </row>
    <row r="119" spans="1:23" x14ac:dyDescent="0.2">
      <c r="A119" t="s">
        <v>493</v>
      </c>
      <c r="B119" s="23" t="s">
        <v>494</v>
      </c>
      <c r="C119" s="23" t="s">
        <v>556</v>
      </c>
      <c r="D119" s="23" t="s">
        <v>567</v>
      </c>
      <c r="E119" s="23" t="s">
        <v>568</v>
      </c>
      <c r="F119" s="23" t="s">
        <v>9</v>
      </c>
      <c r="G119" t="s">
        <v>569</v>
      </c>
      <c r="H119" s="24">
        <v>204923</v>
      </c>
      <c r="I119" s="23" t="s">
        <v>5682</v>
      </c>
      <c r="J119" s="24">
        <v>100698</v>
      </c>
      <c r="K119" s="23" t="s">
        <v>5683</v>
      </c>
      <c r="L119" s="24">
        <v>0</v>
      </c>
      <c r="M119" s="23" t="s">
        <v>5682</v>
      </c>
      <c r="N119" s="24">
        <v>102376</v>
      </c>
      <c r="O119" s="23" t="s">
        <v>5683</v>
      </c>
      <c r="P119" s="24">
        <v>0</v>
      </c>
      <c r="Q119" s="24">
        <v>51568</v>
      </c>
      <c r="R119" s="24">
        <v>254642</v>
      </c>
      <c r="S119" s="24">
        <v>50349</v>
      </c>
      <c r="T119" s="24">
        <v>204293</v>
      </c>
      <c r="U119" s="24">
        <v>0</v>
      </c>
      <c r="V119" s="24">
        <f t="shared" si="2"/>
        <v>0</v>
      </c>
      <c r="W119" s="24">
        <f t="shared" si="3"/>
        <v>630</v>
      </c>
    </row>
    <row r="120" spans="1:23" x14ac:dyDescent="0.2">
      <c r="A120" t="s">
        <v>493</v>
      </c>
      <c r="B120" s="23" t="s">
        <v>494</v>
      </c>
      <c r="C120" s="23" t="s">
        <v>570</v>
      </c>
      <c r="D120" s="23" t="s">
        <v>7</v>
      </c>
      <c r="E120" s="23" t="s">
        <v>147</v>
      </c>
      <c r="F120" s="23" t="s">
        <v>147</v>
      </c>
      <c r="G120" t="s">
        <v>571</v>
      </c>
      <c r="H120" s="24">
        <v>590003</v>
      </c>
      <c r="I120" s="23" t="s">
        <v>5683</v>
      </c>
      <c r="J120" s="24">
        <v>117763</v>
      </c>
      <c r="K120" s="23" t="s">
        <v>5683</v>
      </c>
      <c r="L120" s="24">
        <v>114207</v>
      </c>
      <c r="M120" s="23" t="s">
        <v>5683</v>
      </c>
      <c r="N120" s="24">
        <v>115068</v>
      </c>
      <c r="O120" s="23" t="s">
        <v>5683</v>
      </c>
      <c r="P120" s="24">
        <v>121499</v>
      </c>
      <c r="Q120" s="24">
        <v>121466</v>
      </c>
      <c r="R120" s="24">
        <v>590003</v>
      </c>
      <c r="S120" s="24">
        <v>117763</v>
      </c>
      <c r="T120" s="24">
        <v>472240</v>
      </c>
      <c r="U120" s="24">
        <v>0</v>
      </c>
      <c r="V120" s="24">
        <f t="shared" si="2"/>
        <v>0</v>
      </c>
      <c r="W120" s="24">
        <f t="shared" si="3"/>
        <v>117763</v>
      </c>
    </row>
    <row r="121" spans="1:23" x14ac:dyDescent="0.2">
      <c r="A121" t="s">
        <v>493</v>
      </c>
      <c r="B121" s="23" t="s">
        <v>494</v>
      </c>
      <c r="C121" s="23" t="s">
        <v>572</v>
      </c>
      <c r="D121" s="23" t="s">
        <v>7</v>
      </c>
      <c r="E121" s="23" t="s">
        <v>147</v>
      </c>
      <c r="F121" s="23" t="s">
        <v>147</v>
      </c>
      <c r="G121" t="s">
        <v>573</v>
      </c>
      <c r="H121" s="24">
        <v>79827</v>
      </c>
      <c r="I121" s="23" t="s">
        <v>5682</v>
      </c>
      <c r="J121" s="24">
        <v>31996</v>
      </c>
      <c r="K121" s="23" t="s">
        <v>5683</v>
      </c>
      <c r="L121" s="24">
        <v>0</v>
      </c>
      <c r="M121" s="23" t="s">
        <v>5682</v>
      </c>
      <c r="N121" s="24">
        <v>31880</v>
      </c>
      <c r="O121" s="23" t="s">
        <v>5683</v>
      </c>
      <c r="P121" s="24">
        <v>0</v>
      </c>
      <c r="Q121" s="24">
        <v>15960</v>
      </c>
      <c r="R121" s="24">
        <v>79836</v>
      </c>
      <c r="S121" s="24">
        <v>15998</v>
      </c>
      <c r="T121" s="24">
        <v>63838</v>
      </c>
      <c r="U121" s="24">
        <v>0</v>
      </c>
      <c r="V121" s="24">
        <f t="shared" si="2"/>
        <v>0</v>
      </c>
      <c r="W121" s="24">
        <f t="shared" si="3"/>
        <v>15989</v>
      </c>
    </row>
    <row r="122" spans="1:23" x14ac:dyDescent="0.2">
      <c r="A122" t="s">
        <v>493</v>
      </c>
      <c r="B122" s="23" t="s">
        <v>494</v>
      </c>
      <c r="C122" s="23" t="s">
        <v>574</v>
      </c>
      <c r="D122" s="23" t="s">
        <v>7</v>
      </c>
      <c r="E122" s="23" t="s">
        <v>147</v>
      </c>
      <c r="F122" s="23" t="s">
        <v>147</v>
      </c>
      <c r="G122" t="s">
        <v>575</v>
      </c>
      <c r="H122" s="24">
        <v>576122</v>
      </c>
      <c r="I122" s="23" t="s">
        <v>5683</v>
      </c>
      <c r="J122" s="24">
        <v>100492</v>
      </c>
      <c r="K122" s="23" t="s">
        <v>5683</v>
      </c>
      <c r="L122" s="24">
        <v>117982</v>
      </c>
      <c r="M122" s="23" t="s">
        <v>5683</v>
      </c>
      <c r="N122" s="24">
        <v>119216</v>
      </c>
      <c r="O122" s="23" t="s">
        <v>5683</v>
      </c>
      <c r="P122" s="24">
        <v>121119</v>
      </c>
      <c r="Q122" s="24">
        <v>108958</v>
      </c>
      <c r="R122" s="24">
        <v>567767</v>
      </c>
      <c r="S122" s="24">
        <v>100492</v>
      </c>
      <c r="T122" s="24">
        <v>467275</v>
      </c>
      <c r="U122" s="24">
        <v>0</v>
      </c>
      <c r="V122" s="24">
        <f t="shared" si="2"/>
        <v>0</v>
      </c>
      <c r="W122" s="24">
        <f t="shared" si="3"/>
        <v>108847</v>
      </c>
    </row>
    <row r="123" spans="1:23" x14ac:dyDescent="0.2">
      <c r="A123" t="s">
        <v>576</v>
      </c>
      <c r="B123" s="23" t="s">
        <v>577</v>
      </c>
      <c r="C123" s="23" t="s">
        <v>578</v>
      </c>
      <c r="D123" s="23" t="s">
        <v>7</v>
      </c>
      <c r="E123" s="23" t="s">
        <v>147</v>
      </c>
      <c r="F123" s="23" t="s">
        <v>147</v>
      </c>
      <c r="G123" t="s">
        <v>579</v>
      </c>
      <c r="H123" s="24">
        <v>127819</v>
      </c>
      <c r="I123" s="23" t="s">
        <v>5682</v>
      </c>
      <c r="J123" s="24">
        <v>103518</v>
      </c>
      <c r="K123" s="23" t="s">
        <v>5683</v>
      </c>
      <c r="L123" s="24">
        <v>0</v>
      </c>
      <c r="M123" s="23" t="s">
        <v>5683</v>
      </c>
      <c r="N123" s="24">
        <v>15681</v>
      </c>
      <c r="O123" s="23" t="s">
        <v>5683</v>
      </c>
      <c r="P123" s="24">
        <v>15810</v>
      </c>
      <c r="Q123" s="24">
        <v>15688</v>
      </c>
      <c r="R123" s="24">
        <v>150697</v>
      </c>
      <c r="S123" s="24">
        <v>51759</v>
      </c>
      <c r="T123" s="24">
        <v>98938</v>
      </c>
      <c r="U123" s="24">
        <v>0</v>
      </c>
      <c r="V123" s="24">
        <f t="shared" si="2"/>
        <v>0</v>
      </c>
      <c r="W123" s="24">
        <f t="shared" si="3"/>
        <v>28881</v>
      </c>
    </row>
    <row r="124" spans="1:23" x14ac:dyDescent="0.2">
      <c r="A124" t="s">
        <v>576</v>
      </c>
      <c r="B124" s="23" t="s">
        <v>577</v>
      </c>
      <c r="C124" s="23" t="s">
        <v>578</v>
      </c>
      <c r="D124" s="23" t="s">
        <v>580</v>
      </c>
      <c r="E124" s="23" t="s">
        <v>581</v>
      </c>
      <c r="F124" s="23" t="s">
        <v>10</v>
      </c>
      <c r="G124" t="s">
        <v>582</v>
      </c>
      <c r="H124" s="24">
        <v>256120</v>
      </c>
      <c r="I124" s="23" t="s">
        <v>5682</v>
      </c>
      <c r="J124" s="24">
        <v>106812</v>
      </c>
      <c r="K124" s="23" t="s">
        <v>5683</v>
      </c>
      <c r="L124" s="24">
        <v>0</v>
      </c>
      <c r="M124" s="23" t="s">
        <v>5683</v>
      </c>
      <c r="N124" s="24">
        <v>53354</v>
      </c>
      <c r="O124" s="23" t="s">
        <v>5683</v>
      </c>
      <c r="P124" s="24">
        <v>54577</v>
      </c>
      <c r="Q124" s="24">
        <v>53695</v>
      </c>
      <c r="R124" s="24">
        <v>268438</v>
      </c>
      <c r="S124" s="24">
        <v>53406</v>
      </c>
      <c r="T124" s="24">
        <v>215032</v>
      </c>
      <c r="U124" s="24">
        <v>0</v>
      </c>
      <c r="V124" s="24">
        <f t="shared" si="2"/>
        <v>0</v>
      </c>
      <c r="W124" s="24">
        <f t="shared" si="3"/>
        <v>41088</v>
      </c>
    </row>
    <row r="125" spans="1:23" x14ac:dyDescent="0.2">
      <c r="A125" t="s">
        <v>576</v>
      </c>
      <c r="B125" s="23" t="s">
        <v>577</v>
      </c>
      <c r="C125" s="23" t="s">
        <v>583</v>
      </c>
      <c r="D125" s="23" t="s">
        <v>7</v>
      </c>
      <c r="E125" s="23" t="s">
        <v>147</v>
      </c>
      <c r="F125" s="23" t="s">
        <v>147</v>
      </c>
      <c r="G125" t="s">
        <v>584</v>
      </c>
      <c r="H125" s="24">
        <v>261890</v>
      </c>
      <c r="I125" s="23" t="s">
        <v>5682</v>
      </c>
      <c r="J125" s="24">
        <v>108016</v>
      </c>
      <c r="K125" s="23" t="s">
        <v>5683</v>
      </c>
      <c r="L125" s="24">
        <v>0</v>
      </c>
      <c r="M125" s="23" t="s">
        <v>5682</v>
      </c>
      <c r="N125" s="24">
        <v>107496</v>
      </c>
      <c r="O125" s="23" t="s">
        <v>5683</v>
      </c>
      <c r="P125" s="24">
        <v>0</v>
      </c>
      <c r="Q125" s="24">
        <v>54095</v>
      </c>
      <c r="R125" s="24">
        <v>269607</v>
      </c>
      <c r="S125" s="24">
        <v>54008</v>
      </c>
      <c r="T125" s="24">
        <v>215599</v>
      </c>
      <c r="U125" s="24">
        <v>0</v>
      </c>
      <c r="V125" s="24">
        <f t="shared" si="2"/>
        <v>0</v>
      </c>
      <c r="W125" s="24">
        <f t="shared" si="3"/>
        <v>46291</v>
      </c>
    </row>
    <row r="126" spans="1:23" x14ac:dyDescent="0.2">
      <c r="A126" t="s">
        <v>576</v>
      </c>
      <c r="B126" s="23" t="s">
        <v>577</v>
      </c>
      <c r="C126" s="23" t="s">
        <v>585</v>
      </c>
      <c r="D126" s="23" t="s">
        <v>7</v>
      </c>
      <c r="E126" s="23" t="s">
        <v>147</v>
      </c>
      <c r="F126" s="23" t="s">
        <v>147</v>
      </c>
      <c r="G126" t="s">
        <v>586</v>
      </c>
      <c r="H126" s="24">
        <v>679362</v>
      </c>
      <c r="I126" s="23" t="s">
        <v>5683</v>
      </c>
      <c r="J126" s="24">
        <v>144666</v>
      </c>
      <c r="K126" s="23" t="s">
        <v>5683</v>
      </c>
      <c r="L126" s="24">
        <v>124057</v>
      </c>
      <c r="M126" s="23" t="s">
        <v>5683</v>
      </c>
      <c r="N126" s="24">
        <v>112841</v>
      </c>
      <c r="O126" s="23" t="s">
        <v>5683</v>
      </c>
      <c r="P126" s="24">
        <v>175397</v>
      </c>
      <c r="Q126" s="24">
        <v>159641</v>
      </c>
      <c r="R126" s="24">
        <v>716602</v>
      </c>
      <c r="S126" s="24">
        <v>130000</v>
      </c>
      <c r="T126" s="24">
        <v>586602</v>
      </c>
      <c r="U126" s="24">
        <v>0</v>
      </c>
      <c r="V126" s="24">
        <f t="shared" si="2"/>
        <v>0</v>
      </c>
      <c r="W126" s="24">
        <f t="shared" si="3"/>
        <v>92760</v>
      </c>
    </row>
    <row r="127" spans="1:23" x14ac:dyDescent="0.2">
      <c r="A127" t="s">
        <v>576</v>
      </c>
      <c r="B127" s="23" t="s">
        <v>577</v>
      </c>
      <c r="C127" s="23" t="s">
        <v>587</v>
      </c>
      <c r="D127" s="23" t="s">
        <v>7</v>
      </c>
      <c r="E127" s="23" t="s">
        <v>147</v>
      </c>
      <c r="F127" s="23" t="s">
        <v>147</v>
      </c>
      <c r="G127" t="s">
        <v>588</v>
      </c>
      <c r="H127" s="24">
        <v>276203</v>
      </c>
      <c r="I127" s="23" t="s">
        <v>5683</v>
      </c>
      <c r="J127" s="24">
        <v>57171</v>
      </c>
      <c r="K127" s="23" t="s">
        <v>5682</v>
      </c>
      <c r="L127" s="24">
        <v>111362</v>
      </c>
      <c r="M127" s="23" t="s">
        <v>5683</v>
      </c>
      <c r="N127" s="24">
        <v>0</v>
      </c>
      <c r="O127" s="23" t="s">
        <v>5682</v>
      </c>
      <c r="P127" s="24">
        <v>115270</v>
      </c>
      <c r="Q127" s="24">
        <v>0</v>
      </c>
      <c r="R127" s="24">
        <v>283803</v>
      </c>
      <c r="S127" s="24">
        <v>57171</v>
      </c>
      <c r="T127" s="24">
        <v>226632</v>
      </c>
      <c r="U127" s="24">
        <v>0</v>
      </c>
      <c r="V127" s="24">
        <f t="shared" si="2"/>
        <v>0</v>
      </c>
      <c r="W127" s="24">
        <f t="shared" si="3"/>
        <v>49571</v>
      </c>
    </row>
    <row r="128" spans="1:23" x14ac:dyDescent="0.2">
      <c r="A128" t="s">
        <v>576</v>
      </c>
      <c r="B128" s="23" t="s">
        <v>577</v>
      </c>
      <c r="C128" s="23" t="s">
        <v>589</v>
      </c>
      <c r="D128" s="23" t="s">
        <v>7</v>
      </c>
      <c r="E128" s="23" t="s">
        <v>147</v>
      </c>
      <c r="F128" s="23" t="s">
        <v>147</v>
      </c>
      <c r="G128" t="s">
        <v>590</v>
      </c>
      <c r="H128" s="24">
        <v>258808</v>
      </c>
      <c r="I128" s="23" t="s">
        <v>5682</v>
      </c>
      <c r="J128" s="24">
        <v>107668</v>
      </c>
      <c r="K128" s="23" t="s">
        <v>5683</v>
      </c>
      <c r="L128" s="24">
        <v>0</v>
      </c>
      <c r="M128" s="23" t="s">
        <v>5682</v>
      </c>
      <c r="N128" s="24">
        <v>105980</v>
      </c>
      <c r="O128" s="23" t="s">
        <v>5683</v>
      </c>
      <c r="P128" s="24">
        <v>0</v>
      </c>
      <c r="Q128" s="24">
        <v>53839</v>
      </c>
      <c r="R128" s="24">
        <v>267487</v>
      </c>
      <c r="S128" s="24">
        <v>53834</v>
      </c>
      <c r="T128" s="24">
        <v>213653</v>
      </c>
      <c r="U128" s="24">
        <v>0</v>
      </c>
      <c r="V128" s="24">
        <f t="shared" si="2"/>
        <v>0</v>
      </c>
      <c r="W128" s="24">
        <f t="shared" si="3"/>
        <v>45155</v>
      </c>
    </row>
    <row r="129" spans="1:23" x14ac:dyDescent="0.2">
      <c r="A129" t="s">
        <v>591</v>
      </c>
      <c r="B129" s="23" t="s">
        <v>592</v>
      </c>
      <c r="C129" s="23" t="s">
        <v>593</v>
      </c>
      <c r="D129" s="23" t="s">
        <v>7</v>
      </c>
      <c r="E129" s="23" t="s">
        <v>147</v>
      </c>
      <c r="F129" s="23" t="s">
        <v>147</v>
      </c>
      <c r="G129" t="s">
        <v>594</v>
      </c>
      <c r="H129" s="24">
        <v>64420</v>
      </c>
      <c r="I129" s="23" t="s">
        <v>5683</v>
      </c>
      <c r="J129" s="24">
        <v>15271</v>
      </c>
      <c r="K129" s="23" t="s">
        <v>5683</v>
      </c>
      <c r="L129" s="24">
        <v>15117</v>
      </c>
      <c r="M129" s="23" t="s">
        <v>5682</v>
      </c>
      <c r="N129" s="24">
        <v>30000</v>
      </c>
      <c r="O129" s="23" t="s">
        <v>5683</v>
      </c>
      <c r="P129" s="24">
        <v>0</v>
      </c>
      <c r="Q129" s="24">
        <v>15032</v>
      </c>
      <c r="R129" s="24">
        <v>75420</v>
      </c>
      <c r="S129" s="24">
        <v>15271</v>
      </c>
      <c r="T129" s="24">
        <v>60149</v>
      </c>
      <c r="U129" s="24">
        <v>0</v>
      </c>
      <c r="V129" s="24">
        <f t="shared" si="2"/>
        <v>0</v>
      </c>
      <c r="W129" s="24">
        <f t="shared" si="3"/>
        <v>4271</v>
      </c>
    </row>
    <row r="130" spans="1:23" x14ac:dyDescent="0.2">
      <c r="A130" t="s">
        <v>591</v>
      </c>
      <c r="B130" s="23" t="s">
        <v>592</v>
      </c>
      <c r="C130" s="23" t="s">
        <v>595</v>
      </c>
      <c r="D130" s="23" t="s">
        <v>7</v>
      </c>
      <c r="E130" s="23" t="s">
        <v>147</v>
      </c>
      <c r="F130" s="23" t="s">
        <v>147</v>
      </c>
      <c r="G130" t="s">
        <v>596</v>
      </c>
      <c r="H130" s="24">
        <v>561368</v>
      </c>
      <c r="I130" s="23" t="s">
        <v>5683</v>
      </c>
      <c r="J130" s="24">
        <v>112836</v>
      </c>
      <c r="K130" s="23" t="s">
        <v>5683</v>
      </c>
      <c r="L130" s="24">
        <v>111253</v>
      </c>
      <c r="M130" s="23" t="s">
        <v>5683</v>
      </c>
      <c r="N130" s="24">
        <v>112495</v>
      </c>
      <c r="O130" s="23" t="s">
        <v>5683</v>
      </c>
      <c r="P130" s="24">
        <v>115897</v>
      </c>
      <c r="Q130" s="24">
        <v>115836</v>
      </c>
      <c r="R130" s="24">
        <v>568317</v>
      </c>
      <c r="S130" s="24">
        <v>112836</v>
      </c>
      <c r="T130" s="24">
        <v>455481</v>
      </c>
      <c r="U130" s="24">
        <v>0</v>
      </c>
      <c r="V130" s="24">
        <f t="shared" si="2"/>
        <v>0</v>
      </c>
      <c r="W130" s="24">
        <f t="shared" si="3"/>
        <v>105887</v>
      </c>
    </row>
    <row r="131" spans="1:23" x14ac:dyDescent="0.2">
      <c r="A131" t="s">
        <v>591</v>
      </c>
      <c r="B131" s="23" t="s">
        <v>592</v>
      </c>
      <c r="C131" s="23" t="s">
        <v>597</v>
      </c>
      <c r="D131" s="23" t="s">
        <v>7</v>
      </c>
      <c r="E131" s="23" t="s">
        <v>147</v>
      </c>
      <c r="F131" s="23" t="s">
        <v>147</v>
      </c>
      <c r="G131" t="s">
        <v>598</v>
      </c>
      <c r="H131" s="24">
        <v>216803</v>
      </c>
      <c r="I131" s="23" t="s">
        <v>5682</v>
      </c>
      <c r="J131" s="24">
        <v>106368</v>
      </c>
      <c r="K131" s="23" t="s">
        <v>5683</v>
      </c>
      <c r="L131" s="24">
        <v>0</v>
      </c>
      <c r="M131" s="23" t="s">
        <v>5682</v>
      </c>
      <c r="N131" s="24">
        <v>104780</v>
      </c>
      <c r="O131" s="23" t="s">
        <v>5683</v>
      </c>
      <c r="P131" s="24">
        <v>0</v>
      </c>
      <c r="Q131" s="24">
        <v>53903</v>
      </c>
      <c r="R131" s="24">
        <v>265051</v>
      </c>
      <c r="S131" s="24">
        <v>53184</v>
      </c>
      <c r="T131" s="24">
        <v>211867</v>
      </c>
      <c r="U131" s="24">
        <v>0</v>
      </c>
      <c r="V131" s="24">
        <f t="shared" si="2"/>
        <v>0</v>
      </c>
      <c r="W131" s="24">
        <f t="shared" si="3"/>
        <v>4936</v>
      </c>
    </row>
    <row r="132" spans="1:23" x14ac:dyDescent="0.2">
      <c r="A132" t="s">
        <v>591</v>
      </c>
      <c r="B132" s="23" t="s">
        <v>592</v>
      </c>
      <c r="C132" s="23" t="s">
        <v>599</v>
      </c>
      <c r="D132" s="23" t="s">
        <v>7</v>
      </c>
      <c r="E132" s="23" t="s">
        <v>147</v>
      </c>
      <c r="F132" s="23" t="s">
        <v>147</v>
      </c>
      <c r="G132" t="s">
        <v>600</v>
      </c>
      <c r="H132" s="24">
        <v>568917</v>
      </c>
      <c r="I132" s="23" t="s">
        <v>5683</v>
      </c>
      <c r="J132" s="24">
        <v>115457</v>
      </c>
      <c r="K132" s="23" t="s">
        <v>5683</v>
      </c>
      <c r="L132" s="24">
        <v>111511</v>
      </c>
      <c r="M132" s="23" t="s">
        <v>5683</v>
      </c>
      <c r="N132" s="24">
        <v>112180</v>
      </c>
      <c r="O132" s="23" t="s">
        <v>5683</v>
      </c>
      <c r="P132" s="24">
        <v>116723</v>
      </c>
      <c r="Q132" s="24">
        <v>115836</v>
      </c>
      <c r="R132" s="24">
        <v>571707</v>
      </c>
      <c r="S132" s="24">
        <v>115457</v>
      </c>
      <c r="T132" s="24">
        <v>456250</v>
      </c>
      <c r="U132" s="24">
        <v>0</v>
      </c>
      <c r="V132" s="24">
        <f t="shared" si="2"/>
        <v>0</v>
      </c>
      <c r="W132" s="24">
        <f t="shared" si="3"/>
        <v>112667</v>
      </c>
    </row>
    <row r="133" spans="1:23" x14ac:dyDescent="0.2">
      <c r="A133" t="s">
        <v>591</v>
      </c>
      <c r="B133" s="23" t="s">
        <v>592</v>
      </c>
      <c r="C133" s="23" t="s">
        <v>601</v>
      </c>
      <c r="D133" s="23" t="s">
        <v>7</v>
      </c>
      <c r="E133" s="23" t="s">
        <v>147</v>
      </c>
      <c r="F133" s="23" t="s">
        <v>147</v>
      </c>
      <c r="G133" t="s">
        <v>602</v>
      </c>
      <c r="H133" s="24">
        <v>461828</v>
      </c>
      <c r="I133" s="23" t="s">
        <v>5683</v>
      </c>
      <c r="J133" s="24">
        <v>115457</v>
      </c>
      <c r="K133" s="23" t="s">
        <v>5683</v>
      </c>
      <c r="L133" s="24">
        <v>111968</v>
      </c>
      <c r="M133" s="23" t="s">
        <v>5683</v>
      </c>
      <c r="N133" s="24">
        <v>113807</v>
      </c>
      <c r="O133" s="23" t="s">
        <v>5683</v>
      </c>
      <c r="P133" s="24">
        <v>118525</v>
      </c>
      <c r="Q133" s="24">
        <v>118395</v>
      </c>
      <c r="R133" s="24">
        <v>578152</v>
      </c>
      <c r="S133" s="24">
        <v>115457</v>
      </c>
      <c r="T133" s="24">
        <v>461828</v>
      </c>
      <c r="U133" s="24">
        <v>0</v>
      </c>
      <c r="V133" s="24">
        <f t="shared" si="2"/>
        <v>867</v>
      </c>
      <c r="W133" s="24">
        <f t="shared" si="3"/>
        <v>0</v>
      </c>
    </row>
    <row r="134" spans="1:23" x14ac:dyDescent="0.2">
      <c r="A134" t="s">
        <v>11</v>
      </c>
      <c r="B134" s="23" t="s">
        <v>12</v>
      </c>
      <c r="C134" s="23" t="s">
        <v>603</v>
      </c>
      <c r="D134" s="23" t="s">
        <v>7</v>
      </c>
      <c r="E134" s="23" t="s">
        <v>147</v>
      </c>
      <c r="F134" s="23" t="s">
        <v>147</v>
      </c>
      <c r="G134" t="s">
        <v>604</v>
      </c>
      <c r="H134" s="24">
        <v>416213</v>
      </c>
      <c r="I134" s="23" t="s">
        <v>5683</v>
      </c>
      <c r="J134" s="24">
        <v>105243</v>
      </c>
      <c r="K134" s="23" t="s">
        <v>5682</v>
      </c>
      <c r="L134" s="24">
        <v>108724</v>
      </c>
      <c r="M134" s="23" t="s">
        <v>5683</v>
      </c>
      <c r="N134" s="24">
        <v>0</v>
      </c>
      <c r="O134" s="23" t="s">
        <v>5682</v>
      </c>
      <c r="P134" s="24">
        <v>108924</v>
      </c>
      <c r="Q134" s="24">
        <v>0</v>
      </c>
      <c r="R134" s="24">
        <v>322891</v>
      </c>
      <c r="S134" s="24">
        <v>105243</v>
      </c>
      <c r="T134" s="24">
        <v>217648</v>
      </c>
      <c r="U134" s="24">
        <v>0</v>
      </c>
      <c r="V134" s="24">
        <f t="shared" si="2"/>
        <v>0</v>
      </c>
      <c r="W134" s="24">
        <f t="shared" si="3"/>
        <v>198565</v>
      </c>
    </row>
    <row r="135" spans="1:23" x14ac:dyDescent="0.2">
      <c r="A135" t="s">
        <v>11</v>
      </c>
      <c r="B135" s="23" t="s">
        <v>12</v>
      </c>
      <c r="C135" s="23" t="s">
        <v>603</v>
      </c>
      <c r="D135" s="23" t="s">
        <v>605</v>
      </c>
      <c r="E135" s="23" t="s">
        <v>606</v>
      </c>
      <c r="F135" s="23" t="s">
        <v>9</v>
      </c>
      <c r="G135" t="s">
        <v>607</v>
      </c>
      <c r="H135" s="24">
        <v>286440</v>
      </c>
      <c r="I135" s="23" t="s">
        <v>5682</v>
      </c>
      <c r="J135" s="24">
        <v>114576</v>
      </c>
      <c r="K135" s="23" t="s">
        <v>5683</v>
      </c>
      <c r="L135" s="24">
        <v>0</v>
      </c>
      <c r="M135" s="23" t="s">
        <v>5682</v>
      </c>
      <c r="N135" s="24">
        <v>116480</v>
      </c>
      <c r="O135" s="23" t="s">
        <v>5683</v>
      </c>
      <c r="P135" s="24">
        <v>0</v>
      </c>
      <c r="Q135" s="24">
        <v>60541</v>
      </c>
      <c r="R135" s="24">
        <v>291597</v>
      </c>
      <c r="S135" s="24">
        <v>57288</v>
      </c>
      <c r="T135" s="24">
        <v>234309</v>
      </c>
      <c r="U135" s="24">
        <v>0</v>
      </c>
      <c r="V135" s="24">
        <f t="shared" ref="V135:V198" si="4">R135-S135-T135+U135</f>
        <v>0</v>
      </c>
      <c r="W135" s="24">
        <f t="shared" si="3"/>
        <v>52131</v>
      </c>
    </row>
    <row r="136" spans="1:23" x14ac:dyDescent="0.2">
      <c r="A136" t="s">
        <v>11</v>
      </c>
      <c r="B136" s="23" t="s">
        <v>12</v>
      </c>
      <c r="C136" s="23" t="s">
        <v>603</v>
      </c>
      <c r="D136" s="23" t="s">
        <v>608</v>
      </c>
      <c r="E136" s="23" t="s">
        <v>609</v>
      </c>
      <c r="F136" s="23" t="s">
        <v>9</v>
      </c>
      <c r="G136" t="s">
        <v>610</v>
      </c>
      <c r="H136" s="24">
        <v>137799</v>
      </c>
      <c r="I136" s="23" t="s">
        <v>5683</v>
      </c>
      <c r="J136" s="24">
        <v>0</v>
      </c>
      <c r="K136" s="23" t="s">
        <v>5683</v>
      </c>
      <c r="L136" s="24">
        <v>0</v>
      </c>
      <c r="M136" s="23" t="s">
        <v>5683</v>
      </c>
      <c r="N136" s="24">
        <v>52951</v>
      </c>
      <c r="O136" s="23" t="s">
        <v>5683</v>
      </c>
      <c r="P136" s="24">
        <v>57767</v>
      </c>
      <c r="Q136" s="24">
        <v>60509</v>
      </c>
      <c r="R136" s="24">
        <v>171227</v>
      </c>
      <c r="S136" s="24">
        <v>0</v>
      </c>
      <c r="T136" s="24">
        <v>137799</v>
      </c>
      <c r="U136" s="24">
        <v>0</v>
      </c>
      <c r="V136" s="24">
        <f t="shared" si="4"/>
        <v>33428</v>
      </c>
      <c r="W136" s="24">
        <f t="shared" ref="W136:W199" si="5">MAX(H136-T136,0)</f>
        <v>0</v>
      </c>
    </row>
    <row r="137" spans="1:23" x14ac:dyDescent="0.2">
      <c r="A137" t="s">
        <v>11</v>
      </c>
      <c r="B137" s="23" t="s">
        <v>12</v>
      </c>
      <c r="C137" s="23" t="s">
        <v>603</v>
      </c>
      <c r="D137" s="23" t="s">
        <v>611</v>
      </c>
      <c r="E137" s="23" t="s">
        <v>612</v>
      </c>
      <c r="F137" s="23" t="s">
        <v>9</v>
      </c>
      <c r="G137" t="s">
        <v>613</v>
      </c>
      <c r="H137" s="24">
        <v>0</v>
      </c>
      <c r="I137" s="23" t="s">
        <v>5683</v>
      </c>
      <c r="J137" s="24">
        <v>0</v>
      </c>
      <c r="K137" s="23" t="s">
        <v>5683</v>
      </c>
      <c r="L137" s="24">
        <v>0</v>
      </c>
      <c r="M137" s="23" t="s">
        <v>5683</v>
      </c>
      <c r="N137" s="24">
        <v>51021</v>
      </c>
      <c r="O137" s="23" t="s">
        <v>5683</v>
      </c>
      <c r="P137" s="24">
        <v>52247</v>
      </c>
      <c r="Q137" s="24">
        <v>52591</v>
      </c>
      <c r="R137" s="24">
        <v>155859</v>
      </c>
      <c r="S137" s="24">
        <v>0</v>
      </c>
      <c r="T137" s="24">
        <v>0</v>
      </c>
      <c r="U137" s="24">
        <v>0</v>
      </c>
      <c r="V137" s="24">
        <f t="shared" si="4"/>
        <v>155859</v>
      </c>
      <c r="W137" s="24">
        <f t="shared" si="5"/>
        <v>0</v>
      </c>
    </row>
    <row r="138" spans="1:23" x14ac:dyDescent="0.2">
      <c r="A138" t="s">
        <v>11</v>
      </c>
      <c r="B138" s="23" t="s">
        <v>12</v>
      </c>
      <c r="C138" s="23">
        <v>10074</v>
      </c>
      <c r="D138" s="23" t="s">
        <v>150</v>
      </c>
      <c r="E138" s="23" t="s">
        <v>151</v>
      </c>
      <c r="F138" s="23" t="s">
        <v>9</v>
      </c>
      <c r="G138" t="s">
        <v>201</v>
      </c>
      <c r="H138" s="24">
        <v>0</v>
      </c>
      <c r="I138" s="23" t="s">
        <v>5683</v>
      </c>
      <c r="J138" s="24">
        <v>0</v>
      </c>
      <c r="K138" s="23" t="s">
        <v>5683</v>
      </c>
      <c r="L138" s="24">
        <v>0</v>
      </c>
      <c r="M138" s="23" t="s">
        <v>5683</v>
      </c>
      <c r="N138" s="24">
        <v>0</v>
      </c>
      <c r="O138" s="23" t="s">
        <v>5683</v>
      </c>
      <c r="P138" s="24">
        <v>0</v>
      </c>
      <c r="Q138" s="24">
        <v>50944</v>
      </c>
      <c r="R138" s="24">
        <v>50944</v>
      </c>
      <c r="S138" s="24">
        <v>50944</v>
      </c>
      <c r="T138" s="24">
        <v>0</v>
      </c>
      <c r="U138" s="24">
        <v>0</v>
      </c>
      <c r="V138" s="24">
        <f t="shared" si="4"/>
        <v>0</v>
      </c>
      <c r="W138" s="24">
        <f t="shared" si="5"/>
        <v>0</v>
      </c>
    </row>
    <row r="139" spans="1:23" x14ac:dyDescent="0.2">
      <c r="A139" t="s">
        <v>11</v>
      </c>
      <c r="B139" s="23" t="s">
        <v>12</v>
      </c>
      <c r="C139" s="23" t="s">
        <v>603</v>
      </c>
      <c r="D139" s="23" t="s">
        <v>614</v>
      </c>
      <c r="E139" s="23" t="s">
        <v>615</v>
      </c>
      <c r="F139" s="23" t="s">
        <v>9</v>
      </c>
      <c r="G139" t="s">
        <v>616</v>
      </c>
      <c r="H139" s="24">
        <v>323468</v>
      </c>
      <c r="I139" s="23" t="s">
        <v>5683</v>
      </c>
      <c r="J139" s="24">
        <v>104942</v>
      </c>
      <c r="K139" s="23" t="s">
        <v>5683</v>
      </c>
      <c r="L139" s="24">
        <v>104044</v>
      </c>
      <c r="M139" s="23" t="s">
        <v>5683</v>
      </c>
      <c r="N139" s="24">
        <v>104262</v>
      </c>
      <c r="O139" s="23" t="s">
        <v>5683</v>
      </c>
      <c r="P139" s="24">
        <v>105833</v>
      </c>
      <c r="Q139" s="24">
        <v>107828</v>
      </c>
      <c r="R139" s="24">
        <v>526909</v>
      </c>
      <c r="S139" s="24">
        <v>104942</v>
      </c>
      <c r="T139" s="24">
        <v>323468</v>
      </c>
      <c r="U139" s="24">
        <v>0</v>
      </c>
      <c r="V139" s="24">
        <f t="shared" si="4"/>
        <v>98499</v>
      </c>
      <c r="W139" s="24">
        <f t="shared" si="5"/>
        <v>0</v>
      </c>
    </row>
    <row r="140" spans="1:23" x14ac:dyDescent="0.2">
      <c r="A140" t="s">
        <v>11</v>
      </c>
      <c r="B140" s="23" t="s">
        <v>12</v>
      </c>
      <c r="C140" s="23" t="s">
        <v>617</v>
      </c>
      <c r="D140" s="23" t="s">
        <v>7</v>
      </c>
      <c r="E140" s="23" t="s">
        <v>147</v>
      </c>
      <c r="F140" s="23" t="s">
        <v>147</v>
      </c>
      <c r="G140" t="s">
        <v>618</v>
      </c>
      <c r="H140" s="24">
        <v>956387</v>
      </c>
      <c r="I140" s="23" t="s">
        <v>5683</v>
      </c>
      <c r="J140" s="24">
        <v>205558</v>
      </c>
      <c r="K140" s="23" t="s">
        <v>5683</v>
      </c>
      <c r="L140" s="24">
        <v>183264</v>
      </c>
      <c r="M140" s="23" t="s">
        <v>5683</v>
      </c>
      <c r="N140" s="24">
        <v>167286</v>
      </c>
      <c r="O140" s="23" t="s">
        <v>5683</v>
      </c>
      <c r="P140" s="24">
        <v>270493</v>
      </c>
      <c r="Q140" s="24">
        <v>259786</v>
      </c>
      <c r="R140" s="24">
        <v>1086387</v>
      </c>
      <c r="S140" s="24">
        <v>130000</v>
      </c>
      <c r="T140" s="24">
        <v>956387</v>
      </c>
      <c r="U140" s="24">
        <v>0</v>
      </c>
      <c r="V140" s="24">
        <f t="shared" si="4"/>
        <v>0</v>
      </c>
      <c r="W140" s="24">
        <f t="shared" si="5"/>
        <v>0</v>
      </c>
    </row>
    <row r="141" spans="1:23" x14ac:dyDescent="0.2">
      <c r="A141" t="s">
        <v>11</v>
      </c>
      <c r="B141" s="23" t="s">
        <v>12</v>
      </c>
      <c r="C141" s="23" t="s">
        <v>619</v>
      </c>
      <c r="D141" s="23" t="s">
        <v>7</v>
      </c>
      <c r="E141" s="23" t="s">
        <v>147</v>
      </c>
      <c r="F141" s="23" t="s">
        <v>147</v>
      </c>
      <c r="G141" t="s">
        <v>620</v>
      </c>
      <c r="H141" s="24">
        <v>4011168</v>
      </c>
      <c r="I141" s="23" t="s">
        <v>5683</v>
      </c>
      <c r="J141" s="24">
        <v>852240</v>
      </c>
      <c r="K141" s="23" t="s">
        <v>5683</v>
      </c>
      <c r="L141" s="24">
        <v>737145</v>
      </c>
      <c r="M141" s="23" t="s">
        <v>5683</v>
      </c>
      <c r="N141" s="24">
        <v>689834</v>
      </c>
      <c r="O141" s="23" t="s">
        <v>5683</v>
      </c>
      <c r="P141" s="24">
        <v>1029023</v>
      </c>
      <c r="Q141" s="24">
        <v>958598</v>
      </c>
      <c r="R141" s="24">
        <v>4266840</v>
      </c>
      <c r="S141" s="24">
        <v>255672</v>
      </c>
      <c r="T141" s="24">
        <v>4011168</v>
      </c>
      <c r="U141" s="24">
        <v>0</v>
      </c>
      <c r="V141" s="24">
        <f t="shared" si="4"/>
        <v>0</v>
      </c>
      <c r="W141" s="24">
        <f t="shared" si="5"/>
        <v>0</v>
      </c>
    </row>
    <row r="142" spans="1:23" x14ac:dyDescent="0.2">
      <c r="A142" t="s">
        <v>11</v>
      </c>
      <c r="B142" s="23" t="s">
        <v>12</v>
      </c>
      <c r="C142" s="23" t="s">
        <v>619</v>
      </c>
      <c r="D142" s="23" t="s">
        <v>152</v>
      </c>
      <c r="E142" s="23" t="s">
        <v>153</v>
      </c>
      <c r="F142" s="23" t="s">
        <v>9</v>
      </c>
      <c r="G142" t="s">
        <v>202</v>
      </c>
      <c r="H142" s="24">
        <v>169443</v>
      </c>
      <c r="I142" s="23" t="s">
        <v>5683</v>
      </c>
      <c r="J142" s="24">
        <v>50392</v>
      </c>
      <c r="K142" s="23" t="s">
        <v>5683</v>
      </c>
      <c r="L142" s="24">
        <v>50891</v>
      </c>
      <c r="M142" s="23" t="s">
        <v>5682</v>
      </c>
      <c r="N142" s="24">
        <v>101828</v>
      </c>
      <c r="O142" s="23" t="s">
        <v>5683</v>
      </c>
      <c r="P142" s="24">
        <v>0</v>
      </c>
      <c r="Q142" s="24">
        <v>51264</v>
      </c>
      <c r="R142" s="24">
        <v>254375</v>
      </c>
      <c r="S142" s="24">
        <v>50392</v>
      </c>
      <c r="T142" s="24">
        <v>169443</v>
      </c>
      <c r="U142" s="24">
        <v>0</v>
      </c>
      <c r="V142" s="24">
        <f t="shared" si="4"/>
        <v>34540</v>
      </c>
      <c r="W142" s="24">
        <f t="shared" si="5"/>
        <v>0</v>
      </c>
    </row>
    <row r="143" spans="1:23" x14ac:dyDescent="0.2">
      <c r="A143" t="s">
        <v>11</v>
      </c>
      <c r="B143" s="23" t="s">
        <v>12</v>
      </c>
      <c r="C143" s="23" t="s">
        <v>619</v>
      </c>
      <c r="D143" s="23" t="s">
        <v>621</v>
      </c>
      <c r="E143" s="23" t="s">
        <v>622</v>
      </c>
      <c r="F143" s="23" t="s">
        <v>9</v>
      </c>
      <c r="G143" t="s">
        <v>623</v>
      </c>
      <c r="H143" s="24">
        <v>228270</v>
      </c>
      <c r="I143" s="23" t="s">
        <v>5683</v>
      </c>
      <c r="J143" s="24">
        <v>50166</v>
      </c>
      <c r="K143" s="23" t="s">
        <v>5683</v>
      </c>
      <c r="L143" s="24">
        <v>50352</v>
      </c>
      <c r="M143" s="23" t="s">
        <v>5682</v>
      </c>
      <c r="N143" s="24">
        <v>101044</v>
      </c>
      <c r="O143" s="23" t="s">
        <v>5683</v>
      </c>
      <c r="P143" s="24">
        <v>0</v>
      </c>
      <c r="Q143" s="24">
        <v>50560</v>
      </c>
      <c r="R143" s="24">
        <v>252122</v>
      </c>
      <c r="S143" s="24">
        <v>50166</v>
      </c>
      <c r="T143" s="24">
        <v>201956</v>
      </c>
      <c r="U143" s="24">
        <v>0</v>
      </c>
      <c r="V143" s="24">
        <f t="shared" si="4"/>
        <v>0</v>
      </c>
      <c r="W143" s="24">
        <f t="shared" si="5"/>
        <v>26314</v>
      </c>
    </row>
    <row r="144" spans="1:23" x14ac:dyDescent="0.2">
      <c r="A144" t="s">
        <v>11</v>
      </c>
      <c r="B144" s="23" t="s">
        <v>12</v>
      </c>
      <c r="C144" s="23" t="s">
        <v>624</v>
      </c>
      <c r="D144" s="23" t="s">
        <v>7</v>
      </c>
      <c r="E144" s="23" t="s">
        <v>147</v>
      </c>
      <c r="F144" s="23" t="s">
        <v>147</v>
      </c>
      <c r="G144" t="s">
        <v>625</v>
      </c>
      <c r="H144" s="24">
        <v>1763682</v>
      </c>
      <c r="I144" s="23" t="s">
        <v>5683</v>
      </c>
      <c r="J144" s="24">
        <v>359638</v>
      </c>
      <c r="K144" s="23" t="s">
        <v>5683</v>
      </c>
      <c r="L144" s="24">
        <v>317935</v>
      </c>
      <c r="M144" s="23" t="s">
        <v>5683</v>
      </c>
      <c r="N144" s="24">
        <v>294301</v>
      </c>
      <c r="O144" s="23" t="s">
        <v>5683</v>
      </c>
      <c r="P144" s="24">
        <v>464824</v>
      </c>
      <c r="Q144" s="24">
        <v>456984</v>
      </c>
      <c r="R144" s="24">
        <v>1893682</v>
      </c>
      <c r="S144" s="24">
        <v>130000</v>
      </c>
      <c r="T144" s="24">
        <v>1763682</v>
      </c>
      <c r="U144" s="24">
        <v>0</v>
      </c>
      <c r="V144" s="24">
        <f t="shared" si="4"/>
        <v>0</v>
      </c>
      <c r="W144" s="24">
        <f t="shared" si="5"/>
        <v>0</v>
      </c>
    </row>
    <row r="145" spans="1:23" x14ac:dyDescent="0.2">
      <c r="A145" t="s">
        <v>11</v>
      </c>
      <c r="B145" s="23" t="s">
        <v>12</v>
      </c>
      <c r="C145" s="23" t="s">
        <v>626</v>
      </c>
      <c r="D145" s="23" t="s">
        <v>7</v>
      </c>
      <c r="E145" s="23" t="s">
        <v>147</v>
      </c>
      <c r="F145" s="23" t="s">
        <v>147</v>
      </c>
      <c r="G145" t="s">
        <v>627</v>
      </c>
      <c r="H145" s="24">
        <v>513264</v>
      </c>
      <c r="I145" s="23" t="s">
        <v>5683</v>
      </c>
      <c r="J145" s="24">
        <v>106930</v>
      </c>
      <c r="K145" s="23" t="s">
        <v>5683</v>
      </c>
      <c r="L145" s="24">
        <v>105240</v>
      </c>
      <c r="M145" s="23" t="s">
        <v>5683</v>
      </c>
      <c r="N145" s="24">
        <v>105548</v>
      </c>
      <c r="O145" s="23" t="s">
        <v>5683</v>
      </c>
      <c r="P145" s="24">
        <v>107221</v>
      </c>
      <c r="Q145" s="24">
        <v>107390</v>
      </c>
      <c r="R145" s="24">
        <v>532329</v>
      </c>
      <c r="S145" s="24">
        <v>106930</v>
      </c>
      <c r="T145" s="24">
        <v>425399</v>
      </c>
      <c r="U145" s="24">
        <v>0</v>
      </c>
      <c r="V145" s="24">
        <f t="shared" si="4"/>
        <v>0</v>
      </c>
      <c r="W145" s="24">
        <f t="shared" si="5"/>
        <v>87865</v>
      </c>
    </row>
    <row r="146" spans="1:23" x14ac:dyDescent="0.2">
      <c r="A146" t="s">
        <v>11</v>
      </c>
      <c r="B146" s="23" t="s">
        <v>12</v>
      </c>
      <c r="C146" s="23" t="s">
        <v>626</v>
      </c>
      <c r="D146" s="23" t="s">
        <v>628</v>
      </c>
      <c r="E146" s="23" t="s">
        <v>629</v>
      </c>
      <c r="F146" s="23" t="s">
        <v>9</v>
      </c>
      <c r="G146" t="s">
        <v>630</v>
      </c>
      <c r="H146" s="24">
        <v>0</v>
      </c>
      <c r="I146" s="23" t="s">
        <v>5683</v>
      </c>
      <c r="J146" s="24">
        <v>0</v>
      </c>
      <c r="K146" s="23" t="s">
        <v>5683</v>
      </c>
      <c r="L146" s="24">
        <v>0</v>
      </c>
      <c r="M146" s="23" t="s">
        <v>5682</v>
      </c>
      <c r="N146" s="24">
        <v>103708</v>
      </c>
      <c r="O146" s="23" t="s">
        <v>5683</v>
      </c>
      <c r="P146" s="24">
        <v>0</v>
      </c>
      <c r="Q146" s="24">
        <v>53983</v>
      </c>
      <c r="R146" s="24">
        <v>157691</v>
      </c>
      <c r="S146" s="24">
        <v>51854</v>
      </c>
      <c r="T146" s="24">
        <v>0</v>
      </c>
      <c r="U146" s="24">
        <v>0</v>
      </c>
      <c r="V146" s="24">
        <f t="shared" si="4"/>
        <v>105837</v>
      </c>
      <c r="W146" s="24">
        <f t="shared" si="5"/>
        <v>0</v>
      </c>
    </row>
    <row r="147" spans="1:23" x14ac:dyDescent="0.2">
      <c r="A147" t="s">
        <v>11</v>
      </c>
      <c r="B147" s="23" t="s">
        <v>12</v>
      </c>
      <c r="C147" s="23" t="s">
        <v>631</v>
      </c>
      <c r="D147" s="23" t="s">
        <v>7</v>
      </c>
      <c r="E147" s="23" t="s">
        <v>147</v>
      </c>
      <c r="F147" s="23" t="s">
        <v>147</v>
      </c>
      <c r="G147" t="s">
        <v>632</v>
      </c>
      <c r="H147" s="24">
        <v>30215</v>
      </c>
      <c r="I147" s="23" t="s">
        <v>5683</v>
      </c>
      <c r="J147" s="24">
        <v>15121</v>
      </c>
      <c r="K147" s="23" t="s">
        <v>5683</v>
      </c>
      <c r="L147" s="24">
        <v>15094</v>
      </c>
      <c r="M147" s="23" t="s">
        <v>5683</v>
      </c>
      <c r="N147" s="24">
        <v>15088</v>
      </c>
      <c r="O147" s="23" t="s">
        <v>5683</v>
      </c>
      <c r="P147" s="24">
        <v>15099</v>
      </c>
      <c r="Q147" s="24">
        <v>15048</v>
      </c>
      <c r="R147" s="24">
        <v>75450</v>
      </c>
      <c r="S147" s="24">
        <v>0</v>
      </c>
      <c r="T147" s="24">
        <v>30215</v>
      </c>
      <c r="U147" s="24">
        <v>0</v>
      </c>
      <c r="V147" s="24">
        <f t="shared" si="4"/>
        <v>45235</v>
      </c>
      <c r="W147" s="24">
        <f t="shared" si="5"/>
        <v>0</v>
      </c>
    </row>
    <row r="148" spans="1:23" x14ac:dyDescent="0.2">
      <c r="A148" t="s">
        <v>11</v>
      </c>
      <c r="B148" s="23" t="s">
        <v>12</v>
      </c>
      <c r="C148" s="23" t="s">
        <v>633</v>
      </c>
      <c r="D148" s="23" t="s">
        <v>7</v>
      </c>
      <c r="E148" s="23" t="s">
        <v>147</v>
      </c>
      <c r="F148" s="23" t="s">
        <v>147</v>
      </c>
      <c r="G148" t="s">
        <v>634</v>
      </c>
      <c r="H148" s="24">
        <v>560570</v>
      </c>
      <c r="I148" s="23" t="s">
        <v>5683</v>
      </c>
      <c r="J148" s="24">
        <v>116015</v>
      </c>
      <c r="K148" s="23" t="s">
        <v>5683</v>
      </c>
      <c r="L148" s="24">
        <v>113305</v>
      </c>
      <c r="M148" s="23" t="s">
        <v>5683</v>
      </c>
      <c r="N148" s="24">
        <v>114084</v>
      </c>
      <c r="O148" s="23" t="s">
        <v>5683</v>
      </c>
      <c r="P148" s="24">
        <v>119748</v>
      </c>
      <c r="Q148" s="24">
        <v>118715</v>
      </c>
      <c r="R148" s="24">
        <v>581867</v>
      </c>
      <c r="S148" s="24">
        <v>116015</v>
      </c>
      <c r="T148" s="24">
        <v>465852</v>
      </c>
      <c r="U148" s="24">
        <v>0</v>
      </c>
      <c r="V148" s="24">
        <f t="shared" si="4"/>
        <v>0</v>
      </c>
      <c r="W148" s="24">
        <f t="shared" si="5"/>
        <v>94718</v>
      </c>
    </row>
    <row r="149" spans="1:23" x14ac:dyDescent="0.2">
      <c r="A149" t="s">
        <v>11</v>
      </c>
      <c r="B149" s="23" t="s">
        <v>12</v>
      </c>
      <c r="C149" s="23" t="s">
        <v>635</v>
      </c>
      <c r="D149" s="23" t="s">
        <v>7</v>
      </c>
      <c r="E149" s="23" t="s">
        <v>147</v>
      </c>
      <c r="F149" s="23" t="s">
        <v>147</v>
      </c>
      <c r="G149" t="s">
        <v>636</v>
      </c>
      <c r="H149" s="24">
        <v>229827</v>
      </c>
      <c r="I149" s="23" t="s">
        <v>5682</v>
      </c>
      <c r="J149" s="24">
        <v>106242</v>
      </c>
      <c r="K149" s="23" t="s">
        <v>5683</v>
      </c>
      <c r="L149" s="24">
        <v>0</v>
      </c>
      <c r="M149" s="23" t="s">
        <v>5683</v>
      </c>
      <c r="N149" s="24">
        <v>52244</v>
      </c>
      <c r="O149" s="23" t="s">
        <v>5683</v>
      </c>
      <c r="P149" s="24">
        <v>53602</v>
      </c>
      <c r="Q149" s="24">
        <v>53247</v>
      </c>
      <c r="R149" s="24">
        <v>265335</v>
      </c>
      <c r="S149" s="24">
        <v>53121</v>
      </c>
      <c r="T149" s="24">
        <v>212214</v>
      </c>
      <c r="U149" s="24">
        <v>0</v>
      </c>
      <c r="V149" s="24">
        <f t="shared" si="4"/>
        <v>0</v>
      </c>
      <c r="W149" s="24">
        <f t="shared" si="5"/>
        <v>17613</v>
      </c>
    </row>
    <row r="150" spans="1:23" x14ac:dyDescent="0.2">
      <c r="A150" t="s">
        <v>11</v>
      </c>
      <c r="B150" s="23" t="s">
        <v>12</v>
      </c>
      <c r="C150" s="23" t="s">
        <v>637</v>
      </c>
      <c r="D150" s="23" t="s">
        <v>7</v>
      </c>
      <c r="E150" s="23" t="s">
        <v>147</v>
      </c>
      <c r="F150" s="23" t="s">
        <v>147</v>
      </c>
      <c r="G150" t="s">
        <v>638</v>
      </c>
      <c r="H150" s="24">
        <v>663466</v>
      </c>
      <c r="I150" s="23" t="s">
        <v>5683</v>
      </c>
      <c r="J150" s="24">
        <v>133369</v>
      </c>
      <c r="K150" s="23" t="s">
        <v>5683</v>
      </c>
      <c r="L150" s="24">
        <v>120075</v>
      </c>
      <c r="M150" s="23" t="s">
        <v>5683</v>
      </c>
      <c r="N150" s="24">
        <v>109887</v>
      </c>
      <c r="O150" s="23" t="s">
        <v>5683</v>
      </c>
      <c r="P150" s="24">
        <v>175893</v>
      </c>
      <c r="Q150" s="24">
        <v>170748</v>
      </c>
      <c r="R150" s="24">
        <v>709972</v>
      </c>
      <c r="S150" s="24">
        <v>130000</v>
      </c>
      <c r="T150" s="24">
        <v>579972</v>
      </c>
      <c r="U150" s="24">
        <v>0</v>
      </c>
      <c r="V150" s="24">
        <f t="shared" si="4"/>
        <v>0</v>
      </c>
      <c r="W150" s="24">
        <f t="shared" si="5"/>
        <v>83494</v>
      </c>
    </row>
    <row r="151" spans="1:23" x14ac:dyDescent="0.2">
      <c r="A151" t="s">
        <v>11</v>
      </c>
      <c r="B151" s="23" t="s">
        <v>12</v>
      </c>
      <c r="C151" s="23" t="s">
        <v>639</v>
      </c>
      <c r="D151" s="23" t="s">
        <v>7</v>
      </c>
      <c r="E151" s="23" t="s">
        <v>147</v>
      </c>
      <c r="F151" s="23" t="s">
        <v>147</v>
      </c>
      <c r="G151" t="s">
        <v>640</v>
      </c>
      <c r="H151" s="24">
        <v>1676190</v>
      </c>
      <c r="I151" s="23" t="s">
        <v>5683</v>
      </c>
      <c r="J151" s="24">
        <v>313434</v>
      </c>
      <c r="K151" s="23" t="s">
        <v>5683</v>
      </c>
      <c r="L151" s="24">
        <v>287792</v>
      </c>
      <c r="M151" s="23" t="s">
        <v>5683</v>
      </c>
      <c r="N151" s="24">
        <v>268743</v>
      </c>
      <c r="O151" s="23" t="s">
        <v>5683</v>
      </c>
      <c r="P151" s="24">
        <v>424618</v>
      </c>
      <c r="Q151" s="24">
        <v>411166</v>
      </c>
      <c r="R151" s="24">
        <v>1705753</v>
      </c>
      <c r="S151" s="24">
        <v>130000</v>
      </c>
      <c r="T151" s="24">
        <v>1575753</v>
      </c>
      <c r="U151" s="24">
        <v>0</v>
      </c>
      <c r="V151" s="24">
        <f t="shared" si="4"/>
        <v>0</v>
      </c>
      <c r="W151" s="24">
        <f t="shared" si="5"/>
        <v>100437</v>
      </c>
    </row>
    <row r="152" spans="1:23" x14ac:dyDescent="0.2">
      <c r="A152" t="s">
        <v>11</v>
      </c>
      <c r="B152" s="23" t="s">
        <v>12</v>
      </c>
      <c r="C152" s="23" t="s">
        <v>641</v>
      </c>
      <c r="D152" s="23" t="s">
        <v>7</v>
      </c>
      <c r="E152" s="23" t="s">
        <v>147</v>
      </c>
      <c r="F152" s="23" t="s">
        <v>147</v>
      </c>
      <c r="G152" t="s">
        <v>642</v>
      </c>
      <c r="H152" s="24">
        <v>777860</v>
      </c>
      <c r="I152" s="23" t="s">
        <v>5683</v>
      </c>
      <c r="J152" s="24">
        <v>170007</v>
      </c>
      <c r="K152" s="23" t="s">
        <v>5683</v>
      </c>
      <c r="L152" s="24">
        <v>151302</v>
      </c>
      <c r="M152" s="23" t="s">
        <v>5683</v>
      </c>
      <c r="N152" s="24">
        <v>144229</v>
      </c>
      <c r="O152" s="23" t="s">
        <v>5683</v>
      </c>
      <c r="P152" s="24">
        <v>224438</v>
      </c>
      <c r="Q152" s="24">
        <v>207877</v>
      </c>
      <c r="R152" s="24">
        <v>897853</v>
      </c>
      <c r="S152" s="24">
        <v>130000</v>
      </c>
      <c r="T152" s="24">
        <v>767853</v>
      </c>
      <c r="U152" s="24">
        <v>0</v>
      </c>
      <c r="V152" s="24">
        <f t="shared" si="4"/>
        <v>0</v>
      </c>
      <c r="W152" s="24">
        <f t="shared" si="5"/>
        <v>10007</v>
      </c>
    </row>
    <row r="153" spans="1:23" x14ac:dyDescent="0.2">
      <c r="A153" t="s">
        <v>11</v>
      </c>
      <c r="B153" s="23" t="s">
        <v>12</v>
      </c>
      <c r="C153" s="23" t="s">
        <v>643</v>
      </c>
      <c r="D153" s="23" t="s">
        <v>7</v>
      </c>
      <c r="E153" s="23" t="s">
        <v>147</v>
      </c>
      <c r="F153" s="23" t="s">
        <v>147</v>
      </c>
      <c r="G153" t="s">
        <v>644</v>
      </c>
      <c r="H153" s="24">
        <v>463774</v>
      </c>
      <c r="I153" s="23" t="s">
        <v>5683</v>
      </c>
      <c r="J153" s="24">
        <v>100362</v>
      </c>
      <c r="K153" s="23" t="s">
        <v>5683</v>
      </c>
      <c r="L153" s="24">
        <v>100305</v>
      </c>
      <c r="M153" s="23" t="s">
        <v>5683</v>
      </c>
      <c r="N153" s="24">
        <v>100378</v>
      </c>
      <c r="O153" s="23" t="s">
        <v>5683</v>
      </c>
      <c r="P153" s="24">
        <v>100512</v>
      </c>
      <c r="Q153" s="24">
        <v>100432</v>
      </c>
      <c r="R153" s="24">
        <v>501989</v>
      </c>
      <c r="S153" s="24">
        <v>100362</v>
      </c>
      <c r="T153" s="24">
        <v>401627</v>
      </c>
      <c r="U153" s="24">
        <v>0</v>
      </c>
      <c r="V153" s="24">
        <f t="shared" si="4"/>
        <v>0</v>
      </c>
      <c r="W153" s="24">
        <f t="shared" si="5"/>
        <v>62147</v>
      </c>
    </row>
    <row r="154" spans="1:23" x14ac:dyDescent="0.2">
      <c r="A154" t="s">
        <v>11</v>
      </c>
      <c r="B154" s="23" t="s">
        <v>12</v>
      </c>
      <c r="C154" s="23" t="s">
        <v>645</v>
      </c>
      <c r="D154" s="23" t="s">
        <v>7</v>
      </c>
      <c r="E154" s="23" t="s">
        <v>147</v>
      </c>
      <c r="F154" s="23" t="s">
        <v>147</v>
      </c>
      <c r="G154" t="s">
        <v>646</v>
      </c>
      <c r="H154" s="24">
        <v>7295248</v>
      </c>
      <c r="I154" s="23" t="s">
        <v>5683</v>
      </c>
      <c r="J154" s="24">
        <v>1420732</v>
      </c>
      <c r="K154" s="23" t="s">
        <v>5683</v>
      </c>
      <c r="L154" s="24">
        <v>1244622</v>
      </c>
      <c r="M154" s="23" t="s">
        <v>5683</v>
      </c>
      <c r="N154" s="24">
        <v>1144961</v>
      </c>
      <c r="O154" s="23" t="s">
        <v>5683</v>
      </c>
      <c r="P154" s="24">
        <v>1788737</v>
      </c>
      <c r="Q154" s="24">
        <v>1685751</v>
      </c>
      <c r="R154" s="24">
        <v>7284803</v>
      </c>
      <c r="S154" s="24">
        <v>426220</v>
      </c>
      <c r="T154" s="24">
        <v>6858583</v>
      </c>
      <c r="U154" s="24">
        <v>0</v>
      </c>
      <c r="V154" s="24">
        <f t="shared" si="4"/>
        <v>0</v>
      </c>
      <c r="W154" s="24">
        <f t="shared" si="5"/>
        <v>436665</v>
      </c>
    </row>
    <row r="155" spans="1:23" x14ac:dyDescent="0.2">
      <c r="A155" t="s">
        <v>11</v>
      </c>
      <c r="B155" s="23" t="s">
        <v>12</v>
      </c>
      <c r="C155" s="23" t="s">
        <v>645</v>
      </c>
      <c r="D155" s="23" t="s">
        <v>647</v>
      </c>
      <c r="E155" s="23" t="s">
        <v>648</v>
      </c>
      <c r="F155" s="23" t="s">
        <v>10</v>
      </c>
      <c r="G155" t="s">
        <v>649</v>
      </c>
      <c r="H155" s="24">
        <v>0</v>
      </c>
      <c r="I155" s="23" t="s">
        <v>5683</v>
      </c>
      <c r="J155" s="24">
        <v>50090</v>
      </c>
      <c r="K155" s="23" t="s">
        <v>5683</v>
      </c>
      <c r="L155" s="24">
        <v>50094</v>
      </c>
      <c r="M155" s="23" t="s">
        <v>5683</v>
      </c>
      <c r="N155" s="24">
        <v>50151</v>
      </c>
      <c r="O155" s="23" t="s">
        <v>5683</v>
      </c>
      <c r="P155" s="24">
        <v>50231</v>
      </c>
      <c r="Q155" s="24">
        <v>50224</v>
      </c>
      <c r="R155" s="24">
        <v>250790</v>
      </c>
      <c r="S155" s="24">
        <v>50090</v>
      </c>
      <c r="T155" s="24">
        <v>0</v>
      </c>
      <c r="U155" s="24">
        <v>0</v>
      </c>
      <c r="V155" s="24">
        <f t="shared" si="4"/>
        <v>200700</v>
      </c>
      <c r="W155" s="24">
        <f t="shared" si="5"/>
        <v>0</v>
      </c>
    </row>
    <row r="156" spans="1:23" x14ac:dyDescent="0.2">
      <c r="A156" t="s">
        <v>11</v>
      </c>
      <c r="B156" s="23" t="s">
        <v>12</v>
      </c>
      <c r="C156" s="23" t="s">
        <v>650</v>
      </c>
      <c r="D156" s="23" t="s">
        <v>7</v>
      </c>
      <c r="E156" s="23" t="s">
        <v>147</v>
      </c>
      <c r="F156" s="23" t="s">
        <v>147</v>
      </c>
      <c r="G156" t="s">
        <v>651</v>
      </c>
      <c r="H156" s="24">
        <v>1136222</v>
      </c>
      <c r="I156" s="23" t="s">
        <v>5683</v>
      </c>
      <c r="J156" s="24">
        <v>216151</v>
      </c>
      <c r="K156" s="23" t="s">
        <v>5683</v>
      </c>
      <c r="L156" s="24">
        <v>192823</v>
      </c>
      <c r="M156" s="23" t="s">
        <v>5683</v>
      </c>
      <c r="N156" s="24">
        <v>178992</v>
      </c>
      <c r="O156" s="23" t="s">
        <v>5683</v>
      </c>
      <c r="P156" s="24">
        <v>279685</v>
      </c>
      <c r="Q156" s="24">
        <v>268571</v>
      </c>
      <c r="R156" s="24">
        <v>1136222</v>
      </c>
      <c r="S156" s="24">
        <v>130000</v>
      </c>
      <c r="T156" s="24">
        <v>1006222</v>
      </c>
      <c r="U156" s="24">
        <v>0</v>
      </c>
      <c r="V156" s="24">
        <f t="shared" si="4"/>
        <v>0</v>
      </c>
      <c r="W156" s="24">
        <f t="shared" si="5"/>
        <v>130000</v>
      </c>
    </row>
    <row r="157" spans="1:23" x14ac:dyDescent="0.2">
      <c r="A157" t="s">
        <v>11</v>
      </c>
      <c r="B157" s="23" t="s">
        <v>12</v>
      </c>
      <c r="C157" s="23" t="s">
        <v>652</v>
      </c>
      <c r="D157" s="23" t="s">
        <v>7</v>
      </c>
      <c r="E157" s="23" t="s">
        <v>147</v>
      </c>
      <c r="F157" s="23" t="s">
        <v>147</v>
      </c>
      <c r="G157" t="s">
        <v>653</v>
      </c>
      <c r="H157" s="24">
        <v>466170</v>
      </c>
      <c r="I157" s="23" t="s">
        <v>5683</v>
      </c>
      <c r="J157" s="24">
        <v>95724</v>
      </c>
      <c r="K157" s="23" t="s">
        <v>5683</v>
      </c>
      <c r="L157" s="24">
        <v>85549</v>
      </c>
      <c r="M157" s="23" t="s">
        <v>5683</v>
      </c>
      <c r="N157" s="24">
        <v>78629</v>
      </c>
      <c r="O157" s="23" t="s">
        <v>5683</v>
      </c>
      <c r="P157" s="24">
        <v>124054</v>
      </c>
      <c r="Q157" s="24">
        <v>119374</v>
      </c>
      <c r="R157" s="24">
        <v>503330</v>
      </c>
      <c r="S157" s="24">
        <v>95724</v>
      </c>
      <c r="T157" s="24">
        <v>407606</v>
      </c>
      <c r="U157" s="24">
        <v>0</v>
      </c>
      <c r="V157" s="24">
        <f t="shared" si="4"/>
        <v>0</v>
      </c>
      <c r="W157" s="24">
        <f t="shared" si="5"/>
        <v>58564</v>
      </c>
    </row>
    <row r="158" spans="1:23" x14ac:dyDescent="0.2">
      <c r="A158" t="s">
        <v>11</v>
      </c>
      <c r="B158" s="23" t="s">
        <v>12</v>
      </c>
      <c r="C158" s="23" t="s">
        <v>654</v>
      </c>
      <c r="D158" s="23" t="s">
        <v>7</v>
      </c>
      <c r="E158" s="23" t="s">
        <v>147</v>
      </c>
      <c r="F158" s="23" t="s">
        <v>147</v>
      </c>
      <c r="G158" t="s">
        <v>655</v>
      </c>
      <c r="H158" s="24">
        <v>2610033</v>
      </c>
      <c r="I158" s="23" t="s">
        <v>5683</v>
      </c>
      <c r="J158" s="24">
        <v>527469</v>
      </c>
      <c r="K158" s="23" t="s">
        <v>5683</v>
      </c>
      <c r="L158" s="24">
        <v>467615</v>
      </c>
      <c r="M158" s="23" t="s">
        <v>5683</v>
      </c>
      <c r="N158" s="24">
        <v>443437</v>
      </c>
      <c r="O158" s="23" t="s">
        <v>5683</v>
      </c>
      <c r="P158" s="24">
        <v>670939</v>
      </c>
      <c r="Q158" s="24">
        <v>658814</v>
      </c>
      <c r="R158" s="24">
        <v>2768274</v>
      </c>
      <c r="S158" s="24">
        <v>158241</v>
      </c>
      <c r="T158" s="24">
        <v>2610033</v>
      </c>
      <c r="U158" s="24">
        <v>0</v>
      </c>
      <c r="V158" s="24">
        <f t="shared" si="4"/>
        <v>0</v>
      </c>
      <c r="W158" s="24">
        <f t="shared" si="5"/>
        <v>0</v>
      </c>
    </row>
    <row r="159" spans="1:23" x14ac:dyDescent="0.2">
      <c r="A159" t="s">
        <v>11</v>
      </c>
      <c r="B159" s="23" t="s">
        <v>12</v>
      </c>
      <c r="C159" s="23" t="s">
        <v>656</v>
      </c>
      <c r="D159" s="23" t="s">
        <v>7</v>
      </c>
      <c r="E159" s="23" t="s">
        <v>147</v>
      </c>
      <c r="F159" s="23" t="s">
        <v>147</v>
      </c>
      <c r="G159" t="s">
        <v>657</v>
      </c>
      <c r="H159" s="24">
        <v>6703594</v>
      </c>
      <c r="I159" s="23" t="s">
        <v>5683</v>
      </c>
      <c r="J159" s="24">
        <v>1404990</v>
      </c>
      <c r="K159" s="23" t="s">
        <v>5683</v>
      </c>
      <c r="L159" s="24">
        <v>1232813</v>
      </c>
      <c r="M159" s="23" t="s">
        <v>5683</v>
      </c>
      <c r="N159" s="24">
        <v>1138630</v>
      </c>
      <c r="O159" s="23" t="s">
        <v>5683</v>
      </c>
      <c r="P159" s="24">
        <v>1696249</v>
      </c>
      <c r="Q159" s="24">
        <v>1625477</v>
      </c>
      <c r="R159" s="24">
        <v>7098159</v>
      </c>
      <c r="S159" s="24">
        <v>421497</v>
      </c>
      <c r="T159" s="24">
        <v>6676662</v>
      </c>
      <c r="U159" s="24">
        <v>0</v>
      </c>
      <c r="V159" s="24">
        <f t="shared" si="4"/>
        <v>0</v>
      </c>
      <c r="W159" s="24">
        <f t="shared" si="5"/>
        <v>26932</v>
      </c>
    </row>
    <row r="160" spans="1:23" x14ac:dyDescent="0.2">
      <c r="A160" t="s">
        <v>11</v>
      </c>
      <c r="B160" s="23" t="s">
        <v>12</v>
      </c>
      <c r="C160" s="23" t="s">
        <v>656</v>
      </c>
      <c r="D160" s="23" t="s">
        <v>658</v>
      </c>
      <c r="E160" s="23" t="s">
        <v>659</v>
      </c>
      <c r="F160" s="23" t="s">
        <v>9</v>
      </c>
      <c r="G160" t="s">
        <v>660</v>
      </c>
      <c r="H160" s="24">
        <v>0</v>
      </c>
      <c r="I160" s="23" t="s">
        <v>5682</v>
      </c>
      <c r="J160" s="24">
        <v>113624</v>
      </c>
      <c r="K160" s="23" t="s">
        <v>5683</v>
      </c>
      <c r="L160" s="24">
        <v>0</v>
      </c>
      <c r="M160" s="23" t="s">
        <v>5683</v>
      </c>
      <c r="N160" s="24">
        <v>55737</v>
      </c>
      <c r="O160" s="23" t="s">
        <v>5683</v>
      </c>
      <c r="P160" s="24">
        <v>57734</v>
      </c>
      <c r="Q160" s="24">
        <v>57294</v>
      </c>
      <c r="R160" s="24">
        <v>284389</v>
      </c>
      <c r="S160" s="24">
        <v>56812</v>
      </c>
      <c r="T160" s="24">
        <v>0</v>
      </c>
      <c r="U160" s="24">
        <v>0</v>
      </c>
      <c r="V160" s="24">
        <f t="shared" si="4"/>
        <v>227577</v>
      </c>
      <c r="W160" s="24">
        <f t="shared" si="5"/>
        <v>0</v>
      </c>
    </row>
    <row r="161" spans="1:23" x14ac:dyDescent="0.2">
      <c r="A161" t="s">
        <v>11</v>
      </c>
      <c r="B161" s="23" t="s">
        <v>12</v>
      </c>
      <c r="C161" s="23" t="s">
        <v>656</v>
      </c>
      <c r="D161" s="23" t="s">
        <v>661</v>
      </c>
      <c r="E161" s="23" t="s">
        <v>662</v>
      </c>
      <c r="F161" s="23" t="s">
        <v>9</v>
      </c>
      <c r="G161" t="s">
        <v>663</v>
      </c>
      <c r="H161" s="24">
        <v>245021</v>
      </c>
      <c r="I161" s="23" t="s">
        <v>5683</v>
      </c>
      <c r="J161" s="24">
        <v>53495</v>
      </c>
      <c r="K161" s="23" t="s">
        <v>5683</v>
      </c>
      <c r="L161" s="24">
        <v>54161</v>
      </c>
      <c r="M161" s="23" t="s">
        <v>5683</v>
      </c>
      <c r="N161" s="24">
        <v>51551</v>
      </c>
      <c r="O161" s="23" t="s">
        <v>5682</v>
      </c>
      <c r="P161" s="24">
        <v>112560</v>
      </c>
      <c r="Q161" s="24">
        <v>0</v>
      </c>
      <c r="R161" s="24">
        <v>271767</v>
      </c>
      <c r="S161" s="24">
        <v>53495</v>
      </c>
      <c r="T161" s="24">
        <v>218272</v>
      </c>
      <c r="U161" s="24">
        <v>0</v>
      </c>
      <c r="V161" s="24">
        <f t="shared" si="4"/>
        <v>0</v>
      </c>
      <c r="W161" s="24">
        <f t="shared" si="5"/>
        <v>26749</v>
      </c>
    </row>
    <row r="162" spans="1:23" x14ac:dyDescent="0.2">
      <c r="A162" t="s">
        <v>11</v>
      </c>
      <c r="B162" s="23" t="s">
        <v>12</v>
      </c>
      <c r="C162" s="23" t="s">
        <v>656</v>
      </c>
      <c r="D162" s="23" t="s">
        <v>664</v>
      </c>
      <c r="E162" s="23" t="s">
        <v>665</v>
      </c>
      <c r="F162" s="23" t="s">
        <v>9</v>
      </c>
      <c r="G162" t="s">
        <v>666</v>
      </c>
      <c r="H162" s="24">
        <v>175370</v>
      </c>
      <c r="I162" s="23" t="s">
        <v>5682</v>
      </c>
      <c r="J162" s="24">
        <v>32534</v>
      </c>
      <c r="K162" s="23" t="s">
        <v>5683</v>
      </c>
      <c r="L162" s="24">
        <v>0</v>
      </c>
      <c r="M162" s="23" t="s">
        <v>5683</v>
      </c>
      <c r="N162" s="24">
        <v>52295</v>
      </c>
      <c r="O162" s="23" t="s">
        <v>5683</v>
      </c>
      <c r="P162" s="24">
        <v>53305</v>
      </c>
      <c r="Q162" s="24">
        <v>53503</v>
      </c>
      <c r="R162" s="24">
        <v>191637</v>
      </c>
      <c r="S162" s="24">
        <v>16267</v>
      </c>
      <c r="T162" s="24">
        <v>175370</v>
      </c>
      <c r="U162" s="24">
        <v>0</v>
      </c>
      <c r="V162" s="24">
        <f t="shared" si="4"/>
        <v>0</v>
      </c>
      <c r="W162" s="24">
        <f t="shared" si="5"/>
        <v>0</v>
      </c>
    </row>
    <row r="163" spans="1:23" x14ac:dyDescent="0.2">
      <c r="A163" t="s">
        <v>11</v>
      </c>
      <c r="B163" s="23" t="s">
        <v>12</v>
      </c>
      <c r="C163" s="23" t="s">
        <v>656</v>
      </c>
      <c r="D163" s="23" t="s">
        <v>667</v>
      </c>
      <c r="E163" s="23" t="s">
        <v>668</v>
      </c>
      <c r="F163" s="23" t="s">
        <v>9</v>
      </c>
      <c r="G163" t="s">
        <v>669</v>
      </c>
      <c r="H163" s="24">
        <v>0</v>
      </c>
      <c r="I163" s="23" t="s">
        <v>5683</v>
      </c>
      <c r="J163" s="24">
        <v>0</v>
      </c>
      <c r="K163" s="23" t="s">
        <v>5683</v>
      </c>
      <c r="L163" s="24">
        <v>0</v>
      </c>
      <c r="M163" s="23" t="s">
        <v>5682</v>
      </c>
      <c r="N163" s="24">
        <v>103160</v>
      </c>
      <c r="O163" s="23" t="s">
        <v>5683</v>
      </c>
      <c r="P163" s="24">
        <v>0</v>
      </c>
      <c r="Q163" s="24">
        <v>56334</v>
      </c>
      <c r="R163" s="24">
        <v>159494</v>
      </c>
      <c r="S163" s="24">
        <v>0</v>
      </c>
      <c r="T163" s="24">
        <v>0</v>
      </c>
      <c r="U163" s="24">
        <v>0</v>
      </c>
      <c r="V163" s="24">
        <f t="shared" si="4"/>
        <v>159494</v>
      </c>
      <c r="W163" s="24">
        <f t="shared" si="5"/>
        <v>0</v>
      </c>
    </row>
    <row r="164" spans="1:23" x14ac:dyDescent="0.2">
      <c r="A164" t="s">
        <v>11</v>
      </c>
      <c r="B164" s="23" t="s">
        <v>12</v>
      </c>
      <c r="C164" s="23" t="s">
        <v>656</v>
      </c>
      <c r="D164" s="23" t="s">
        <v>670</v>
      </c>
      <c r="E164" s="23" t="s">
        <v>671</v>
      </c>
      <c r="F164" s="23" t="s">
        <v>9</v>
      </c>
      <c r="G164" t="s">
        <v>672</v>
      </c>
      <c r="H164" s="24">
        <v>0</v>
      </c>
      <c r="I164" s="23" t="s">
        <v>5683</v>
      </c>
      <c r="J164" s="24">
        <v>0</v>
      </c>
      <c r="K164" s="23" t="s">
        <v>5683</v>
      </c>
      <c r="L164" s="24">
        <v>0</v>
      </c>
      <c r="M164" s="23" t="s">
        <v>5683</v>
      </c>
      <c r="N164" s="24">
        <v>0</v>
      </c>
      <c r="O164" s="23" t="s">
        <v>5682</v>
      </c>
      <c r="P164" s="24">
        <v>105288</v>
      </c>
      <c r="Q164" s="24">
        <v>0</v>
      </c>
      <c r="R164" s="24">
        <v>105288</v>
      </c>
      <c r="S164" s="24">
        <v>52644</v>
      </c>
      <c r="T164" s="24">
        <v>0</v>
      </c>
      <c r="U164" s="24">
        <v>0</v>
      </c>
      <c r="V164" s="24">
        <f t="shared" si="4"/>
        <v>52644</v>
      </c>
      <c r="W164" s="24">
        <f t="shared" si="5"/>
        <v>0</v>
      </c>
    </row>
    <row r="165" spans="1:23" x14ac:dyDescent="0.2">
      <c r="A165" t="s">
        <v>11</v>
      </c>
      <c r="B165" s="23" t="s">
        <v>12</v>
      </c>
      <c r="C165" s="23" t="s">
        <v>656</v>
      </c>
      <c r="D165" s="23" t="s">
        <v>673</v>
      </c>
      <c r="E165" s="23" t="s">
        <v>674</v>
      </c>
      <c r="F165" s="23" t="s">
        <v>9</v>
      </c>
      <c r="G165" t="s">
        <v>675</v>
      </c>
      <c r="H165" s="24">
        <v>0</v>
      </c>
      <c r="I165" s="23" t="s">
        <v>5683</v>
      </c>
      <c r="J165" s="24">
        <v>0</v>
      </c>
      <c r="K165" s="23" t="s">
        <v>5683</v>
      </c>
      <c r="L165" s="24">
        <v>0</v>
      </c>
      <c r="M165" s="23" t="s">
        <v>5683</v>
      </c>
      <c r="N165" s="24">
        <v>0</v>
      </c>
      <c r="O165" s="23" t="s">
        <v>5682</v>
      </c>
      <c r="P165" s="24">
        <v>106378</v>
      </c>
      <c r="Q165" s="24">
        <v>0</v>
      </c>
      <c r="R165" s="24">
        <v>106378</v>
      </c>
      <c r="S165" s="24">
        <v>53189</v>
      </c>
      <c r="T165" s="24">
        <v>0</v>
      </c>
      <c r="U165" s="24">
        <v>0</v>
      </c>
      <c r="V165" s="24">
        <f t="shared" si="4"/>
        <v>53189</v>
      </c>
      <c r="W165" s="24">
        <f t="shared" si="5"/>
        <v>0</v>
      </c>
    </row>
    <row r="166" spans="1:23" x14ac:dyDescent="0.2">
      <c r="A166" t="s">
        <v>11</v>
      </c>
      <c r="B166" s="23" t="s">
        <v>12</v>
      </c>
      <c r="C166" s="23" t="s">
        <v>656</v>
      </c>
      <c r="D166" s="23" t="s">
        <v>676</v>
      </c>
      <c r="E166" s="23" t="s">
        <v>677</v>
      </c>
      <c r="F166" s="23" t="s">
        <v>9</v>
      </c>
      <c r="G166" t="s">
        <v>678</v>
      </c>
      <c r="H166" s="24">
        <v>0</v>
      </c>
      <c r="I166" s="23" t="s">
        <v>5683</v>
      </c>
      <c r="J166" s="24">
        <v>0</v>
      </c>
      <c r="K166" s="23" t="s">
        <v>5683</v>
      </c>
      <c r="L166" s="24">
        <v>0</v>
      </c>
      <c r="M166" s="23" t="s">
        <v>5683</v>
      </c>
      <c r="N166" s="24">
        <v>0</v>
      </c>
      <c r="O166" s="23" t="s">
        <v>5683</v>
      </c>
      <c r="P166" s="24">
        <v>51702</v>
      </c>
      <c r="Q166" s="24">
        <v>52751</v>
      </c>
      <c r="R166" s="24">
        <v>104453</v>
      </c>
      <c r="S166" s="24">
        <v>0</v>
      </c>
      <c r="T166" s="24">
        <v>0</v>
      </c>
      <c r="U166" s="24">
        <v>0</v>
      </c>
      <c r="V166" s="24">
        <f t="shared" si="4"/>
        <v>104453</v>
      </c>
      <c r="W166" s="24">
        <f t="shared" si="5"/>
        <v>0</v>
      </c>
    </row>
    <row r="167" spans="1:23" x14ac:dyDescent="0.2">
      <c r="A167" t="s">
        <v>11</v>
      </c>
      <c r="B167" s="23" t="s">
        <v>12</v>
      </c>
      <c r="C167" s="23">
        <v>61796</v>
      </c>
      <c r="D167" s="23" t="s">
        <v>679</v>
      </c>
      <c r="E167" s="23" t="s">
        <v>680</v>
      </c>
      <c r="F167" s="23" t="s">
        <v>9</v>
      </c>
      <c r="G167" t="s">
        <v>681</v>
      </c>
      <c r="H167" s="24">
        <v>0</v>
      </c>
      <c r="I167" s="23" t="s">
        <v>5683</v>
      </c>
      <c r="J167" s="24">
        <v>0</v>
      </c>
      <c r="K167" s="23" t="s">
        <v>5683</v>
      </c>
      <c r="L167" s="24">
        <v>0</v>
      </c>
      <c r="M167" s="23" t="s">
        <v>5683</v>
      </c>
      <c r="N167" s="24">
        <v>0</v>
      </c>
      <c r="O167" s="23" t="s">
        <v>5683</v>
      </c>
      <c r="P167" s="24">
        <v>0</v>
      </c>
      <c r="Q167" s="24">
        <v>51216</v>
      </c>
      <c r="R167" s="24">
        <v>51216</v>
      </c>
      <c r="S167" s="24">
        <v>0</v>
      </c>
      <c r="T167" s="24">
        <v>0</v>
      </c>
      <c r="U167" s="24">
        <v>0</v>
      </c>
      <c r="V167" s="24">
        <f t="shared" si="4"/>
        <v>51216</v>
      </c>
      <c r="W167" s="24">
        <f t="shared" si="5"/>
        <v>0</v>
      </c>
    </row>
    <row r="168" spans="1:23" x14ac:dyDescent="0.2">
      <c r="A168" t="s">
        <v>11</v>
      </c>
      <c r="B168" s="23" t="s">
        <v>12</v>
      </c>
      <c r="C168" s="23" t="s">
        <v>656</v>
      </c>
      <c r="D168" s="23" t="s">
        <v>682</v>
      </c>
      <c r="E168" s="23" t="s">
        <v>683</v>
      </c>
      <c r="F168" s="23" t="s">
        <v>9</v>
      </c>
      <c r="G168" t="s">
        <v>684</v>
      </c>
      <c r="H168" s="24">
        <v>138540</v>
      </c>
      <c r="I168" s="23" t="s">
        <v>5682</v>
      </c>
      <c r="J168" s="24">
        <v>103676</v>
      </c>
      <c r="K168" s="23" t="s">
        <v>5683</v>
      </c>
      <c r="L168" s="24">
        <v>0</v>
      </c>
      <c r="M168" s="23" t="s">
        <v>5683</v>
      </c>
      <c r="N168" s="24">
        <v>51475</v>
      </c>
      <c r="O168" s="23" t="s">
        <v>5683</v>
      </c>
      <c r="P168" s="24">
        <v>51719</v>
      </c>
      <c r="Q168" s="24">
        <v>16136</v>
      </c>
      <c r="R168" s="24">
        <v>223006</v>
      </c>
      <c r="S168" s="24">
        <v>51838</v>
      </c>
      <c r="T168" s="24">
        <v>138540</v>
      </c>
      <c r="U168" s="24">
        <v>0</v>
      </c>
      <c r="V168" s="24">
        <f t="shared" si="4"/>
        <v>32628</v>
      </c>
      <c r="W168" s="24">
        <f t="shared" si="5"/>
        <v>0</v>
      </c>
    </row>
    <row r="169" spans="1:23" x14ac:dyDescent="0.2">
      <c r="A169" t="s">
        <v>11</v>
      </c>
      <c r="B169" s="23" t="s">
        <v>12</v>
      </c>
      <c r="C169" s="23" t="s">
        <v>685</v>
      </c>
      <c r="D169" s="23" t="s">
        <v>7</v>
      </c>
      <c r="E169" s="23" t="s">
        <v>147</v>
      </c>
      <c r="F169" s="23" t="s">
        <v>147</v>
      </c>
      <c r="G169" t="s">
        <v>48</v>
      </c>
      <c r="H169" s="24">
        <v>6121039</v>
      </c>
      <c r="I169" s="23" t="s">
        <v>5683</v>
      </c>
      <c r="J169" s="24">
        <v>1196198</v>
      </c>
      <c r="K169" s="23" t="s">
        <v>5683</v>
      </c>
      <c r="L169" s="24">
        <v>1092327</v>
      </c>
      <c r="M169" s="23" t="s">
        <v>5683</v>
      </c>
      <c r="N169" s="24">
        <v>1000102</v>
      </c>
      <c r="O169" s="23" t="s">
        <v>5683</v>
      </c>
      <c r="P169" s="24">
        <v>1597568</v>
      </c>
      <c r="Q169" s="24">
        <v>1543564</v>
      </c>
      <c r="R169" s="24">
        <v>6429759</v>
      </c>
      <c r="S169" s="24">
        <v>358859</v>
      </c>
      <c r="T169" s="24">
        <v>6070900</v>
      </c>
      <c r="U169" s="24">
        <v>0</v>
      </c>
      <c r="V169" s="24">
        <f t="shared" si="4"/>
        <v>0</v>
      </c>
      <c r="W169" s="24">
        <f t="shared" si="5"/>
        <v>50139</v>
      </c>
    </row>
    <row r="170" spans="1:23" x14ac:dyDescent="0.2">
      <c r="A170" t="s">
        <v>11</v>
      </c>
      <c r="B170" s="23" t="s">
        <v>12</v>
      </c>
      <c r="C170" s="23" t="s">
        <v>686</v>
      </c>
      <c r="D170" s="23" t="s">
        <v>7</v>
      </c>
      <c r="E170" s="23" t="s">
        <v>147</v>
      </c>
      <c r="F170" s="23" t="s">
        <v>147</v>
      </c>
      <c r="G170" t="s">
        <v>687</v>
      </c>
      <c r="H170" s="24">
        <v>698769</v>
      </c>
      <c r="I170" s="23" t="s">
        <v>5683</v>
      </c>
      <c r="J170" s="24">
        <v>140525</v>
      </c>
      <c r="K170" s="23" t="s">
        <v>5683</v>
      </c>
      <c r="L170" s="24">
        <v>126098</v>
      </c>
      <c r="M170" s="23" t="s">
        <v>5683</v>
      </c>
      <c r="N170" s="24">
        <v>115883</v>
      </c>
      <c r="O170" s="23" t="s">
        <v>5683</v>
      </c>
      <c r="P170" s="24">
        <v>182165</v>
      </c>
      <c r="Q170" s="24">
        <v>173830</v>
      </c>
      <c r="R170" s="24">
        <v>738501</v>
      </c>
      <c r="S170" s="24">
        <v>130000</v>
      </c>
      <c r="T170" s="24">
        <v>608501</v>
      </c>
      <c r="U170" s="24">
        <v>0</v>
      </c>
      <c r="V170" s="24">
        <f t="shared" si="4"/>
        <v>0</v>
      </c>
      <c r="W170" s="24">
        <f t="shared" si="5"/>
        <v>90268</v>
      </c>
    </row>
    <row r="171" spans="1:23" x14ac:dyDescent="0.2">
      <c r="A171" t="s">
        <v>11</v>
      </c>
      <c r="B171" s="23" t="s">
        <v>12</v>
      </c>
      <c r="C171" s="23">
        <v>77024</v>
      </c>
      <c r="D171" s="23" t="s">
        <v>688</v>
      </c>
      <c r="E171" s="23" t="s">
        <v>689</v>
      </c>
      <c r="F171" s="23" t="s">
        <v>9</v>
      </c>
      <c r="G171" t="s">
        <v>690</v>
      </c>
      <c r="H171" s="24">
        <v>0</v>
      </c>
      <c r="I171" s="23" t="s">
        <v>5683</v>
      </c>
      <c r="J171" s="24">
        <v>0</v>
      </c>
      <c r="K171" s="23" t="s">
        <v>5683</v>
      </c>
      <c r="L171" s="24">
        <v>0</v>
      </c>
      <c r="M171" s="23" t="s">
        <v>5683</v>
      </c>
      <c r="N171" s="24">
        <v>0</v>
      </c>
      <c r="O171" s="23" t="s">
        <v>5683</v>
      </c>
      <c r="P171" s="24">
        <v>0</v>
      </c>
      <c r="Q171" s="24">
        <v>51744</v>
      </c>
      <c r="R171" s="24">
        <v>51744</v>
      </c>
      <c r="S171" s="24">
        <v>0</v>
      </c>
      <c r="T171" s="24">
        <v>0</v>
      </c>
      <c r="U171" s="24">
        <v>0</v>
      </c>
      <c r="V171" s="24">
        <f t="shared" si="4"/>
        <v>51744</v>
      </c>
      <c r="W171" s="24">
        <f t="shared" si="5"/>
        <v>0</v>
      </c>
    </row>
    <row r="172" spans="1:23" x14ac:dyDescent="0.2">
      <c r="A172" t="s">
        <v>691</v>
      </c>
      <c r="B172" s="23" t="s">
        <v>692</v>
      </c>
      <c r="C172" s="23" t="s">
        <v>693</v>
      </c>
      <c r="D172" s="23" t="s">
        <v>7</v>
      </c>
      <c r="E172" s="23" t="s">
        <v>147</v>
      </c>
      <c r="F172" s="23" t="s">
        <v>147</v>
      </c>
      <c r="G172" t="s">
        <v>694</v>
      </c>
      <c r="H172" s="24">
        <v>243489</v>
      </c>
      <c r="I172" s="23" t="s">
        <v>5683</v>
      </c>
      <c r="J172" s="24">
        <v>50663</v>
      </c>
      <c r="K172" s="23" t="s">
        <v>5683</v>
      </c>
      <c r="L172" s="24">
        <v>15610</v>
      </c>
      <c r="M172" s="23" t="s">
        <v>5683</v>
      </c>
      <c r="N172" s="24">
        <v>15668</v>
      </c>
      <c r="O172" s="23" t="s">
        <v>5682</v>
      </c>
      <c r="P172" s="24">
        <v>32082</v>
      </c>
      <c r="Q172" s="24">
        <v>0</v>
      </c>
      <c r="R172" s="24">
        <v>114023</v>
      </c>
      <c r="S172" s="24">
        <v>50663</v>
      </c>
      <c r="T172" s="24">
        <v>63360</v>
      </c>
      <c r="U172" s="24">
        <v>0</v>
      </c>
      <c r="V172" s="24">
        <f t="shared" si="4"/>
        <v>0</v>
      </c>
      <c r="W172" s="24">
        <f t="shared" si="5"/>
        <v>180129</v>
      </c>
    </row>
    <row r="173" spans="1:23" x14ac:dyDescent="0.2">
      <c r="A173" t="s">
        <v>691</v>
      </c>
      <c r="B173" s="23" t="s">
        <v>692</v>
      </c>
      <c r="C173" s="23" t="s">
        <v>693</v>
      </c>
      <c r="D173" s="23" t="s">
        <v>695</v>
      </c>
      <c r="E173" s="23" t="s">
        <v>696</v>
      </c>
      <c r="F173" s="23" t="s">
        <v>9</v>
      </c>
      <c r="G173" t="s">
        <v>697</v>
      </c>
      <c r="H173" s="24">
        <v>124500</v>
      </c>
      <c r="I173" s="23" t="s">
        <v>5682</v>
      </c>
      <c r="J173" s="24">
        <v>31458</v>
      </c>
      <c r="K173" s="23" t="s">
        <v>5683</v>
      </c>
      <c r="L173" s="24">
        <v>0</v>
      </c>
      <c r="M173" s="23" t="s">
        <v>5683</v>
      </c>
      <c r="N173" s="24">
        <v>51084</v>
      </c>
      <c r="O173" s="23" t="s">
        <v>5682</v>
      </c>
      <c r="P173" s="24">
        <v>103206</v>
      </c>
      <c r="Q173" s="24">
        <v>0</v>
      </c>
      <c r="R173" s="24">
        <v>185748</v>
      </c>
      <c r="S173" s="24">
        <v>15729</v>
      </c>
      <c r="T173" s="24">
        <v>124500</v>
      </c>
      <c r="U173" s="24">
        <v>0</v>
      </c>
      <c r="V173" s="24">
        <f t="shared" si="4"/>
        <v>45519</v>
      </c>
      <c r="W173" s="24">
        <f t="shared" si="5"/>
        <v>0</v>
      </c>
    </row>
    <row r="174" spans="1:23" x14ac:dyDescent="0.2">
      <c r="A174" t="s">
        <v>691</v>
      </c>
      <c r="B174" s="23" t="s">
        <v>692</v>
      </c>
      <c r="C174" s="23" t="s">
        <v>693</v>
      </c>
      <c r="D174" s="23" t="s">
        <v>698</v>
      </c>
      <c r="E174" s="23" t="s">
        <v>699</v>
      </c>
      <c r="F174" s="23" t="s">
        <v>10</v>
      </c>
      <c r="G174" t="s">
        <v>700</v>
      </c>
      <c r="H174" s="24">
        <v>159006</v>
      </c>
      <c r="I174" s="23" t="s">
        <v>5682</v>
      </c>
      <c r="J174" s="24">
        <v>106528</v>
      </c>
      <c r="K174" s="23" t="s">
        <v>5683</v>
      </c>
      <c r="L174" s="24">
        <v>0</v>
      </c>
      <c r="M174" s="23" t="s">
        <v>5682</v>
      </c>
      <c r="N174" s="24">
        <v>104936</v>
      </c>
      <c r="O174" s="23" t="s">
        <v>5683</v>
      </c>
      <c r="P174" s="24">
        <v>0</v>
      </c>
      <c r="Q174" s="24">
        <v>52991</v>
      </c>
      <c r="R174" s="24">
        <v>264455</v>
      </c>
      <c r="S174" s="24">
        <v>53000</v>
      </c>
      <c r="T174" s="24">
        <v>159006</v>
      </c>
      <c r="U174" s="24">
        <v>0</v>
      </c>
      <c r="V174" s="24">
        <f t="shared" si="4"/>
        <v>52449</v>
      </c>
      <c r="W174" s="24">
        <f t="shared" si="5"/>
        <v>0</v>
      </c>
    </row>
    <row r="175" spans="1:23" x14ac:dyDescent="0.2">
      <c r="A175" t="s">
        <v>691</v>
      </c>
      <c r="B175" s="23" t="s">
        <v>692</v>
      </c>
      <c r="C175" s="23" t="s">
        <v>701</v>
      </c>
      <c r="D175" s="23" t="s">
        <v>7</v>
      </c>
      <c r="E175" s="23" t="s">
        <v>147</v>
      </c>
      <c r="F175" s="23" t="s">
        <v>147</v>
      </c>
      <c r="G175" t="s">
        <v>702</v>
      </c>
      <c r="H175" s="24">
        <v>585000</v>
      </c>
      <c r="I175" s="23" t="s">
        <v>5683</v>
      </c>
      <c r="J175" s="24">
        <v>157807</v>
      </c>
      <c r="K175" s="23" t="s">
        <v>5683</v>
      </c>
      <c r="L175" s="24">
        <v>146092</v>
      </c>
      <c r="M175" s="23" t="s">
        <v>5683</v>
      </c>
      <c r="N175" s="24">
        <v>130635</v>
      </c>
      <c r="O175" s="23" t="s">
        <v>5683</v>
      </c>
      <c r="P175" s="24">
        <v>204425</v>
      </c>
      <c r="Q175" s="24">
        <v>203836</v>
      </c>
      <c r="R175" s="24">
        <v>842795</v>
      </c>
      <c r="S175" s="24">
        <v>130000</v>
      </c>
      <c r="T175" s="24">
        <v>585000</v>
      </c>
      <c r="U175" s="24">
        <v>0</v>
      </c>
      <c r="V175" s="24">
        <f t="shared" si="4"/>
        <v>127795</v>
      </c>
      <c r="W175" s="24">
        <f t="shared" si="5"/>
        <v>0</v>
      </c>
    </row>
    <row r="176" spans="1:23" x14ac:dyDescent="0.2">
      <c r="A176" t="s">
        <v>154</v>
      </c>
      <c r="B176" s="23" t="s">
        <v>155</v>
      </c>
      <c r="C176" s="23" t="s">
        <v>703</v>
      </c>
      <c r="D176" s="23" t="s">
        <v>7</v>
      </c>
      <c r="E176" s="23" t="s">
        <v>147</v>
      </c>
      <c r="F176" s="23" t="s">
        <v>147</v>
      </c>
      <c r="G176" t="s">
        <v>704</v>
      </c>
      <c r="H176" s="24">
        <v>252000</v>
      </c>
      <c r="I176" s="23" t="s">
        <v>5682</v>
      </c>
      <c r="J176" s="24">
        <v>102376</v>
      </c>
      <c r="K176" s="23" t="s">
        <v>5683</v>
      </c>
      <c r="L176" s="24">
        <v>0</v>
      </c>
      <c r="M176" s="23" t="s">
        <v>5682</v>
      </c>
      <c r="N176" s="24">
        <v>101540</v>
      </c>
      <c r="O176" s="23" t="s">
        <v>5683</v>
      </c>
      <c r="P176" s="24">
        <v>0</v>
      </c>
      <c r="Q176" s="24">
        <v>51072</v>
      </c>
      <c r="R176" s="24">
        <v>254988</v>
      </c>
      <c r="S176" s="24">
        <v>51188</v>
      </c>
      <c r="T176" s="24">
        <v>203800</v>
      </c>
      <c r="U176" s="24">
        <v>0</v>
      </c>
      <c r="V176" s="24">
        <f t="shared" si="4"/>
        <v>0</v>
      </c>
      <c r="W176" s="24">
        <f t="shared" si="5"/>
        <v>48200</v>
      </c>
    </row>
    <row r="177" spans="1:23" x14ac:dyDescent="0.2">
      <c r="A177" t="s">
        <v>154</v>
      </c>
      <c r="B177" s="23" t="s">
        <v>155</v>
      </c>
      <c r="C177" s="23" t="s">
        <v>703</v>
      </c>
      <c r="D177" s="23" t="s">
        <v>705</v>
      </c>
      <c r="E177" s="23" t="s">
        <v>706</v>
      </c>
      <c r="F177" s="23" t="s">
        <v>10</v>
      </c>
      <c r="G177" t="s">
        <v>707</v>
      </c>
      <c r="H177" s="24">
        <v>0</v>
      </c>
      <c r="I177" s="23" t="s">
        <v>5682</v>
      </c>
      <c r="J177" s="24">
        <v>100950</v>
      </c>
      <c r="K177" s="23" t="s">
        <v>5683</v>
      </c>
      <c r="L177" s="24">
        <v>0</v>
      </c>
      <c r="M177" s="23" t="s">
        <v>5682</v>
      </c>
      <c r="N177" s="24">
        <v>100652</v>
      </c>
      <c r="O177" s="23" t="s">
        <v>5683</v>
      </c>
      <c r="P177" s="24">
        <v>0</v>
      </c>
      <c r="Q177" s="24">
        <v>50752</v>
      </c>
      <c r="R177" s="24">
        <v>252354</v>
      </c>
      <c r="S177" s="24">
        <v>50475</v>
      </c>
      <c r="T177" s="24">
        <v>0</v>
      </c>
      <c r="U177" s="24">
        <v>0</v>
      </c>
      <c r="V177" s="24">
        <f t="shared" si="4"/>
        <v>201879</v>
      </c>
      <c r="W177" s="24">
        <f t="shared" si="5"/>
        <v>0</v>
      </c>
    </row>
    <row r="178" spans="1:23" x14ac:dyDescent="0.2">
      <c r="A178" t="s">
        <v>154</v>
      </c>
      <c r="B178" s="23" t="s">
        <v>155</v>
      </c>
      <c r="C178" s="23" t="s">
        <v>703</v>
      </c>
      <c r="D178" s="23" t="s">
        <v>708</v>
      </c>
      <c r="E178" s="23" t="s">
        <v>709</v>
      </c>
      <c r="F178" s="23" t="s">
        <v>10</v>
      </c>
      <c r="G178" t="s">
        <v>710</v>
      </c>
      <c r="H178" s="24">
        <v>0</v>
      </c>
      <c r="I178" s="23" t="s">
        <v>5682</v>
      </c>
      <c r="J178" s="24">
        <v>106686</v>
      </c>
      <c r="K178" s="23" t="s">
        <v>5683</v>
      </c>
      <c r="L178" s="24">
        <v>0</v>
      </c>
      <c r="M178" s="23" t="s">
        <v>5682</v>
      </c>
      <c r="N178" s="24">
        <v>104152</v>
      </c>
      <c r="O178" s="23" t="s">
        <v>5683</v>
      </c>
      <c r="P178" s="24">
        <v>0</v>
      </c>
      <c r="Q178" s="24">
        <v>52607</v>
      </c>
      <c r="R178" s="24">
        <v>263445</v>
      </c>
      <c r="S178" s="24">
        <v>53343</v>
      </c>
      <c r="T178" s="24">
        <v>0</v>
      </c>
      <c r="U178" s="24">
        <v>0</v>
      </c>
      <c r="V178" s="24">
        <f t="shared" si="4"/>
        <v>210102</v>
      </c>
      <c r="W178" s="24">
        <f t="shared" si="5"/>
        <v>0</v>
      </c>
    </row>
    <row r="179" spans="1:23" x14ac:dyDescent="0.2">
      <c r="A179" t="s">
        <v>154</v>
      </c>
      <c r="B179" s="23" t="s">
        <v>155</v>
      </c>
      <c r="C179" s="23" t="s">
        <v>703</v>
      </c>
      <c r="D179" s="23" t="s">
        <v>711</v>
      </c>
      <c r="E179" s="23" t="s">
        <v>712</v>
      </c>
      <c r="F179" s="23" t="s">
        <v>10</v>
      </c>
      <c r="G179" t="s">
        <v>713</v>
      </c>
      <c r="H179" s="24">
        <v>0</v>
      </c>
      <c r="I179" s="23" t="s">
        <v>5683</v>
      </c>
      <c r="J179" s="24">
        <v>52486</v>
      </c>
      <c r="K179" s="23" t="s">
        <v>5683</v>
      </c>
      <c r="L179" s="24">
        <v>51735</v>
      </c>
      <c r="M179" s="23" t="s">
        <v>5682</v>
      </c>
      <c r="N179" s="24">
        <v>103814</v>
      </c>
      <c r="O179" s="23" t="s">
        <v>5683</v>
      </c>
      <c r="P179" s="24">
        <v>0</v>
      </c>
      <c r="Q179" s="24">
        <v>52335</v>
      </c>
      <c r="R179" s="24">
        <v>260370</v>
      </c>
      <c r="S179" s="24">
        <v>52486</v>
      </c>
      <c r="T179" s="24">
        <v>0</v>
      </c>
      <c r="U179" s="24">
        <v>0</v>
      </c>
      <c r="V179" s="24">
        <f t="shared" si="4"/>
        <v>207884</v>
      </c>
      <c r="W179" s="24">
        <f t="shared" si="5"/>
        <v>0</v>
      </c>
    </row>
    <row r="180" spans="1:23" x14ac:dyDescent="0.2">
      <c r="A180" t="s">
        <v>154</v>
      </c>
      <c r="B180" s="23" t="s">
        <v>155</v>
      </c>
      <c r="C180" s="23" t="s">
        <v>714</v>
      </c>
      <c r="D180" s="23" t="s">
        <v>7</v>
      </c>
      <c r="E180" s="23" t="s">
        <v>147</v>
      </c>
      <c r="F180" s="23" t="s">
        <v>147</v>
      </c>
      <c r="G180" t="s">
        <v>715</v>
      </c>
      <c r="H180" s="24">
        <v>926385</v>
      </c>
      <c r="I180" s="23" t="s">
        <v>5683</v>
      </c>
      <c r="J180" s="24">
        <v>182156</v>
      </c>
      <c r="K180" s="23" t="s">
        <v>5683</v>
      </c>
      <c r="L180" s="24">
        <v>160373</v>
      </c>
      <c r="M180" s="23" t="s">
        <v>5683</v>
      </c>
      <c r="N180" s="24">
        <v>144570</v>
      </c>
      <c r="O180" s="23" t="s">
        <v>5683</v>
      </c>
      <c r="P180" s="24">
        <v>224524</v>
      </c>
      <c r="Q180" s="24">
        <v>214762</v>
      </c>
      <c r="R180" s="24">
        <v>926385</v>
      </c>
      <c r="S180" s="24">
        <v>130000</v>
      </c>
      <c r="T180" s="24">
        <v>796385</v>
      </c>
      <c r="U180" s="24">
        <v>0</v>
      </c>
      <c r="V180" s="24">
        <f t="shared" si="4"/>
        <v>0</v>
      </c>
      <c r="W180" s="24">
        <f t="shared" si="5"/>
        <v>130000</v>
      </c>
    </row>
    <row r="181" spans="1:23" x14ac:dyDescent="0.2">
      <c r="A181" t="s">
        <v>154</v>
      </c>
      <c r="B181" s="23" t="s">
        <v>155</v>
      </c>
      <c r="C181" s="23" t="s">
        <v>714</v>
      </c>
      <c r="D181" s="23" t="s">
        <v>716</v>
      </c>
      <c r="E181" s="23" t="s">
        <v>717</v>
      </c>
      <c r="F181" s="23" t="s">
        <v>10</v>
      </c>
      <c r="G181" t="s">
        <v>718</v>
      </c>
      <c r="H181" s="24">
        <v>0</v>
      </c>
      <c r="I181" s="23" t="s">
        <v>5683</v>
      </c>
      <c r="J181" s="24">
        <v>50783</v>
      </c>
      <c r="K181" s="23" t="s">
        <v>5683</v>
      </c>
      <c r="L181" s="24">
        <v>50527</v>
      </c>
      <c r="M181" s="23" t="s">
        <v>5683</v>
      </c>
      <c r="N181" s="24">
        <v>50605</v>
      </c>
      <c r="O181" s="23" t="s">
        <v>5683</v>
      </c>
      <c r="P181" s="24">
        <v>50859</v>
      </c>
      <c r="Q181" s="24">
        <v>50832</v>
      </c>
      <c r="R181" s="24">
        <v>253606</v>
      </c>
      <c r="S181" s="24">
        <v>50783</v>
      </c>
      <c r="T181" s="24">
        <v>0</v>
      </c>
      <c r="U181" s="24">
        <v>0</v>
      </c>
      <c r="V181" s="24">
        <f t="shared" si="4"/>
        <v>202823</v>
      </c>
      <c r="W181" s="24">
        <f t="shared" si="5"/>
        <v>0</v>
      </c>
    </row>
    <row r="182" spans="1:23" x14ac:dyDescent="0.2">
      <c r="A182" t="s">
        <v>154</v>
      </c>
      <c r="B182" s="23" t="s">
        <v>155</v>
      </c>
      <c r="C182" s="23" t="s">
        <v>714</v>
      </c>
      <c r="D182" s="23" t="s">
        <v>719</v>
      </c>
      <c r="E182" s="23" t="s">
        <v>720</v>
      </c>
      <c r="F182" s="23" t="s">
        <v>9</v>
      </c>
      <c r="G182" t="s">
        <v>721</v>
      </c>
      <c r="H182" s="24">
        <v>202496</v>
      </c>
      <c r="I182" s="23" t="s">
        <v>5683</v>
      </c>
      <c r="J182" s="24">
        <v>50467</v>
      </c>
      <c r="K182" s="23" t="s">
        <v>5683</v>
      </c>
      <c r="L182" s="24">
        <v>50352</v>
      </c>
      <c r="M182" s="23" t="s">
        <v>5683</v>
      </c>
      <c r="N182" s="24">
        <v>50492</v>
      </c>
      <c r="O182" s="23" t="s">
        <v>5682</v>
      </c>
      <c r="P182" s="24">
        <v>101652</v>
      </c>
      <c r="Q182" s="24">
        <v>0</v>
      </c>
      <c r="R182" s="24">
        <v>252963</v>
      </c>
      <c r="S182" s="24">
        <v>50467</v>
      </c>
      <c r="T182" s="24">
        <v>202496</v>
      </c>
      <c r="U182" s="24">
        <v>0</v>
      </c>
      <c r="V182" s="24">
        <f t="shared" si="4"/>
        <v>0</v>
      </c>
      <c r="W182" s="24">
        <f t="shared" si="5"/>
        <v>0</v>
      </c>
    </row>
    <row r="183" spans="1:23" x14ac:dyDescent="0.2">
      <c r="A183" t="s">
        <v>154</v>
      </c>
      <c r="B183" s="23" t="s">
        <v>155</v>
      </c>
      <c r="C183" s="23" t="s">
        <v>714</v>
      </c>
      <c r="D183" s="23" t="s">
        <v>722</v>
      </c>
      <c r="E183" s="23" t="s">
        <v>723</v>
      </c>
      <c r="F183" s="23" t="s">
        <v>9</v>
      </c>
      <c r="G183" t="s">
        <v>724</v>
      </c>
      <c r="H183" s="24">
        <v>0</v>
      </c>
      <c r="I183" s="23" t="s">
        <v>5683</v>
      </c>
      <c r="J183" s="24">
        <v>0</v>
      </c>
      <c r="K183" s="23" t="s">
        <v>5683</v>
      </c>
      <c r="L183" s="24">
        <v>0</v>
      </c>
      <c r="M183" s="23" t="s">
        <v>5683</v>
      </c>
      <c r="N183" s="24">
        <v>15050</v>
      </c>
      <c r="O183" s="23" t="s">
        <v>5682</v>
      </c>
      <c r="P183" s="24">
        <v>30166</v>
      </c>
      <c r="Q183" s="24">
        <v>0</v>
      </c>
      <c r="R183" s="24">
        <v>45216</v>
      </c>
      <c r="S183" s="24">
        <v>0</v>
      </c>
      <c r="T183" s="24">
        <v>0</v>
      </c>
      <c r="U183" s="24">
        <v>0</v>
      </c>
      <c r="V183" s="24">
        <f t="shared" si="4"/>
        <v>45216</v>
      </c>
      <c r="W183" s="24">
        <f t="shared" si="5"/>
        <v>0</v>
      </c>
    </row>
    <row r="184" spans="1:23" x14ac:dyDescent="0.2">
      <c r="A184" t="s">
        <v>154</v>
      </c>
      <c r="B184" s="23" t="s">
        <v>155</v>
      </c>
      <c r="C184" s="23" t="s">
        <v>725</v>
      </c>
      <c r="D184" s="23" t="s">
        <v>7</v>
      </c>
      <c r="E184" s="23" t="s">
        <v>147</v>
      </c>
      <c r="F184" s="23" t="s">
        <v>147</v>
      </c>
      <c r="G184" t="s">
        <v>726</v>
      </c>
      <c r="H184" s="24">
        <v>264936</v>
      </c>
      <c r="I184" s="23" t="s">
        <v>5682</v>
      </c>
      <c r="J184" s="24">
        <v>107668</v>
      </c>
      <c r="K184" s="23" t="s">
        <v>5683</v>
      </c>
      <c r="L184" s="24">
        <v>0</v>
      </c>
      <c r="M184" s="23" t="s">
        <v>5682</v>
      </c>
      <c r="N184" s="24">
        <v>105772</v>
      </c>
      <c r="O184" s="23" t="s">
        <v>5683</v>
      </c>
      <c r="P184" s="24">
        <v>0</v>
      </c>
      <c r="Q184" s="24">
        <v>52207</v>
      </c>
      <c r="R184" s="24">
        <v>265647</v>
      </c>
      <c r="S184" s="24">
        <v>53834</v>
      </c>
      <c r="T184" s="24">
        <v>211813</v>
      </c>
      <c r="U184" s="24">
        <v>0</v>
      </c>
      <c r="V184" s="24">
        <f t="shared" si="4"/>
        <v>0</v>
      </c>
      <c r="W184" s="24">
        <f t="shared" si="5"/>
        <v>53123</v>
      </c>
    </row>
    <row r="185" spans="1:23" x14ac:dyDescent="0.2">
      <c r="A185" t="s">
        <v>154</v>
      </c>
      <c r="B185" s="23" t="s">
        <v>155</v>
      </c>
      <c r="C185" s="23" t="s">
        <v>725</v>
      </c>
      <c r="D185" s="23" t="s">
        <v>727</v>
      </c>
      <c r="E185" s="23" t="s">
        <v>728</v>
      </c>
      <c r="F185" s="23" t="s">
        <v>9</v>
      </c>
      <c r="G185" t="s">
        <v>729</v>
      </c>
      <c r="H185" s="24">
        <v>100344</v>
      </c>
      <c r="I185" s="23" t="s">
        <v>5682</v>
      </c>
      <c r="J185" s="24">
        <v>30760</v>
      </c>
      <c r="K185" s="23" t="s">
        <v>5683</v>
      </c>
      <c r="L185" s="24">
        <v>0</v>
      </c>
      <c r="M185" s="23" t="s">
        <v>5682</v>
      </c>
      <c r="N185" s="24">
        <v>100680</v>
      </c>
      <c r="O185" s="23" t="s">
        <v>5683</v>
      </c>
      <c r="P185" s="24">
        <v>0</v>
      </c>
      <c r="Q185" s="24">
        <v>15224</v>
      </c>
      <c r="R185" s="24">
        <v>146664</v>
      </c>
      <c r="S185" s="24">
        <v>15380</v>
      </c>
      <c r="T185" s="24">
        <v>100344</v>
      </c>
      <c r="U185" s="24">
        <v>0</v>
      </c>
      <c r="V185" s="24">
        <f t="shared" si="4"/>
        <v>30940</v>
      </c>
      <c r="W185" s="24">
        <f t="shared" si="5"/>
        <v>0</v>
      </c>
    </row>
    <row r="186" spans="1:23" x14ac:dyDescent="0.2">
      <c r="A186" t="s">
        <v>154</v>
      </c>
      <c r="B186" s="23" t="s">
        <v>155</v>
      </c>
      <c r="C186" s="23" t="s">
        <v>730</v>
      </c>
      <c r="D186" s="23" t="s">
        <v>7</v>
      </c>
      <c r="E186" s="23" t="s">
        <v>147</v>
      </c>
      <c r="F186" s="23" t="s">
        <v>147</v>
      </c>
      <c r="G186" t="s">
        <v>203</v>
      </c>
      <c r="H186" s="24">
        <v>1393215</v>
      </c>
      <c r="I186" s="23" t="s">
        <v>5683</v>
      </c>
      <c r="J186" s="24">
        <v>275544</v>
      </c>
      <c r="K186" s="23" t="s">
        <v>5683</v>
      </c>
      <c r="L186" s="24">
        <v>242161</v>
      </c>
      <c r="M186" s="23" t="s">
        <v>5683</v>
      </c>
      <c r="N186" s="24">
        <v>217533</v>
      </c>
      <c r="O186" s="23" t="s">
        <v>5683</v>
      </c>
      <c r="P186" s="24">
        <v>334253</v>
      </c>
      <c r="Q186" s="24">
        <v>321191</v>
      </c>
      <c r="R186" s="24">
        <v>1390682</v>
      </c>
      <c r="S186" s="24">
        <v>130000</v>
      </c>
      <c r="T186" s="24">
        <v>1260682</v>
      </c>
      <c r="U186" s="24">
        <v>0</v>
      </c>
      <c r="V186" s="24">
        <f t="shared" si="4"/>
        <v>0</v>
      </c>
      <c r="W186" s="24">
        <f t="shared" si="5"/>
        <v>132533</v>
      </c>
    </row>
    <row r="187" spans="1:23" x14ac:dyDescent="0.2">
      <c r="A187" t="s">
        <v>154</v>
      </c>
      <c r="B187" s="23" t="s">
        <v>155</v>
      </c>
      <c r="C187" s="23" t="s">
        <v>730</v>
      </c>
      <c r="D187" s="23" t="s">
        <v>731</v>
      </c>
      <c r="E187" s="23" t="s">
        <v>732</v>
      </c>
      <c r="F187" s="23" t="s">
        <v>10</v>
      </c>
      <c r="G187" t="s">
        <v>733</v>
      </c>
      <c r="H187" s="24">
        <v>75370</v>
      </c>
      <c r="I187" s="23" t="s">
        <v>5682</v>
      </c>
      <c r="J187" s="24">
        <v>30222</v>
      </c>
      <c r="K187" s="23" t="s">
        <v>5683</v>
      </c>
      <c r="L187" s="24">
        <v>0</v>
      </c>
      <c r="M187" s="23" t="s">
        <v>5682</v>
      </c>
      <c r="N187" s="24">
        <v>30418</v>
      </c>
      <c r="O187" s="23" t="s">
        <v>5683</v>
      </c>
      <c r="P187" s="24">
        <v>0</v>
      </c>
      <c r="Q187" s="24">
        <v>15096</v>
      </c>
      <c r="R187" s="24">
        <v>75736</v>
      </c>
      <c r="S187" s="24">
        <v>15111</v>
      </c>
      <c r="T187" s="24">
        <v>60625</v>
      </c>
      <c r="U187" s="24">
        <v>0</v>
      </c>
      <c r="V187" s="24">
        <f t="shared" si="4"/>
        <v>0</v>
      </c>
      <c r="W187" s="24">
        <f t="shared" si="5"/>
        <v>14745</v>
      </c>
    </row>
    <row r="188" spans="1:23" x14ac:dyDescent="0.2">
      <c r="A188" t="s">
        <v>154</v>
      </c>
      <c r="B188" s="23" t="s">
        <v>155</v>
      </c>
      <c r="C188" s="23" t="s">
        <v>734</v>
      </c>
      <c r="D188" s="23" t="s">
        <v>7</v>
      </c>
      <c r="E188" s="23" t="s">
        <v>147</v>
      </c>
      <c r="F188" s="23" t="s">
        <v>147</v>
      </c>
      <c r="G188" t="s">
        <v>735</v>
      </c>
      <c r="H188" s="24">
        <v>273681</v>
      </c>
      <c r="I188" s="23" t="s">
        <v>5682</v>
      </c>
      <c r="J188" s="24">
        <v>105196</v>
      </c>
      <c r="K188" s="23" t="s">
        <v>5683</v>
      </c>
      <c r="L188" s="24">
        <v>0</v>
      </c>
      <c r="M188" s="23" t="s">
        <v>5682</v>
      </c>
      <c r="N188" s="24">
        <v>105092</v>
      </c>
      <c r="O188" s="23" t="s">
        <v>5683</v>
      </c>
      <c r="P188" s="24">
        <v>0</v>
      </c>
      <c r="Q188" s="24">
        <v>52575</v>
      </c>
      <c r="R188" s="24">
        <v>262863</v>
      </c>
      <c r="S188" s="24">
        <v>52598</v>
      </c>
      <c r="T188" s="24">
        <v>210265</v>
      </c>
      <c r="U188" s="24">
        <v>0</v>
      </c>
      <c r="V188" s="24">
        <f t="shared" si="4"/>
        <v>0</v>
      </c>
      <c r="W188" s="24">
        <f t="shared" si="5"/>
        <v>63416</v>
      </c>
    </row>
    <row r="189" spans="1:23" x14ac:dyDescent="0.2">
      <c r="A189" t="s">
        <v>154</v>
      </c>
      <c r="B189" s="23" t="s">
        <v>155</v>
      </c>
      <c r="C189" s="23" t="s">
        <v>736</v>
      </c>
      <c r="D189" s="23" t="s">
        <v>7</v>
      </c>
      <c r="E189" s="23" t="s">
        <v>147</v>
      </c>
      <c r="F189" s="23" t="s">
        <v>147</v>
      </c>
      <c r="G189" t="s">
        <v>737</v>
      </c>
      <c r="H189" s="24">
        <v>262401</v>
      </c>
      <c r="I189" s="23" t="s">
        <v>5682</v>
      </c>
      <c r="J189" s="24">
        <v>104340</v>
      </c>
      <c r="K189" s="23" t="s">
        <v>5683</v>
      </c>
      <c r="L189" s="24">
        <v>0</v>
      </c>
      <c r="M189" s="23" t="s">
        <v>5683</v>
      </c>
      <c r="N189" s="24">
        <v>52383</v>
      </c>
      <c r="O189" s="23" t="s">
        <v>5682</v>
      </c>
      <c r="P189" s="24">
        <v>106478</v>
      </c>
      <c r="Q189" s="24">
        <v>0</v>
      </c>
      <c r="R189" s="24">
        <v>263201</v>
      </c>
      <c r="S189" s="24">
        <v>52170</v>
      </c>
      <c r="T189" s="24">
        <v>211031</v>
      </c>
      <c r="U189" s="24">
        <v>0</v>
      </c>
      <c r="V189" s="24">
        <f t="shared" si="4"/>
        <v>0</v>
      </c>
      <c r="W189" s="24">
        <f t="shared" si="5"/>
        <v>51370</v>
      </c>
    </row>
    <row r="190" spans="1:23" x14ac:dyDescent="0.2">
      <c r="A190" t="s">
        <v>154</v>
      </c>
      <c r="B190" s="23" t="s">
        <v>155</v>
      </c>
      <c r="C190" s="23" t="s">
        <v>738</v>
      </c>
      <c r="D190" s="23" t="s">
        <v>7</v>
      </c>
      <c r="E190" s="23" t="s">
        <v>147</v>
      </c>
      <c r="F190" s="23" t="s">
        <v>147</v>
      </c>
      <c r="G190" t="s">
        <v>739</v>
      </c>
      <c r="H190" s="24">
        <v>73428</v>
      </c>
      <c r="I190" s="23" t="s">
        <v>5682</v>
      </c>
      <c r="J190" s="24">
        <v>30158</v>
      </c>
      <c r="K190" s="23" t="s">
        <v>5683</v>
      </c>
      <c r="L190" s="24">
        <v>0</v>
      </c>
      <c r="M190" s="23" t="s">
        <v>5682</v>
      </c>
      <c r="N190" s="24">
        <v>30078</v>
      </c>
      <c r="O190" s="23" t="s">
        <v>5683</v>
      </c>
      <c r="P190" s="24">
        <v>0</v>
      </c>
      <c r="Q190" s="24">
        <v>15080</v>
      </c>
      <c r="R190" s="24">
        <v>75316</v>
      </c>
      <c r="S190" s="24">
        <v>0</v>
      </c>
      <c r="T190" s="24">
        <v>73428</v>
      </c>
      <c r="U190" s="24">
        <v>0</v>
      </c>
      <c r="V190" s="24">
        <f t="shared" si="4"/>
        <v>1888</v>
      </c>
      <c r="W190" s="24">
        <f t="shared" si="5"/>
        <v>0</v>
      </c>
    </row>
    <row r="191" spans="1:23" x14ac:dyDescent="0.2">
      <c r="A191" t="s">
        <v>154</v>
      </c>
      <c r="B191" s="23" t="s">
        <v>155</v>
      </c>
      <c r="C191" s="23" t="s">
        <v>740</v>
      </c>
      <c r="D191" s="23" t="s">
        <v>7</v>
      </c>
      <c r="E191" s="23" t="s">
        <v>147</v>
      </c>
      <c r="F191" s="23" t="s">
        <v>147</v>
      </c>
      <c r="G191" t="s">
        <v>204</v>
      </c>
      <c r="H191" s="24">
        <v>913686</v>
      </c>
      <c r="I191" s="23" t="s">
        <v>5683</v>
      </c>
      <c r="J191" s="24">
        <v>175335</v>
      </c>
      <c r="K191" s="23" t="s">
        <v>5683</v>
      </c>
      <c r="L191" s="24">
        <v>153566</v>
      </c>
      <c r="M191" s="23" t="s">
        <v>5683</v>
      </c>
      <c r="N191" s="24">
        <v>144702</v>
      </c>
      <c r="O191" s="23" t="s">
        <v>5683</v>
      </c>
      <c r="P191" s="24">
        <v>223732</v>
      </c>
      <c r="Q191" s="24">
        <v>216351</v>
      </c>
      <c r="R191" s="24">
        <v>913686</v>
      </c>
      <c r="S191" s="24">
        <v>130000</v>
      </c>
      <c r="T191" s="24">
        <v>783686</v>
      </c>
      <c r="U191" s="24">
        <v>0</v>
      </c>
      <c r="V191" s="24">
        <f t="shared" si="4"/>
        <v>0</v>
      </c>
      <c r="W191" s="24">
        <f t="shared" si="5"/>
        <v>130000</v>
      </c>
    </row>
    <row r="192" spans="1:23" x14ac:dyDescent="0.2">
      <c r="A192" t="s">
        <v>154</v>
      </c>
      <c r="B192" s="23" t="s">
        <v>155</v>
      </c>
      <c r="C192" s="23" t="s">
        <v>741</v>
      </c>
      <c r="D192" s="23" t="s">
        <v>7</v>
      </c>
      <c r="E192" s="23" t="s">
        <v>147</v>
      </c>
      <c r="F192" s="23" t="s">
        <v>147</v>
      </c>
      <c r="G192" t="s">
        <v>742</v>
      </c>
      <c r="H192" s="24">
        <v>231171</v>
      </c>
      <c r="I192" s="23" t="s">
        <v>5682</v>
      </c>
      <c r="J192" s="24">
        <v>100222</v>
      </c>
      <c r="K192" s="23" t="s">
        <v>5683</v>
      </c>
      <c r="L192" s="24">
        <v>0</v>
      </c>
      <c r="M192" s="23" t="s">
        <v>5682</v>
      </c>
      <c r="N192" s="24">
        <v>100156</v>
      </c>
      <c r="O192" s="23" t="s">
        <v>5683</v>
      </c>
      <c r="P192" s="24">
        <v>0</v>
      </c>
      <c r="Q192" s="24">
        <v>50176</v>
      </c>
      <c r="R192" s="24">
        <v>250554</v>
      </c>
      <c r="S192" s="24">
        <v>50111</v>
      </c>
      <c r="T192" s="24">
        <v>200443</v>
      </c>
      <c r="U192" s="24">
        <v>0</v>
      </c>
      <c r="V192" s="24">
        <f t="shared" si="4"/>
        <v>0</v>
      </c>
      <c r="W192" s="24">
        <f t="shared" si="5"/>
        <v>30728</v>
      </c>
    </row>
    <row r="193" spans="1:23" x14ac:dyDescent="0.2">
      <c r="A193" t="s">
        <v>154</v>
      </c>
      <c r="B193" s="23" t="s">
        <v>155</v>
      </c>
      <c r="C193" s="23" t="s">
        <v>743</v>
      </c>
      <c r="D193" s="23" t="s">
        <v>7</v>
      </c>
      <c r="E193" s="23" t="s">
        <v>147</v>
      </c>
      <c r="F193" s="23" t="s">
        <v>147</v>
      </c>
      <c r="G193" t="s">
        <v>744</v>
      </c>
      <c r="H193" s="24">
        <v>519709</v>
      </c>
      <c r="I193" s="23" t="s">
        <v>5683</v>
      </c>
      <c r="J193" s="24">
        <v>108452</v>
      </c>
      <c r="K193" s="23" t="s">
        <v>5683</v>
      </c>
      <c r="L193" s="24">
        <v>106740</v>
      </c>
      <c r="M193" s="23" t="s">
        <v>5683</v>
      </c>
      <c r="N193" s="24">
        <v>107666</v>
      </c>
      <c r="O193" s="23" t="s">
        <v>5683</v>
      </c>
      <c r="P193" s="24">
        <v>109601</v>
      </c>
      <c r="Q193" s="24">
        <v>109741</v>
      </c>
      <c r="R193" s="24">
        <v>542200</v>
      </c>
      <c r="S193" s="24">
        <v>108452</v>
      </c>
      <c r="T193" s="24">
        <v>433748</v>
      </c>
      <c r="U193" s="24">
        <v>0</v>
      </c>
      <c r="V193" s="24">
        <f t="shared" si="4"/>
        <v>0</v>
      </c>
      <c r="W193" s="24">
        <f t="shared" si="5"/>
        <v>85961</v>
      </c>
    </row>
    <row r="194" spans="1:23" x14ac:dyDescent="0.2">
      <c r="A194" t="s">
        <v>154</v>
      </c>
      <c r="B194" s="23" t="s">
        <v>155</v>
      </c>
      <c r="C194" s="23" t="s">
        <v>745</v>
      </c>
      <c r="D194" s="23" t="s">
        <v>7</v>
      </c>
      <c r="E194" s="23" t="s">
        <v>147</v>
      </c>
      <c r="F194" s="23" t="s">
        <v>147</v>
      </c>
      <c r="G194" t="s">
        <v>573</v>
      </c>
      <c r="H194" s="24">
        <v>232445</v>
      </c>
      <c r="I194" s="23" t="s">
        <v>5682</v>
      </c>
      <c r="J194" s="24">
        <v>105514</v>
      </c>
      <c r="K194" s="23" t="s">
        <v>5683</v>
      </c>
      <c r="L194" s="24">
        <v>0</v>
      </c>
      <c r="M194" s="23" t="s">
        <v>5682</v>
      </c>
      <c r="N194" s="24">
        <v>104676</v>
      </c>
      <c r="O194" s="23" t="s">
        <v>5683</v>
      </c>
      <c r="P194" s="24">
        <v>0</v>
      </c>
      <c r="Q194" s="24">
        <v>52879</v>
      </c>
      <c r="R194" s="24">
        <v>263069</v>
      </c>
      <c r="S194" s="24">
        <v>52757</v>
      </c>
      <c r="T194" s="24">
        <v>210312</v>
      </c>
      <c r="U194" s="24">
        <v>0</v>
      </c>
      <c r="V194" s="24">
        <f t="shared" si="4"/>
        <v>0</v>
      </c>
      <c r="W194" s="24">
        <f t="shared" si="5"/>
        <v>22133</v>
      </c>
    </row>
    <row r="195" spans="1:23" x14ac:dyDescent="0.2">
      <c r="A195" t="s">
        <v>154</v>
      </c>
      <c r="B195" s="23" t="s">
        <v>155</v>
      </c>
      <c r="C195" s="23" t="s">
        <v>746</v>
      </c>
      <c r="D195" s="23" t="s">
        <v>7</v>
      </c>
      <c r="E195" s="23" t="s">
        <v>147</v>
      </c>
      <c r="F195" s="23" t="s">
        <v>147</v>
      </c>
      <c r="G195" t="s">
        <v>747</v>
      </c>
      <c r="H195" s="24">
        <v>513732</v>
      </c>
      <c r="I195" s="23" t="s">
        <v>5683</v>
      </c>
      <c r="J195" s="24">
        <v>110079</v>
      </c>
      <c r="K195" s="23" t="s">
        <v>5683</v>
      </c>
      <c r="L195" s="24">
        <v>108170</v>
      </c>
      <c r="M195" s="23" t="s">
        <v>5683</v>
      </c>
      <c r="N195" s="24">
        <v>108751</v>
      </c>
      <c r="O195" s="23" t="s">
        <v>5683</v>
      </c>
      <c r="P195" s="24">
        <v>111320</v>
      </c>
      <c r="Q195" s="24">
        <v>110653</v>
      </c>
      <c r="R195" s="24">
        <v>548973</v>
      </c>
      <c r="S195" s="24">
        <v>110079</v>
      </c>
      <c r="T195" s="24">
        <v>438894</v>
      </c>
      <c r="U195" s="24">
        <v>0</v>
      </c>
      <c r="V195" s="24">
        <f t="shared" si="4"/>
        <v>0</v>
      </c>
      <c r="W195" s="24">
        <f t="shared" si="5"/>
        <v>74838</v>
      </c>
    </row>
    <row r="196" spans="1:23" x14ac:dyDescent="0.2">
      <c r="A196" t="s">
        <v>154</v>
      </c>
      <c r="B196" s="23" t="s">
        <v>155</v>
      </c>
      <c r="C196" s="23" t="s">
        <v>748</v>
      </c>
      <c r="D196" s="23" t="s">
        <v>7</v>
      </c>
      <c r="E196" s="23" t="s">
        <v>147</v>
      </c>
      <c r="F196" s="23" t="s">
        <v>147</v>
      </c>
      <c r="G196" t="s">
        <v>749</v>
      </c>
      <c r="H196" s="24">
        <v>181034</v>
      </c>
      <c r="I196" s="23" t="s">
        <v>5682</v>
      </c>
      <c r="J196" s="24">
        <v>112008</v>
      </c>
      <c r="K196" s="23" t="s">
        <v>5683</v>
      </c>
      <c r="L196" s="24">
        <v>0</v>
      </c>
      <c r="M196" s="23" t="s">
        <v>5683</v>
      </c>
      <c r="N196" s="24">
        <v>54665</v>
      </c>
      <c r="O196" s="23" t="s">
        <v>5683</v>
      </c>
      <c r="P196" s="24">
        <v>55883</v>
      </c>
      <c r="Q196" s="24">
        <v>55407</v>
      </c>
      <c r="R196" s="24">
        <v>277963</v>
      </c>
      <c r="S196" s="24">
        <v>0</v>
      </c>
      <c r="T196" s="24">
        <v>181034</v>
      </c>
      <c r="U196" s="24">
        <v>0</v>
      </c>
      <c r="V196" s="24">
        <f t="shared" si="4"/>
        <v>96929</v>
      </c>
      <c r="W196" s="24">
        <f t="shared" si="5"/>
        <v>0</v>
      </c>
    </row>
    <row r="197" spans="1:23" x14ac:dyDescent="0.2">
      <c r="A197" t="s">
        <v>154</v>
      </c>
      <c r="B197" s="23" t="s">
        <v>155</v>
      </c>
      <c r="C197" s="23" t="s">
        <v>750</v>
      </c>
      <c r="D197" s="23" t="s">
        <v>7</v>
      </c>
      <c r="E197" s="23" t="s">
        <v>147</v>
      </c>
      <c r="F197" s="23" t="s">
        <v>147</v>
      </c>
      <c r="G197" t="s">
        <v>751</v>
      </c>
      <c r="H197" s="24">
        <v>788175</v>
      </c>
      <c r="I197" s="23" t="s">
        <v>5683</v>
      </c>
      <c r="J197" s="24">
        <v>157635</v>
      </c>
      <c r="K197" s="23" t="s">
        <v>5683</v>
      </c>
      <c r="L197" s="24">
        <v>135543</v>
      </c>
      <c r="M197" s="23" t="s">
        <v>5683</v>
      </c>
      <c r="N197" s="24">
        <v>120483</v>
      </c>
      <c r="O197" s="23" t="s">
        <v>5683</v>
      </c>
      <c r="P197" s="24">
        <v>188135</v>
      </c>
      <c r="Q197" s="24">
        <v>183505</v>
      </c>
      <c r="R197" s="24">
        <v>785301</v>
      </c>
      <c r="S197" s="24">
        <v>130000</v>
      </c>
      <c r="T197" s="24">
        <v>655301</v>
      </c>
      <c r="U197" s="24">
        <v>0</v>
      </c>
      <c r="V197" s="24">
        <f t="shared" si="4"/>
        <v>0</v>
      </c>
      <c r="W197" s="24">
        <f t="shared" si="5"/>
        <v>132874</v>
      </c>
    </row>
    <row r="198" spans="1:23" x14ac:dyDescent="0.2">
      <c r="A198" t="s">
        <v>154</v>
      </c>
      <c r="B198" s="23" t="s">
        <v>155</v>
      </c>
      <c r="C198" s="23" t="s">
        <v>752</v>
      </c>
      <c r="D198" s="23" t="s">
        <v>7</v>
      </c>
      <c r="E198" s="23" t="s">
        <v>147</v>
      </c>
      <c r="F198" s="23" t="s">
        <v>147</v>
      </c>
      <c r="G198" t="s">
        <v>753</v>
      </c>
      <c r="H198" s="24">
        <v>0</v>
      </c>
      <c r="I198" s="23" t="s">
        <v>5682</v>
      </c>
      <c r="J198" s="24">
        <v>30190</v>
      </c>
      <c r="K198" s="23" t="s">
        <v>5683</v>
      </c>
      <c r="L198" s="24">
        <v>0</v>
      </c>
      <c r="M198" s="23" t="s">
        <v>5683</v>
      </c>
      <c r="N198" s="24">
        <v>15076</v>
      </c>
      <c r="O198" s="23" t="s">
        <v>5683</v>
      </c>
      <c r="P198" s="24">
        <v>15132</v>
      </c>
      <c r="Q198" s="24">
        <v>15096</v>
      </c>
      <c r="R198" s="24">
        <v>75494</v>
      </c>
      <c r="S198" s="24">
        <v>0</v>
      </c>
      <c r="T198" s="24">
        <v>0</v>
      </c>
      <c r="U198" s="24">
        <v>0</v>
      </c>
      <c r="V198" s="24">
        <f t="shared" si="4"/>
        <v>75494</v>
      </c>
      <c r="W198" s="24">
        <f t="shared" si="5"/>
        <v>0</v>
      </c>
    </row>
    <row r="199" spans="1:23" x14ac:dyDescent="0.2">
      <c r="A199" t="s">
        <v>154</v>
      </c>
      <c r="B199" s="23" t="s">
        <v>155</v>
      </c>
      <c r="C199" s="23" t="s">
        <v>754</v>
      </c>
      <c r="D199" s="23" t="s">
        <v>7</v>
      </c>
      <c r="E199" s="23" t="s">
        <v>147</v>
      </c>
      <c r="F199" s="23" t="s">
        <v>147</v>
      </c>
      <c r="G199" t="s">
        <v>755</v>
      </c>
      <c r="H199" s="24">
        <v>535077</v>
      </c>
      <c r="I199" s="23" t="s">
        <v>5683</v>
      </c>
      <c r="J199" s="24">
        <v>109190</v>
      </c>
      <c r="K199" s="23" t="s">
        <v>5683</v>
      </c>
      <c r="L199" s="24">
        <v>106166</v>
      </c>
      <c r="M199" s="23" t="s">
        <v>5683</v>
      </c>
      <c r="N199" s="24">
        <v>106721</v>
      </c>
      <c r="O199" s="23" t="s">
        <v>5683</v>
      </c>
      <c r="P199" s="24">
        <v>108494</v>
      </c>
      <c r="Q199" s="24">
        <v>107758</v>
      </c>
      <c r="R199" s="24">
        <v>538329</v>
      </c>
      <c r="S199" s="24">
        <v>109190</v>
      </c>
      <c r="T199" s="24">
        <v>429139</v>
      </c>
      <c r="U199" s="24">
        <v>0</v>
      </c>
      <c r="V199" s="24">
        <f t="shared" ref="V199:V262" si="6">R199-S199-T199+U199</f>
        <v>0</v>
      </c>
      <c r="W199" s="24">
        <f t="shared" si="5"/>
        <v>105938</v>
      </c>
    </row>
    <row r="200" spans="1:23" x14ac:dyDescent="0.2">
      <c r="A200" t="s">
        <v>154</v>
      </c>
      <c r="B200" s="23" t="s">
        <v>155</v>
      </c>
      <c r="C200" s="23" t="s">
        <v>754</v>
      </c>
      <c r="D200" s="23" t="s">
        <v>756</v>
      </c>
      <c r="E200" s="23" t="s">
        <v>757</v>
      </c>
      <c r="F200" s="23" t="s">
        <v>10</v>
      </c>
      <c r="G200" t="s">
        <v>758</v>
      </c>
      <c r="H200" s="24">
        <v>202519</v>
      </c>
      <c r="I200" s="23" t="s">
        <v>5682</v>
      </c>
      <c r="J200" s="24">
        <v>101520</v>
      </c>
      <c r="K200" s="23" t="s">
        <v>5683</v>
      </c>
      <c r="L200" s="24">
        <v>0</v>
      </c>
      <c r="M200" s="23" t="s">
        <v>5682</v>
      </c>
      <c r="N200" s="24">
        <v>102246</v>
      </c>
      <c r="O200" s="23" t="s">
        <v>5683</v>
      </c>
      <c r="P200" s="24">
        <v>0</v>
      </c>
      <c r="Q200" s="24">
        <v>51296</v>
      </c>
      <c r="R200" s="24">
        <v>255062</v>
      </c>
      <c r="S200" s="24">
        <v>50760</v>
      </c>
      <c r="T200" s="24">
        <v>202519</v>
      </c>
      <c r="U200" s="24">
        <v>0</v>
      </c>
      <c r="V200" s="24">
        <f t="shared" si="6"/>
        <v>1783</v>
      </c>
      <c r="W200" s="24">
        <f t="shared" ref="W200:W263" si="7">MAX(H200-T200,0)</f>
        <v>0</v>
      </c>
    </row>
    <row r="201" spans="1:23" x14ac:dyDescent="0.2">
      <c r="A201" t="s">
        <v>13</v>
      </c>
      <c r="B201" s="23" t="s">
        <v>759</v>
      </c>
      <c r="C201" s="23" t="s">
        <v>760</v>
      </c>
      <c r="D201" s="23" t="s">
        <v>7</v>
      </c>
      <c r="E201" s="23" t="s">
        <v>147</v>
      </c>
      <c r="F201" s="23" t="s">
        <v>147</v>
      </c>
      <c r="G201" t="s">
        <v>761</v>
      </c>
      <c r="H201" s="24">
        <v>449787</v>
      </c>
      <c r="I201" s="23" t="s">
        <v>5683</v>
      </c>
      <c r="J201" s="24">
        <v>111977</v>
      </c>
      <c r="K201" s="23" t="s">
        <v>5683</v>
      </c>
      <c r="L201" s="24">
        <v>111781</v>
      </c>
      <c r="M201" s="23" t="s">
        <v>5683</v>
      </c>
      <c r="N201" s="24">
        <v>112105</v>
      </c>
      <c r="O201" s="23" t="s">
        <v>5683</v>
      </c>
      <c r="P201" s="24">
        <v>56924</v>
      </c>
      <c r="Q201" s="24">
        <v>62541</v>
      </c>
      <c r="R201" s="24">
        <v>455328</v>
      </c>
      <c r="S201" s="24">
        <v>111977</v>
      </c>
      <c r="T201" s="24">
        <v>343351</v>
      </c>
      <c r="U201" s="24">
        <v>0</v>
      </c>
      <c r="V201" s="24">
        <f t="shared" si="6"/>
        <v>0</v>
      </c>
      <c r="W201" s="24">
        <f t="shared" si="7"/>
        <v>106436</v>
      </c>
    </row>
    <row r="202" spans="1:23" x14ac:dyDescent="0.2">
      <c r="A202" t="s">
        <v>13</v>
      </c>
      <c r="B202" s="23" t="s">
        <v>759</v>
      </c>
      <c r="C202" s="23" t="s">
        <v>760</v>
      </c>
      <c r="D202" s="23" t="s">
        <v>762</v>
      </c>
      <c r="E202" s="23" t="s">
        <v>763</v>
      </c>
      <c r="F202" s="23" t="s">
        <v>9</v>
      </c>
      <c r="G202" t="s">
        <v>764</v>
      </c>
      <c r="H202" s="24">
        <v>0</v>
      </c>
      <c r="I202" s="23" t="s">
        <v>5682</v>
      </c>
      <c r="J202" s="24">
        <v>107542</v>
      </c>
      <c r="K202" s="23" t="s">
        <v>5683</v>
      </c>
      <c r="L202" s="24">
        <v>0</v>
      </c>
      <c r="M202" s="23" t="s">
        <v>5683</v>
      </c>
      <c r="N202" s="24">
        <v>55056</v>
      </c>
      <c r="O202" s="23" t="s">
        <v>5683</v>
      </c>
      <c r="P202" s="24">
        <v>55866</v>
      </c>
      <c r="Q202" s="24">
        <v>113324</v>
      </c>
      <c r="R202" s="24">
        <v>331788</v>
      </c>
      <c r="S202" s="24">
        <v>0</v>
      </c>
      <c r="T202" s="24">
        <v>0</v>
      </c>
      <c r="U202" s="24">
        <v>0</v>
      </c>
      <c r="V202" s="24">
        <f t="shared" si="6"/>
        <v>331788</v>
      </c>
      <c r="W202" s="24">
        <f t="shared" si="7"/>
        <v>0</v>
      </c>
    </row>
    <row r="203" spans="1:23" x14ac:dyDescent="0.2">
      <c r="A203" t="s">
        <v>13</v>
      </c>
      <c r="B203" s="23" t="s">
        <v>759</v>
      </c>
      <c r="C203" s="23" t="s">
        <v>760</v>
      </c>
      <c r="D203" s="23" t="s">
        <v>765</v>
      </c>
      <c r="E203" s="23" t="s">
        <v>766</v>
      </c>
      <c r="F203" s="23" t="s">
        <v>9</v>
      </c>
      <c r="G203" t="s">
        <v>767</v>
      </c>
      <c r="H203" s="24">
        <v>0</v>
      </c>
      <c r="I203" s="23" t="s">
        <v>5683</v>
      </c>
      <c r="J203" s="24">
        <v>15557</v>
      </c>
      <c r="K203" s="23" t="s">
        <v>5683</v>
      </c>
      <c r="L203" s="24">
        <v>15445</v>
      </c>
      <c r="M203" s="23" t="s">
        <v>5683</v>
      </c>
      <c r="N203" s="24">
        <v>15542</v>
      </c>
      <c r="O203" s="23" t="s">
        <v>5683</v>
      </c>
      <c r="P203" s="24">
        <v>15661</v>
      </c>
      <c r="Q203" s="24">
        <v>15496</v>
      </c>
      <c r="R203" s="24">
        <v>77701</v>
      </c>
      <c r="S203" s="24">
        <v>15557</v>
      </c>
      <c r="T203" s="24">
        <v>0</v>
      </c>
      <c r="U203" s="24">
        <v>15557</v>
      </c>
      <c r="V203" s="24">
        <f t="shared" si="6"/>
        <v>77701</v>
      </c>
      <c r="W203" s="24">
        <f t="shared" si="7"/>
        <v>0</v>
      </c>
    </row>
    <row r="204" spans="1:23" x14ac:dyDescent="0.2">
      <c r="A204" t="s">
        <v>13</v>
      </c>
      <c r="B204" s="23" t="s">
        <v>759</v>
      </c>
      <c r="C204" s="23" t="s">
        <v>760</v>
      </c>
      <c r="D204" s="23" t="s">
        <v>768</v>
      </c>
      <c r="E204" s="23" t="s">
        <v>769</v>
      </c>
      <c r="F204" s="23" t="s">
        <v>9</v>
      </c>
      <c r="G204" t="s">
        <v>770</v>
      </c>
      <c r="H204" s="24">
        <v>215329</v>
      </c>
      <c r="I204" s="23" t="s">
        <v>5682</v>
      </c>
      <c r="J204" s="24">
        <v>103802</v>
      </c>
      <c r="K204" s="23" t="s">
        <v>5683</v>
      </c>
      <c r="L204" s="24">
        <v>0</v>
      </c>
      <c r="M204" s="23" t="s">
        <v>5682</v>
      </c>
      <c r="N204" s="24">
        <v>102090</v>
      </c>
      <c r="O204" s="23" t="s">
        <v>5683</v>
      </c>
      <c r="P204" s="24">
        <v>0</v>
      </c>
      <c r="Q204" s="24">
        <v>53455</v>
      </c>
      <c r="R204" s="24">
        <v>259347</v>
      </c>
      <c r="S204" s="24">
        <v>51901</v>
      </c>
      <c r="T204" s="24">
        <v>207446</v>
      </c>
      <c r="U204" s="24">
        <v>0</v>
      </c>
      <c r="V204" s="24">
        <f t="shared" si="6"/>
        <v>0</v>
      </c>
      <c r="W204" s="24">
        <f t="shared" si="7"/>
        <v>7883</v>
      </c>
    </row>
    <row r="205" spans="1:23" x14ac:dyDescent="0.2">
      <c r="A205" t="s">
        <v>13</v>
      </c>
      <c r="B205" s="23" t="s">
        <v>759</v>
      </c>
      <c r="C205" s="23" t="s">
        <v>760</v>
      </c>
      <c r="D205" s="23" t="s">
        <v>771</v>
      </c>
      <c r="E205" s="23" t="s">
        <v>772</v>
      </c>
      <c r="F205" s="23" t="s">
        <v>9</v>
      </c>
      <c r="G205" t="s">
        <v>773</v>
      </c>
      <c r="H205" s="24">
        <v>272541</v>
      </c>
      <c r="I205" s="23" t="s">
        <v>5682</v>
      </c>
      <c r="J205" s="24">
        <v>115622</v>
      </c>
      <c r="K205" s="23" t="s">
        <v>5683</v>
      </c>
      <c r="L205" s="24">
        <v>0</v>
      </c>
      <c r="M205" s="23" t="s">
        <v>5682</v>
      </c>
      <c r="N205" s="24">
        <v>113242</v>
      </c>
      <c r="O205" s="23" t="s">
        <v>5683</v>
      </c>
      <c r="P205" s="24">
        <v>0</v>
      </c>
      <c r="Q205" s="24">
        <v>58638</v>
      </c>
      <c r="R205" s="24">
        <v>287502</v>
      </c>
      <c r="S205" s="24">
        <v>57811</v>
      </c>
      <c r="T205" s="24">
        <v>229691</v>
      </c>
      <c r="U205" s="24">
        <v>0</v>
      </c>
      <c r="V205" s="24">
        <f t="shared" si="6"/>
        <v>0</v>
      </c>
      <c r="W205" s="24">
        <f t="shared" si="7"/>
        <v>42850</v>
      </c>
    </row>
    <row r="206" spans="1:23" x14ac:dyDescent="0.2">
      <c r="A206" t="s">
        <v>13</v>
      </c>
      <c r="B206" s="23" t="s">
        <v>759</v>
      </c>
      <c r="C206" s="23" t="s">
        <v>774</v>
      </c>
      <c r="D206" s="23" t="s">
        <v>7</v>
      </c>
      <c r="E206" s="23" t="s">
        <v>147</v>
      </c>
      <c r="F206" s="23" t="s">
        <v>147</v>
      </c>
      <c r="G206" t="s">
        <v>775</v>
      </c>
      <c r="H206" s="24">
        <v>218209</v>
      </c>
      <c r="I206" s="23" t="s">
        <v>5682</v>
      </c>
      <c r="J206" s="24">
        <v>105514</v>
      </c>
      <c r="K206" s="23" t="s">
        <v>5683</v>
      </c>
      <c r="L206" s="24">
        <v>0</v>
      </c>
      <c r="M206" s="23" t="s">
        <v>5682</v>
      </c>
      <c r="N206" s="24">
        <v>103578</v>
      </c>
      <c r="O206" s="23" t="s">
        <v>5683</v>
      </c>
      <c r="P206" s="24">
        <v>0</v>
      </c>
      <c r="Q206" s="24">
        <v>52367</v>
      </c>
      <c r="R206" s="24">
        <v>261459</v>
      </c>
      <c r="S206" s="24">
        <v>52757</v>
      </c>
      <c r="T206" s="24">
        <v>208702</v>
      </c>
      <c r="U206" s="24">
        <v>0</v>
      </c>
      <c r="V206" s="24">
        <f t="shared" si="6"/>
        <v>0</v>
      </c>
      <c r="W206" s="24">
        <f t="shared" si="7"/>
        <v>9507</v>
      </c>
    </row>
    <row r="207" spans="1:23" x14ac:dyDescent="0.2">
      <c r="A207" t="s">
        <v>13</v>
      </c>
      <c r="B207" s="23" t="s">
        <v>759</v>
      </c>
      <c r="C207" s="23" t="s">
        <v>776</v>
      </c>
      <c r="D207" s="23" t="s">
        <v>7</v>
      </c>
      <c r="E207" s="23" t="s">
        <v>147</v>
      </c>
      <c r="F207" s="23" t="s">
        <v>147</v>
      </c>
      <c r="G207" t="s">
        <v>777</v>
      </c>
      <c r="H207" s="24">
        <v>75952</v>
      </c>
      <c r="I207" s="23" t="s">
        <v>5682</v>
      </c>
      <c r="J207" s="24">
        <v>30190</v>
      </c>
      <c r="K207" s="23" t="s">
        <v>5683</v>
      </c>
      <c r="L207" s="24">
        <v>0</v>
      </c>
      <c r="M207" s="23" t="s">
        <v>5682</v>
      </c>
      <c r="N207" s="24">
        <v>30522</v>
      </c>
      <c r="O207" s="23" t="s">
        <v>5683</v>
      </c>
      <c r="P207" s="24">
        <v>0</v>
      </c>
      <c r="Q207" s="24">
        <v>15240</v>
      </c>
      <c r="R207" s="24">
        <v>75952</v>
      </c>
      <c r="S207" s="24">
        <v>15095</v>
      </c>
      <c r="T207" s="24">
        <v>60857</v>
      </c>
      <c r="U207" s="24">
        <v>0</v>
      </c>
      <c r="V207" s="24">
        <f t="shared" si="6"/>
        <v>0</v>
      </c>
      <c r="W207" s="24">
        <f t="shared" si="7"/>
        <v>15095</v>
      </c>
    </row>
    <row r="208" spans="1:23" x14ac:dyDescent="0.2">
      <c r="A208" t="s">
        <v>13</v>
      </c>
      <c r="B208" s="23" t="s">
        <v>759</v>
      </c>
      <c r="C208" s="23" t="s">
        <v>778</v>
      </c>
      <c r="D208" s="23" t="s">
        <v>7</v>
      </c>
      <c r="E208" s="23" t="s">
        <v>147</v>
      </c>
      <c r="F208" s="23" t="s">
        <v>147</v>
      </c>
      <c r="G208" t="s">
        <v>779</v>
      </c>
      <c r="H208" s="24">
        <v>250699</v>
      </c>
      <c r="I208" s="23" t="s">
        <v>5682</v>
      </c>
      <c r="J208" s="24">
        <v>103326</v>
      </c>
      <c r="K208" s="23" t="s">
        <v>5683</v>
      </c>
      <c r="L208" s="24">
        <v>0</v>
      </c>
      <c r="M208" s="23" t="s">
        <v>5682</v>
      </c>
      <c r="N208" s="24">
        <v>102952</v>
      </c>
      <c r="O208" s="23" t="s">
        <v>5683</v>
      </c>
      <c r="P208" s="24">
        <v>0</v>
      </c>
      <c r="Q208" s="24">
        <v>51648</v>
      </c>
      <c r="R208" s="24">
        <v>257926</v>
      </c>
      <c r="S208" s="24">
        <v>51663</v>
      </c>
      <c r="T208" s="24">
        <v>206263</v>
      </c>
      <c r="U208" s="24">
        <v>0</v>
      </c>
      <c r="V208" s="24">
        <f t="shared" si="6"/>
        <v>0</v>
      </c>
      <c r="W208" s="24">
        <f t="shared" si="7"/>
        <v>44436</v>
      </c>
    </row>
    <row r="209" spans="1:23" x14ac:dyDescent="0.2">
      <c r="A209" t="s">
        <v>13</v>
      </c>
      <c r="B209" s="23" t="s">
        <v>759</v>
      </c>
      <c r="C209" s="23" t="s">
        <v>780</v>
      </c>
      <c r="D209" s="23" t="s">
        <v>7</v>
      </c>
      <c r="E209" s="23" t="s">
        <v>147</v>
      </c>
      <c r="F209" s="23" t="s">
        <v>147</v>
      </c>
      <c r="G209" t="s">
        <v>781</v>
      </c>
      <c r="H209" s="24">
        <v>234314</v>
      </c>
      <c r="I209" s="23" t="s">
        <v>5683</v>
      </c>
      <c r="J209" s="24">
        <v>50663</v>
      </c>
      <c r="K209" s="23" t="s">
        <v>5683</v>
      </c>
      <c r="L209" s="24">
        <v>50727</v>
      </c>
      <c r="M209" s="23" t="s">
        <v>5683</v>
      </c>
      <c r="N209" s="24">
        <v>50807</v>
      </c>
      <c r="O209" s="23" t="s">
        <v>5682</v>
      </c>
      <c r="P209" s="24">
        <v>101652</v>
      </c>
      <c r="Q209" s="24">
        <v>0</v>
      </c>
      <c r="R209" s="24">
        <v>253849</v>
      </c>
      <c r="S209" s="24">
        <v>50663</v>
      </c>
      <c r="T209" s="24">
        <v>203186</v>
      </c>
      <c r="U209" s="24">
        <v>0</v>
      </c>
      <c r="V209" s="24">
        <f t="shared" si="6"/>
        <v>0</v>
      </c>
      <c r="W209" s="24">
        <f t="shared" si="7"/>
        <v>31128</v>
      </c>
    </row>
    <row r="210" spans="1:23" x14ac:dyDescent="0.2">
      <c r="A210" t="s">
        <v>13</v>
      </c>
      <c r="B210" s="23" t="s">
        <v>759</v>
      </c>
      <c r="C210" s="23" t="s">
        <v>782</v>
      </c>
      <c r="D210" s="23" t="s">
        <v>7</v>
      </c>
      <c r="E210" s="23" t="s">
        <v>147</v>
      </c>
      <c r="F210" s="23" t="s">
        <v>147</v>
      </c>
      <c r="G210" t="s">
        <v>783</v>
      </c>
      <c r="H210" s="24">
        <v>9265705</v>
      </c>
      <c r="I210" s="23" t="s">
        <v>5683</v>
      </c>
      <c r="J210" s="24">
        <v>1719808</v>
      </c>
      <c r="K210" s="23" t="s">
        <v>5683</v>
      </c>
      <c r="L210" s="24">
        <v>1568052</v>
      </c>
      <c r="M210" s="23" t="s">
        <v>5683</v>
      </c>
      <c r="N210" s="24">
        <v>1437384</v>
      </c>
      <c r="O210" s="23" t="s">
        <v>5683</v>
      </c>
      <c r="P210" s="24">
        <v>2313941</v>
      </c>
      <c r="Q210" s="24">
        <v>2246820</v>
      </c>
      <c r="R210" s="24">
        <v>9286005</v>
      </c>
      <c r="S210" s="24">
        <v>100000</v>
      </c>
      <c r="T210" s="24">
        <v>9186005</v>
      </c>
      <c r="U210" s="24">
        <v>0</v>
      </c>
      <c r="V210" s="24">
        <f t="shared" si="6"/>
        <v>0</v>
      </c>
      <c r="W210" s="24">
        <f t="shared" si="7"/>
        <v>79700</v>
      </c>
    </row>
    <row r="211" spans="1:23" x14ac:dyDescent="0.2">
      <c r="A211" t="s">
        <v>13</v>
      </c>
      <c r="B211" s="23" t="s">
        <v>759</v>
      </c>
      <c r="C211" s="23" t="s">
        <v>782</v>
      </c>
      <c r="D211" s="23" t="s">
        <v>784</v>
      </c>
      <c r="E211" s="23" t="s">
        <v>785</v>
      </c>
      <c r="F211" s="23" t="s">
        <v>10</v>
      </c>
      <c r="G211" t="s">
        <v>786</v>
      </c>
      <c r="H211" s="24">
        <v>212963</v>
      </c>
      <c r="I211" s="23" t="s">
        <v>5683</v>
      </c>
      <c r="J211" s="24">
        <v>51657</v>
      </c>
      <c r="K211" s="23" t="s">
        <v>5683</v>
      </c>
      <c r="L211" s="24">
        <v>51489</v>
      </c>
      <c r="M211" s="23" t="s">
        <v>5683</v>
      </c>
      <c r="N211" s="24">
        <v>51009</v>
      </c>
      <c r="O211" s="23" t="s">
        <v>5683</v>
      </c>
      <c r="P211" s="24">
        <v>51553</v>
      </c>
      <c r="Q211" s="24">
        <v>51360</v>
      </c>
      <c r="R211" s="24">
        <v>257068</v>
      </c>
      <c r="S211" s="24">
        <v>0</v>
      </c>
      <c r="T211" s="24">
        <v>212963</v>
      </c>
      <c r="U211" s="24">
        <v>0</v>
      </c>
      <c r="V211" s="24">
        <f t="shared" si="6"/>
        <v>44105</v>
      </c>
      <c r="W211" s="24">
        <f t="shared" si="7"/>
        <v>0</v>
      </c>
    </row>
    <row r="212" spans="1:23" x14ac:dyDescent="0.2">
      <c r="A212" t="s">
        <v>13</v>
      </c>
      <c r="B212" s="23" t="s">
        <v>759</v>
      </c>
      <c r="C212" s="23" t="s">
        <v>787</v>
      </c>
      <c r="D212" s="23" t="s">
        <v>7</v>
      </c>
      <c r="E212" s="23" t="s">
        <v>147</v>
      </c>
      <c r="F212" s="23" t="s">
        <v>147</v>
      </c>
      <c r="G212" t="s">
        <v>788</v>
      </c>
      <c r="H212" s="24">
        <v>951720</v>
      </c>
      <c r="I212" s="23" t="s">
        <v>5683</v>
      </c>
      <c r="J212" s="24">
        <v>214854</v>
      </c>
      <c r="K212" s="23" t="s">
        <v>5683</v>
      </c>
      <c r="L212" s="24">
        <v>188319</v>
      </c>
      <c r="M212" s="23" t="s">
        <v>5683</v>
      </c>
      <c r="N212" s="24">
        <v>172267</v>
      </c>
      <c r="O212" s="23" t="s">
        <v>5683</v>
      </c>
      <c r="P212" s="24">
        <v>269458</v>
      </c>
      <c r="Q212" s="24">
        <v>255915</v>
      </c>
      <c r="R212" s="24">
        <v>1100813</v>
      </c>
      <c r="S212" s="24">
        <v>130000</v>
      </c>
      <c r="T212" s="24">
        <v>951720</v>
      </c>
      <c r="U212" s="24">
        <v>0</v>
      </c>
      <c r="V212" s="24">
        <f t="shared" si="6"/>
        <v>19093</v>
      </c>
      <c r="W212" s="24">
        <f t="shared" si="7"/>
        <v>0</v>
      </c>
    </row>
    <row r="213" spans="1:23" x14ac:dyDescent="0.2">
      <c r="A213" t="s">
        <v>13</v>
      </c>
      <c r="B213" s="23" t="s">
        <v>759</v>
      </c>
      <c r="C213" s="23" t="s">
        <v>789</v>
      </c>
      <c r="D213" s="23" t="s">
        <v>7</v>
      </c>
      <c r="E213" s="23" t="s">
        <v>147</v>
      </c>
      <c r="F213" s="23" t="s">
        <v>147</v>
      </c>
      <c r="G213" t="s">
        <v>790</v>
      </c>
      <c r="H213" s="24">
        <v>624113</v>
      </c>
      <c r="I213" s="23" t="s">
        <v>5683</v>
      </c>
      <c r="J213" s="24">
        <v>118260</v>
      </c>
      <c r="K213" s="23" t="s">
        <v>5683</v>
      </c>
      <c r="L213" s="24">
        <v>103986</v>
      </c>
      <c r="M213" s="23" t="s">
        <v>5683</v>
      </c>
      <c r="N213" s="24">
        <v>98308</v>
      </c>
      <c r="O213" s="23" t="s">
        <v>5683</v>
      </c>
      <c r="P213" s="24">
        <v>153537</v>
      </c>
      <c r="Q213" s="24">
        <v>150022</v>
      </c>
      <c r="R213" s="24">
        <v>624113</v>
      </c>
      <c r="S213" s="24">
        <v>118260</v>
      </c>
      <c r="T213" s="24">
        <v>505853</v>
      </c>
      <c r="U213" s="24">
        <v>0</v>
      </c>
      <c r="V213" s="24">
        <f t="shared" si="6"/>
        <v>0</v>
      </c>
      <c r="W213" s="24">
        <f t="shared" si="7"/>
        <v>118260</v>
      </c>
    </row>
    <row r="214" spans="1:23" x14ac:dyDescent="0.2">
      <c r="A214" t="s">
        <v>13</v>
      </c>
      <c r="B214" s="23" t="s">
        <v>759</v>
      </c>
      <c r="C214" s="23" t="s">
        <v>791</v>
      </c>
      <c r="D214" s="23" t="s">
        <v>7</v>
      </c>
      <c r="E214" s="23" t="s">
        <v>147</v>
      </c>
      <c r="F214" s="23" t="s">
        <v>147</v>
      </c>
      <c r="G214" t="s">
        <v>792</v>
      </c>
      <c r="H214" s="24">
        <v>16929592</v>
      </c>
      <c r="I214" s="23" t="s">
        <v>5683</v>
      </c>
      <c r="J214" s="24">
        <v>3497701</v>
      </c>
      <c r="K214" s="23" t="s">
        <v>5683</v>
      </c>
      <c r="L214" s="24">
        <v>3015786</v>
      </c>
      <c r="M214" s="23" t="s">
        <v>5683</v>
      </c>
      <c r="N214" s="24">
        <v>2874452</v>
      </c>
      <c r="O214" s="23" t="s">
        <v>5683</v>
      </c>
      <c r="P214" s="24">
        <v>4361281</v>
      </c>
      <c r="Q214" s="24">
        <v>4233638</v>
      </c>
      <c r="R214" s="24">
        <v>17982858</v>
      </c>
      <c r="S214" s="24">
        <v>1049310</v>
      </c>
      <c r="T214" s="24">
        <v>16929592</v>
      </c>
      <c r="U214" s="24">
        <v>0</v>
      </c>
      <c r="V214" s="24">
        <f t="shared" si="6"/>
        <v>3956</v>
      </c>
      <c r="W214" s="24">
        <f t="shared" si="7"/>
        <v>0</v>
      </c>
    </row>
    <row r="215" spans="1:23" x14ac:dyDescent="0.2">
      <c r="A215" t="s">
        <v>13</v>
      </c>
      <c r="B215" s="23" t="s">
        <v>759</v>
      </c>
      <c r="C215" s="23" t="s">
        <v>791</v>
      </c>
      <c r="D215" s="23" t="s">
        <v>793</v>
      </c>
      <c r="E215" s="23" t="s">
        <v>794</v>
      </c>
      <c r="F215" s="23" t="s">
        <v>9</v>
      </c>
      <c r="G215" t="s">
        <v>795</v>
      </c>
      <c r="H215" s="24">
        <v>243391</v>
      </c>
      <c r="I215" s="23" t="s">
        <v>5682</v>
      </c>
      <c r="J215" s="24">
        <v>108174</v>
      </c>
      <c r="K215" s="23" t="s">
        <v>5683</v>
      </c>
      <c r="L215" s="24">
        <v>0</v>
      </c>
      <c r="M215" s="23" t="s">
        <v>5682</v>
      </c>
      <c r="N215" s="24">
        <v>107600</v>
      </c>
      <c r="O215" s="23" t="s">
        <v>5683</v>
      </c>
      <c r="P215" s="24">
        <v>0</v>
      </c>
      <c r="Q215" s="24">
        <v>54223</v>
      </c>
      <c r="R215" s="24">
        <v>269997</v>
      </c>
      <c r="S215" s="24">
        <v>54087</v>
      </c>
      <c r="T215" s="24">
        <v>215910</v>
      </c>
      <c r="U215" s="24">
        <v>0</v>
      </c>
      <c r="V215" s="24">
        <f t="shared" si="6"/>
        <v>0</v>
      </c>
      <c r="W215" s="24">
        <f t="shared" si="7"/>
        <v>27481</v>
      </c>
    </row>
    <row r="216" spans="1:23" x14ac:dyDescent="0.2">
      <c r="A216" t="s">
        <v>13</v>
      </c>
      <c r="B216" s="23" t="s">
        <v>759</v>
      </c>
      <c r="C216" s="23" t="s">
        <v>791</v>
      </c>
      <c r="D216" s="23" t="s">
        <v>796</v>
      </c>
      <c r="E216" s="23" t="s">
        <v>797</v>
      </c>
      <c r="F216" s="23" t="s">
        <v>9</v>
      </c>
      <c r="G216" t="s">
        <v>798</v>
      </c>
      <c r="H216" s="24">
        <v>223323</v>
      </c>
      <c r="I216" s="23" t="s">
        <v>5682</v>
      </c>
      <c r="J216" s="24">
        <v>114512</v>
      </c>
      <c r="K216" s="23" t="s">
        <v>5683</v>
      </c>
      <c r="L216" s="24">
        <v>0</v>
      </c>
      <c r="M216" s="23" t="s">
        <v>5682</v>
      </c>
      <c r="N216" s="24">
        <v>110996</v>
      </c>
      <c r="O216" s="23" t="s">
        <v>5683</v>
      </c>
      <c r="P216" s="24">
        <v>0</v>
      </c>
      <c r="Q216" s="24">
        <v>55071</v>
      </c>
      <c r="R216" s="24">
        <v>280579</v>
      </c>
      <c r="S216" s="24">
        <v>57256</v>
      </c>
      <c r="T216" s="24">
        <v>223323</v>
      </c>
      <c r="U216" s="24">
        <v>0</v>
      </c>
      <c r="V216" s="24">
        <f t="shared" si="6"/>
        <v>0</v>
      </c>
      <c r="W216" s="24">
        <f t="shared" si="7"/>
        <v>0</v>
      </c>
    </row>
    <row r="217" spans="1:23" x14ac:dyDescent="0.2">
      <c r="A217" t="s">
        <v>13</v>
      </c>
      <c r="B217" s="23" t="s">
        <v>759</v>
      </c>
      <c r="C217" s="23" t="s">
        <v>791</v>
      </c>
      <c r="D217" s="23" t="s">
        <v>799</v>
      </c>
      <c r="E217" s="23" t="s">
        <v>800</v>
      </c>
      <c r="F217" s="23" t="s">
        <v>9</v>
      </c>
      <c r="G217" t="s">
        <v>801</v>
      </c>
      <c r="H217" s="24">
        <v>252448</v>
      </c>
      <c r="I217" s="23" t="s">
        <v>5682</v>
      </c>
      <c r="J217" s="24">
        <v>101616</v>
      </c>
      <c r="K217" s="23" t="s">
        <v>5683</v>
      </c>
      <c r="L217" s="24">
        <v>0</v>
      </c>
      <c r="M217" s="23" t="s">
        <v>5683</v>
      </c>
      <c r="N217" s="24">
        <v>50618</v>
      </c>
      <c r="O217" s="23" t="s">
        <v>5683</v>
      </c>
      <c r="P217" s="24">
        <v>50909</v>
      </c>
      <c r="Q217" s="24">
        <v>50752</v>
      </c>
      <c r="R217" s="24">
        <v>253895</v>
      </c>
      <c r="S217" s="24">
        <v>0</v>
      </c>
      <c r="T217" s="24">
        <v>252448</v>
      </c>
      <c r="U217" s="24">
        <v>0</v>
      </c>
      <c r="V217" s="24">
        <f t="shared" si="6"/>
        <v>1447</v>
      </c>
      <c r="W217" s="24">
        <f t="shared" si="7"/>
        <v>0</v>
      </c>
    </row>
    <row r="218" spans="1:23" x14ac:dyDescent="0.2">
      <c r="A218" t="s">
        <v>13</v>
      </c>
      <c r="B218" s="23" t="s">
        <v>759</v>
      </c>
      <c r="C218" s="23" t="s">
        <v>791</v>
      </c>
      <c r="D218" s="23" t="s">
        <v>802</v>
      </c>
      <c r="E218" s="23" t="s">
        <v>803</v>
      </c>
      <c r="F218" s="23" t="s">
        <v>10</v>
      </c>
      <c r="G218" t="s">
        <v>804</v>
      </c>
      <c r="H218" s="24">
        <v>206984</v>
      </c>
      <c r="I218" s="23" t="s">
        <v>5682</v>
      </c>
      <c r="J218" s="24">
        <v>106432</v>
      </c>
      <c r="K218" s="23" t="s">
        <v>5683</v>
      </c>
      <c r="L218" s="24">
        <v>0</v>
      </c>
      <c r="M218" s="23" t="s">
        <v>5683</v>
      </c>
      <c r="N218" s="24">
        <v>51702</v>
      </c>
      <c r="O218" s="23" t="s">
        <v>5683</v>
      </c>
      <c r="P218" s="24">
        <v>52033</v>
      </c>
      <c r="Q218" s="24">
        <v>52159</v>
      </c>
      <c r="R218" s="24">
        <v>262326</v>
      </c>
      <c r="S218" s="24">
        <v>53216</v>
      </c>
      <c r="T218" s="24">
        <v>206984</v>
      </c>
      <c r="U218" s="24">
        <v>0</v>
      </c>
      <c r="V218" s="24">
        <f t="shared" si="6"/>
        <v>2126</v>
      </c>
      <c r="W218" s="24">
        <f t="shared" si="7"/>
        <v>0</v>
      </c>
    </row>
    <row r="219" spans="1:23" x14ac:dyDescent="0.2">
      <c r="A219" t="s">
        <v>13</v>
      </c>
      <c r="B219" s="23" t="s">
        <v>759</v>
      </c>
      <c r="C219" s="23" t="s">
        <v>791</v>
      </c>
      <c r="D219" s="23" t="s">
        <v>805</v>
      </c>
      <c r="E219" s="23" t="s">
        <v>806</v>
      </c>
      <c r="F219" s="23" t="s">
        <v>9</v>
      </c>
      <c r="G219" t="s">
        <v>807</v>
      </c>
      <c r="H219" s="24">
        <v>0</v>
      </c>
      <c r="I219" s="23" t="s">
        <v>5683</v>
      </c>
      <c r="J219" s="24">
        <v>0</v>
      </c>
      <c r="K219" s="23" t="s">
        <v>5683</v>
      </c>
      <c r="L219" s="24">
        <v>51829</v>
      </c>
      <c r="M219" s="23" t="s">
        <v>5683</v>
      </c>
      <c r="N219" s="24">
        <v>52080</v>
      </c>
      <c r="O219" s="23" t="s">
        <v>5683</v>
      </c>
      <c r="P219" s="24">
        <v>52908</v>
      </c>
      <c r="Q219" s="24">
        <v>53183</v>
      </c>
      <c r="R219" s="24">
        <v>210000</v>
      </c>
      <c r="S219" s="24">
        <v>0</v>
      </c>
      <c r="T219" s="24">
        <v>0</v>
      </c>
      <c r="U219" s="24">
        <v>0</v>
      </c>
      <c r="V219" s="24">
        <f t="shared" si="6"/>
        <v>210000</v>
      </c>
      <c r="W219" s="24">
        <f t="shared" si="7"/>
        <v>0</v>
      </c>
    </row>
    <row r="220" spans="1:23" x14ac:dyDescent="0.2">
      <c r="A220" t="s">
        <v>13</v>
      </c>
      <c r="B220" s="23">
        <v>10</v>
      </c>
      <c r="C220" s="23">
        <v>62166</v>
      </c>
      <c r="D220" s="23" t="s">
        <v>808</v>
      </c>
      <c r="E220" s="23" t="s">
        <v>809</v>
      </c>
      <c r="F220" s="23" t="s">
        <v>9</v>
      </c>
      <c r="G220" t="s">
        <v>810</v>
      </c>
      <c r="H220" s="24">
        <v>0</v>
      </c>
      <c r="I220" s="23" t="s">
        <v>5683</v>
      </c>
      <c r="J220" s="24">
        <v>0</v>
      </c>
      <c r="K220" s="23" t="s">
        <v>5683</v>
      </c>
      <c r="L220" s="24">
        <v>0</v>
      </c>
      <c r="M220" s="23" t="s">
        <v>5683</v>
      </c>
      <c r="N220" s="24">
        <v>0</v>
      </c>
      <c r="O220" s="23" t="s">
        <v>5683</v>
      </c>
      <c r="P220" s="24">
        <v>0</v>
      </c>
      <c r="Q220" s="24">
        <v>16104</v>
      </c>
      <c r="R220" s="24">
        <v>16104</v>
      </c>
      <c r="S220" s="24">
        <v>0</v>
      </c>
      <c r="T220" s="24">
        <v>0</v>
      </c>
      <c r="U220" s="24">
        <v>0</v>
      </c>
      <c r="V220" s="24">
        <f t="shared" si="6"/>
        <v>16104</v>
      </c>
      <c r="W220" s="24">
        <f t="shared" si="7"/>
        <v>0</v>
      </c>
    </row>
    <row r="221" spans="1:23" x14ac:dyDescent="0.2">
      <c r="A221" t="s">
        <v>13</v>
      </c>
      <c r="B221" s="23" t="s">
        <v>759</v>
      </c>
      <c r="C221" s="23" t="s">
        <v>791</v>
      </c>
      <c r="D221" s="23" t="s">
        <v>811</v>
      </c>
      <c r="E221" s="23" t="s">
        <v>812</v>
      </c>
      <c r="F221" s="23" t="s">
        <v>9</v>
      </c>
      <c r="G221" t="s">
        <v>813</v>
      </c>
      <c r="H221" s="24">
        <v>264117</v>
      </c>
      <c r="I221" s="23" t="s">
        <v>5682</v>
      </c>
      <c r="J221" s="24">
        <v>106186</v>
      </c>
      <c r="K221" s="23" t="s">
        <v>5683</v>
      </c>
      <c r="L221" s="24">
        <v>0</v>
      </c>
      <c r="M221" s="23" t="s">
        <v>5682</v>
      </c>
      <c r="N221" s="24">
        <v>105276</v>
      </c>
      <c r="O221" s="23" t="s">
        <v>5683</v>
      </c>
      <c r="P221" s="24">
        <v>0</v>
      </c>
      <c r="Q221" s="24">
        <v>52655</v>
      </c>
      <c r="R221" s="24">
        <v>264117</v>
      </c>
      <c r="S221" s="24">
        <v>20000</v>
      </c>
      <c r="T221" s="24">
        <v>244117</v>
      </c>
      <c r="U221" s="24">
        <v>0</v>
      </c>
      <c r="V221" s="24">
        <f t="shared" si="6"/>
        <v>0</v>
      </c>
      <c r="W221" s="24">
        <f t="shared" si="7"/>
        <v>20000</v>
      </c>
    </row>
    <row r="222" spans="1:23" x14ac:dyDescent="0.2">
      <c r="A222" t="s">
        <v>13</v>
      </c>
      <c r="B222" s="23" t="s">
        <v>759</v>
      </c>
      <c r="C222" s="23" t="s">
        <v>791</v>
      </c>
      <c r="D222" s="23" t="s">
        <v>814</v>
      </c>
      <c r="E222" s="23" t="s">
        <v>815</v>
      </c>
      <c r="F222" s="23" t="s">
        <v>9</v>
      </c>
      <c r="G222" t="s">
        <v>816</v>
      </c>
      <c r="H222" s="24">
        <v>250081</v>
      </c>
      <c r="I222" s="23" t="s">
        <v>5682</v>
      </c>
      <c r="J222" s="24">
        <v>110932</v>
      </c>
      <c r="K222" s="23" t="s">
        <v>5683</v>
      </c>
      <c r="L222" s="24">
        <v>0</v>
      </c>
      <c r="M222" s="23" t="s">
        <v>5682</v>
      </c>
      <c r="N222" s="24">
        <v>108724</v>
      </c>
      <c r="O222" s="23" t="s">
        <v>5683</v>
      </c>
      <c r="P222" s="24">
        <v>0</v>
      </c>
      <c r="Q222" s="24">
        <v>55471</v>
      </c>
      <c r="R222" s="24">
        <v>275127</v>
      </c>
      <c r="S222" s="24">
        <v>55466</v>
      </c>
      <c r="T222" s="24">
        <v>219661</v>
      </c>
      <c r="U222" s="24">
        <v>0</v>
      </c>
      <c r="V222" s="24">
        <f t="shared" si="6"/>
        <v>0</v>
      </c>
      <c r="W222" s="24">
        <f t="shared" si="7"/>
        <v>30420</v>
      </c>
    </row>
    <row r="223" spans="1:23" x14ac:dyDescent="0.2">
      <c r="A223" t="s">
        <v>13</v>
      </c>
      <c r="B223" s="23" t="s">
        <v>759</v>
      </c>
      <c r="C223" s="23" t="s">
        <v>817</v>
      </c>
      <c r="D223" s="23" t="s">
        <v>7</v>
      </c>
      <c r="E223" s="23" t="s">
        <v>147</v>
      </c>
      <c r="F223" s="23" t="s">
        <v>147</v>
      </c>
      <c r="G223" t="s">
        <v>818</v>
      </c>
      <c r="H223" s="24">
        <v>525789</v>
      </c>
      <c r="I223" s="23" t="s">
        <v>5683</v>
      </c>
      <c r="J223" s="24">
        <v>113017</v>
      </c>
      <c r="K223" s="23" t="s">
        <v>5683</v>
      </c>
      <c r="L223" s="24">
        <v>97383</v>
      </c>
      <c r="M223" s="23" t="s">
        <v>5683</v>
      </c>
      <c r="N223" s="24">
        <v>90115</v>
      </c>
      <c r="O223" s="23" t="s">
        <v>5683</v>
      </c>
      <c r="P223" s="24">
        <v>133568</v>
      </c>
      <c r="Q223" s="24">
        <v>128396</v>
      </c>
      <c r="R223" s="24">
        <v>562479</v>
      </c>
      <c r="S223" s="24">
        <v>113017</v>
      </c>
      <c r="T223" s="24">
        <v>449462</v>
      </c>
      <c r="U223" s="24">
        <v>0</v>
      </c>
      <c r="V223" s="24">
        <f t="shared" si="6"/>
        <v>0</v>
      </c>
      <c r="W223" s="24">
        <f t="shared" si="7"/>
        <v>76327</v>
      </c>
    </row>
    <row r="224" spans="1:23" x14ac:dyDescent="0.2">
      <c r="A224" t="s">
        <v>13</v>
      </c>
      <c r="B224" s="23" t="s">
        <v>759</v>
      </c>
      <c r="C224" s="23" t="s">
        <v>819</v>
      </c>
      <c r="D224" s="23" t="s">
        <v>7</v>
      </c>
      <c r="E224" s="23" t="s">
        <v>147</v>
      </c>
      <c r="F224" s="23" t="s">
        <v>147</v>
      </c>
      <c r="G224" t="s">
        <v>820</v>
      </c>
      <c r="H224" s="24">
        <v>426665</v>
      </c>
      <c r="I224" s="23" t="s">
        <v>5683</v>
      </c>
      <c r="J224" s="24">
        <v>105002</v>
      </c>
      <c r="K224" s="23" t="s">
        <v>5683</v>
      </c>
      <c r="L224" s="24">
        <v>105345</v>
      </c>
      <c r="M224" s="23" t="s">
        <v>5683</v>
      </c>
      <c r="N224" s="24">
        <v>105081</v>
      </c>
      <c r="O224" s="23" t="s">
        <v>5683</v>
      </c>
      <c r="P224" s="24">
        <v>109089</v>
      </c>
      <c r="Q224" s="24">
        <v>107150</v>
      </c>
      <c r="R224" s="24">
        <v>531667</v>
      </c>
      <c r="S224" s="24">
        <v>105002</v>
      </c>
      <c r="T224" s="24">
        <v>426665</v>
      </c>
      <c r="U224" s="24">
        <v>0</v>
      </c>
      <c r="V224" s="24">
        <f t="shared" si="6"/>
        <v>0</v>
      </c>
      <c r="W224" s="24">
        <f t="shared" si="7"/>
        <v>0</v>
      </c>
    </row>
    <row r="225" spans="1:23" x14ac:dyDescent="0.2">
      <c r="A225" t="s">
        <v>13</v>
      </c>
      <c r="B225" s="23" t="s">
        <v>759</v>
      </c>
      <c r="C225" s="23" t="s">
        <v>821</v>
      </c>
      <c r="D225" s="23" t="s">
        <v>7</v>
      </c>
      <c r="E225" s="23" t="s">
        <v>147</v>
      </c>
      <c r="F225" s="23" t="s">
        <v>147</v>
      </c>
      <c r="G225" t="s">
        <v>822</v>
      </c>
      <c r="H225" s="24">
        <v>2308419</v>
      </c>
      <c r="I225" s="23" t="s">
        <v>5683</v>
      </c>
      <c r="J225" s="24">
        <v>486519</v>
      </c>
      <c r="K225" s="23" t="s">
        <v>5683</v>
      </c>
      <c r="L225" s="24">
        <v>418973</v>
      </c>
      <c r="M225" s="23" t="s">
        <v>5683</v>
      </c>
      <c r="N225" s="24">
        <v>396242</v>
      </c>
      <c r="O225" s="23" t="s">
        <v>5683</v>
      </c>
      <c r="P225" s="24">
        <v>595145</v>
      </c>
      <c r="Q225" s="24">
        <v>574981</v>
      </c>
      <c r="R225" s="24">
        <v>2471860</v>
      </c>
      <c r="S225" s="24">
        <v>145956</v>
      </c>
      <c r="T225" s="24">
        <v>2308419</v>
      </c>
      <c r="U225" s="24">
        <v>0</v>
      </c>
      <c r="V225" s="24">
        <f t="shared" si="6"/>
        <v>17485</v>
      </c>
      <c r="W225" s="24">
        <f t="shared" si="7"/>
        <v>0</v>
      </c>
    </row>
    <row r="226" spans="1:23" x14ac:dyDescent="0.2">
      <c r="A226" t="s">
        <v>13</v>
      </c>
      <c r="B226" s="23" t="s">
        <v>759</v>
      </c>
      <c r="C226" s="23" t="s">
        <v>821</v>
      </c>
      <c r="D226" s="23" t="s">
        <v>823</v>
      </c>
      <c r="E226" s="23" t="s">
        <v>824</v>
      </c>
      <c r="F226" s="23" t="s">
        <v>10</v>
      </c>
      <c r="G226" t="s">
        <v>825</v>
      </c>
      <c r="H226" s="24">
        <v>84186</v>
      </c>
      <c r="I226" s="23" t="s">
        <v>5683</v>
      </c>
      <c r="J226" s="24">
        <v>15226</v>
      </c>
      <c r="K226" s="23" t="s">
        <v>5683</v>
      </c>
      <c r="L226" s="24">
        <v>15375</v>
      </c>
      <c r="M226" s="23" t="s">
        <v>5683</v>
      </c>
      <c r="N226" s="24">
        <v>15706</v>
      </c>
      <c r="O226" s="23" t="s">
        <v>5682</v>
      </c>
      <c r="P226" s="24">
        <v>31916</v>
      </c>
      <c r="Q226" s="24">
        <v>0</v>
      </c>
      <c r="R226" s="24">
        <v>78223</v>
      </c>
      <c r="S226" s="24">
        <v>15226</v>
      </c>
      <c r="T226" s="24">
        <v>62997</v>
      </c>
      <c r="U226" s="24">
        <v>0</v>
      </c>
      <c r="V226" s="24">
        <f t="shared" si="6"/>
        <v>0</v>
      </c>
      <c r="W226" s="24">
        <f t="shared" si="7"/>
        <v>21189</v>
      </c>
    </row>
    <row r="227" spans="1:23" x14ac:dyDescent="0.2">
      <c r="A227" t="s">
        <v>13</v>
      </c>
      <c r="B227" s="23" t="s">
        <v>759</v>
      </c>
      <c r="C227" s="23" t="s">
        <v>821</v>
      </c>
      <c r="D227" s="23" t="s">
        <v>826</v>
      </c>
      <c r="E227" s="23" t="s">
        <v>827</v>
      </c>
      <c r="F227" s="23" t="s">
        <v>10</v>
      </c>
      <c r="G227" t="s">
        <v>828</v>
      </c>
      <c r="H227" s="24">
        <v>0</v>
      </c>
      <c r="I227" s="23" t="s">
        <v>5683</v>
      </c>
      <c r="J227" s="24">
        <v>0</v>
      </c>
      <c r="K227" s="23" t="s">
        <v>5683</v>
      </c>
      <c r="L227" s="24">
        <v>15504</v>
      </c>
      <c r="M227" s="23" t="s">
        <v>5682</v>
      </c>
      <c r="N227" s="24">
        <v>31880</v>
      </c>
      <c r="O227" s="23" t="s">
        <v>5683</v>
      </c>
      <c r="P227" s="24">
        <v>0</v>
      </c>
      <c r="Q227" s="24">
        <v>52063</v>
      </c>
      <c r="R227" s="24">
        <v>99447</v>
      </c>
      <c r="S227" s="24">
        <v>0</v>
      </c>
      <c r="T227" s="24">
        <v>0</v>
      </c>
      <c r="U227" s="24">
        <v>0</v>
      </c>
      <c r="V227" s="24">
        <f t="shared" si="6"/>
        <v>99447</v>
      </c>
      <c r="W227" s="24">
        <f t="shared" si="7"/>
        <v>0</v>
      </c>
    </row>
    <row r="228" spans="1:23" x14ac:dyDescent="0.2">
      <c r="A228" t="s">
        <v>13</v>
      </c>
      <c r="B228" s="23" t="s">
        <v>759</v>
      </c>
      <c r="C228" s="23" t="s">
        <v>829</v>
      </c>
      <c r="D228" s="23" t="s">
        <v>7</v>
      </c>
      <c r="E228" s="23" t="s">
        <v>147</v>
      </c>
      <c r="F228" s="23" t="s">
        <v>147</v>
      </c>
      <c r="G228" t="s">
        <v>830</v>
      </c>
      <c r="H228" s="24">
        <v>292746</v>
      </c>
      <c r="I228" s="23" t="s">
        <v>5682</v>
      </c>
      <c r="J228" s="24">
        <v>117966</v>
      </c>
      <c r="K228" s="23" t="s">
        <v>5683</v>
      </c>
      <c r="L228" s="24">
        <v>0</v>
      </c>
      <c r="M228" s="23" t="s">
        <v>5682</v>
      </c>
      <c r="N228" s="24">
        <v>115854</v>
      </c>
      <c r="O228" s="23" t="s">
        <v>5683</v>
      </c>
      <c r="P228" s="24">
        <v>0</v>
      </c>
      <c r="Q228" s="24">
        <v>58926</v>
      </c>
      <c r="R228" s="24">
        <v>292746</v>
      </c>
      <c r="S228" s="24">
        <v>58983</v>
      </c>
      <c r="T228" s="24">
        <v>233763</v>
      </c>
      <c r="U228" s="24">
        <v>0</v>
      </c>
      <c r="V228" s="24">
        <f t="shared" si="6"/>
        <v>0</v>
      </c>
      <c r="W228" s="24">
        <f t="shared" si="7"/>
        <v>58983</v>
      </c>
    </row>
    <row r="229" spans="1:23" x14ac:dyDescent="0.2">
      <c r="A229" t="s">
        <v>13</v>
      </c>
      <c r="B229" s="23" t="s">
        <v>759</v>
      </c>
      <c r="C229" s="23" t="s">
        <v>831</v>
      </c>
      <c r="D229" s="23" t="s">
        <v>7</v>
      </c>
      <c r="E229" s="23" t="s">
        <v>147</v>
      </c>
      <c r="F229" s="23" t="s">
        <v>147</v>
      </c>
      <c r="G229" t="s">
        <v>832</v>
      </c>
      <c r="H229" s="24">
        <v>213030</v>
      </c>
      <c r="I229" s="23" t="s">
        <v>5682</v>
      </c>
      <c r="J229" s="24">
        <v>105786</v>
      </c>
      <c r="K229" s="23" t="s">
        <v>5683</v>
      </c>
      <c r="L229" s="24">
        <v>0</v>
      </c>
      <c r="M229" s="23" t="s">
        <v>5683</v>
      </c>
      <c r="N229" s="24">
        <v>52207</v>
      </c>
      <c r="O229" s="23" t="s">
        <v>5683</v>
      </c>
      <c r="P229" s="24">
        <v>52545</v>
      </c>
      <c r="Q229" s="24">
        <v>52431</v>
      </c>
      <c r="R229" s="24">
        <v>262969</v>
      </c>
      <c r="S229" s="24">
        <v>52893</v>
      </c>
      <c r="T229" s="24">
        <v>210076</v>
      </c>
      <c r="U229" s="24">
        <v>0</v>
      </c>
      <c r="V229" s="24">
        <f t="shared" si="6"/>
        <v>0</v>
      </c>
      <c r="W229" s="24">
        <f t="shared" si="7"/>
        <v>2954</v>
      </c>
    </row>
    <row r="230" spans="1:23" x14ac:dyDescent="0.2">
      <c r="A230" t="s">
        <v>13</v>
      </c>
      <c r="B230" s="23" t="s">
        <v>759</v>
      </c>
      <c r="C230" s="23" t="s">
        <v>833</v>
      </c>
      <c r="D230" s="23" t="s">
        <v>7</v>
      </c>
      <c r="E230" s="23" t="s">
        <v>147</v>
      </c>
      <c r="F230" s="23" t="s">
        <v>147</v>
      </c>
      <c r="G230" t="s">
        <v>834</v>
      </c>
      <c r="H230" s="24">
        <v>208825</v>
      </c>
      <c r="I230" s="23" t="s">
        <v>5682</v>
      </c>
      <c r="J230" s="24">
        <v>109640</v>
      </c>
      <c r="K230" s="23" t="s">
        <v>5683</v>
      </c>
      <c r="L230" s="24">
        <v>0</v>
      </c>
      <c r="M230" s="23" t="s">
        <v>5683</v>
      </c>
      <c r="N230" s="24">
        <v>53594</v>
      </c>
      <c r="O230" s="23" t="s">
        <v>5682</v>
      </c>
      <c r="P230" s="24">
        <v>109916</v>
      </c>
      <c r="Q230" s="24">
        <v>0</v>
      </c>
      <c r="R230" s="24">
        <v>273150</v>
      </c>
      <c r="S230" s="24">
        <v>54820</v>
      </c>
      <c r="T230" s="24">
        <v>208825</v>
      </c>
      <c r="U230" s="24">
        <v>0</v>
      </c>
      <c r="V230" s="24">
        <f t="shared" si="6"/>
        <v>9505</v>
      </c>
      <c r="W230" s="24">
        <f t="shared" si="7"/>
        <v>0</v>
      </c>
    </row>
    <row r="231" spans="1:23" x14ac:dyDescent="0.2">
      <c r="A231" t="s">
        <v>13</v>
      </c>
      <c r="B231" s="23" t="s">
        <v>759</v>
      </c>
      <c r="C231" s="23" t="s">
        <v>833</v>
      </c>
      <c r="D231" s="23" t="s">
        <v>835</v>
      </c>
      <c r="E231" s="23" t="s">
        <v>836</v>
      </c>
      <c r="F231" s="23" t="s">
        <v>9</v>
      </c>
      <c r="G231" t="s">
        <v>837</v>
      </c>
      <c r="H231" s="24">
        <v>0</v>
      </c>
      <c r="I231" s="23" t="s">
        <v>5682</v>
      </c>
      <c r="J231" s="24">
        <v>111280</v>
      </c>
      <c r="K231" s="23" t="s">
        <v>5683</v>
      </c>
      <c r="L231" s="24">
        <v>0</v>
      </c>
      <c r="M231" s="23" t="s">
        <v>5683</v>
      </c>
      <c r="N231" s="24">
        <v>54867</v>
      </c>
      <c r="O231" s="23" t="s">
        <v>5682</v>
      </c>
      <c r="P231" s="24">
        <v>111998</v>
      </c>
      <c r="Q231" s="24">
        <v>0</v>
      </c>
      <c r="R231" s="24">
        <v>278145</v>
      </c>
      <c r="S231" s="24">
        <v>55640</v>
      </c>
      <c r="T231" s="24">
        <v>0</v>
      </c>
      <c r="U231" s="24">
        <v>55640</v>
      </c>
      <c r="V231" s="24">
        <f t="shared" si="6"/>
        <v>278145</v>
      </c>
      <c r="W231" s="24">
        <f t="shared" si="7"/>
        <v>0</v>
      </c>
    </row>
    <row r="232" spans="1:23" x14ac:dyDescent="0.2">
      <c r="A232" t="s">
        <v>13</v>
      </c>
      <c r="B232" s="23" t="s">
        <v>759</v>
      </c>
      <c r="C232" s="23" t="s">
        <v>833</v>
      </c>
      <c r="D232" s="23" t="s">
        <v>838</v>
      </c>
      <c r="E232" s="23" t="s">
        <v>839</v>
      </c>
      <c r="F232" s="23" t="s">
        <v>9</v>
      </c>
      <c r="G232" t="s">
        <v>840</v>
      </c>
      <c r="H232" s="24">
        <v>0</v>
      </c>
      <c r="I232" s="23" t="s">
        <v>5683</v>
      </c>
      <c r="J232" s="24">
        <v>0</v>
      </c>
      <c r="K232" s="23" t="s">
        <v>5683</v>
      </c>
      <c r="L232" s="24">
        <v>0</v>
      </c>
      <c r="M232" s="23" t="s">
        <v>5683</v>
      </c>
      <c r="N232" s="24">
        <v>50618</v>
      </c>
      <c r="O232" s="23" t="s">
        <v>5683</v>
      </c>
      <c r="P232" s="24">
        <v>50975</v>
      </c>
      <c r="Q232" s="24">
        <v>16280</v>
      </c>
      <c r="R232" s="24">
        <v>117873</v>
      </c>
      <c r="S232" s="24">
        <v>0</v>
      </c>
      <c r="T232" s="24">
        <v>0</v>
      </c>
      <c r="U232" s="24">
        <v>0</v>
      </c>
      <c r="V232" s="24">
        <f t="shared" si="6"/>
        <v>117873</v>
      </c>
      <c r="W232" s="24">
        <f t="shared" si="7"/>
        <v>0</v>
      </c>
    </row>
    <row r="233" spans="1:23" x14ac:dyDescent="0.2">
      <c r="A233" t="s">
        <v>13</v>
      </c>
      <c r="B233" s="23" t="s">
        <v>759</v>
      </c>
      <c r="C233" s="23" t="s">
        <v>841</v>
      </c>
      <c r="D233" s="23" t="s">
        <v>7</v>
      </c>
      <c r="E233" s="23" t="s">
        <v>147</v>
      </c>
      <c r="F233" s="23" t="s">
        <v>147</v>
      </c>
      <c r="G233" t="s">
        <v>842</v>
      </c>
      <c r="H233" s="24">
        <v>265400</v>
      </c>
      <c r="I233" s="23" t="s">
        <v>5683</v>
      </c>
      <c r="J233" s="24">
        <v>54881</v>
      </c>
      <c r="K233" s="23" t="s">
        <v>5683</v>
      </c>
      <c r="L233" s="24">
        <v>53739</v>
      </c>
      <c r="M233" s="23" t="s">
        <v>5683</v>
      </c>
      <c r="N233" s="24">
        <v>54174</v>
      </c>
      <c r="O233" s="23" t="s">
        <v>5683</v>
      </c>
      <c r="P233" s="24">
        <v>55569</v>
      </c>
      <c r="Q233" s="24">
        <v>55359</v>
      </c>
      <c r="R233" s="24">
        <v>273722</v>
      </c>
      <c r="S233" s="24">
        <v>0</v>
      </c>
      <c r="T233" s="24">
        <v>265400</v>
      </c>
      <c r="U233" s="24">
        <v>0</v>
      </c>
      <c r="V233" s="24">
        <f t="shared" si="6"/>
        <v>8322</v>
      </c>
      <c r="W233" s="24">
        <f t="shared" si="7"/>
        <v>0</v>
      </c>
    </row>
    <row r="234" spans="1:23" x14ac:dyDescent="0.2">
      <c r="A234" t="s">
        <v>13</v>
      </c>
      <c r="B234" s="23" t="s">
        <v>759</v>
      </c>
      <c r="C234" s="23" t="s">
        <v>843</v>
      </c>
      <c r="D234" s="23" t="s">
        <v>7</v>
      </c>
      <c r="E234" s="23" t="s">
        <v>147</v>
      </c>
      <c r="F234" s="23" t="s">
        <v>147</v>
      </c>
      <c r="G234" t="s">
        <v>844</v>
      </c>
      <c r="H234" s="24">
        <v>920118</v>
      </c>
      <c r="I234" s="23" t="s">
        <v>5683</v>
      </c>
      <c r="J234" s="24">
        <v>166517</v>
      </c>
      <c r="K234" s="23" t="s">
        <v>5683</v>
      </c>
      <c r="L234" s="24">
        <v>151181</v>
      </c>
      <c r="M234" s="23" t="s">
        <v>5683</v>
      </c>
      <c r="N234" s="24">
        <v>143664</v>
      </c>
      <c r="O234" s="23" t="s">
        <v>5683</v>
      </c>
      <c r="P234" s="24">
        <v>217212</v>
      </c>
      <c r="Q234" s="24">
        <v>208896</v>
      </c>
      <c r="R234" s="24">
        <v>887470</v>
      </c>
      <c r="S234" s="24">
        <v>130000</v>
      </c>
      <c r="T234" s="24">
        <v>757470</v>
      </c>
      <c r="U234" s="24">
        <v>0</v>
      </c>
      <c r="V234" s="24">
        <f t="shared" si="6"/>
        <v>0</v>
      </c>
      <c r="W234" s="24">
        <f t="shared" si="7"/>
        <v>162648</v>
      </c>
    </row>
    <row r="235" spans="1:23" x14ac:dyDescent="0.2">
      <c r="A235" t="s">
        <v>13</v>
      </c>
      <c r="B235" s="23" t="s">
        <v>759</v>
      </c>
      <c r="C235" s="23" t="s">
        <v>845</v>
      </c>
      <c r="D235" s="23" t="s">
        <v>7</v>
      </c>
      <c r="E235" s="23" t="s">
        <v>147</v>
      </c>
      <c r="F235" s="23" t="s">
        <v>147</v>
      </c>
      <c r="G235" t="s">
        <v>846</v>
      </c>
      <c r="H235" s="24">
        <v>62028</v>
      </c>
      <c r="I235" s="23" t="s">
        <v>5682</v>
      </c>
      <c r="J235" s="24">
        <v>31014</v>
      </c>
      <c r="K235" s="23" t="s">
        <v>5683</v>
      </c>
      <c r="L235" s="24">
        <v>0</v>
      </c>
      <c r="M235" s="23" t="s">
        <v>5682</v>
      </c>
      <c r="N235" s="24">
        <v>30600</v>
      </c>
      <c r="O235" s="23" t="s">
        <v>5683</v>
      </c>
      <c r="P235" s="24">
        <v>0</v>
      </c>
      <c r="Q235" s="24">
        <v>15336</v>
      </c>
      <c r="R235" s="24">
        <v>76950</v>
      </c>
      <c r="S235" s="24">
        <v>15507</v>
      </c>
      <c r="T235" s="24">
        <v>61443</v>
      </c>
      <c r="U235" s="24">
        <v>0</v>
      </c>
      <c r="V235" s="24">
        <f t="shared" si="6"/>
        <v>0</v>
      </c>
      <c r="W235" s="24">
        <f t="shared" si="7"/>
        <v>585</v>
      </c>
    </row>
    <row r="236" spans="1:23" x14ac:dyDescent="0.2">
      <c r="A236" t="s">
        <v>13</v>
      </c>
      <c r="B236" s="23" t="s">
        <v>759</v>
      </c>
      <c r="C236" s="23" t="s">
        <v>847</v>
      </c>
      <c r="D236" s="23" t="s">
        <v>7</v>
      </c>
      <c r="E236" s="23" t="s">
        <v>147</v>
      </c>
      <c r="F236" s="23" t="s">
        <v>147</v>
      </c>
      <c r="G236" t="s">
        <v>848</v>
      </c>
      <c r="H236" s="24">
        <v>248869</v>
      </c>
      <c r="I236" s="23" t="s">
        <v>5682</v>
      </c>
      <c r="J236" s="24">
        <v>109980</v>
      </c>
      <c r="K236" s="23" t="s">
        <v>5683</v>
      </c>
      <c r="L236" s="24">
        <v>0</v>
      </c>
      <c r="M236" s="23" t="s">
        <v>5683</v>
      </c>
      <c r="N236" s="24">
        <v>53884</v>
      </c>
      <c r="O236" s="23" t="s">
        <v>5682</v>
      </c>
      <c r="P236" s="24">
        <v>109650</v>
      </c>
      <c r="Q236" s="24">
        <v>0</v>
      </c>
      <c r="R236" s="24">
        <v>273514</v>
      </c>
      <c r="S236" s="24">
        <v>54990</v>
      </c>
      <c r="T236" s="24">
        <v>218524</v>
      </c>
      <c r="U236" s="24">
        <v>0</v>
      </c>
      <c r="V236" s="24">
        <f t="shared" si="6"/>
        <v>0</v>
      </c>
      <c r="W236" s="24">
        <f t="shared" si="7"/>
        <v>30345</v>
      </c>
    </row>
    <row r="237" spans="1:23" x14ac:dyDescent="0.2">
      <c r="A237" t="s">
        <v>13</v>
      </c>
      <c r="B237" s="23" t="s">
        <v>759</v>
      </c>
      <c r="C237" s="23" t="s">
        <v>847</v>
      </c>
      <c r="D237" s="23" t="s">
        <v>849</v>
      </c>
      <c r="E237" s="23" t="s">
        <v>850</v>
      </c>
      <c r="F237" s="23" t="s">
        <v>9</v>
      </c>
      <c r="G237" t="s">
        <v>851</v>
      </c>
      <c r="H237" s="24">
        <v>0</v>
      </c>
      <c r="I237" s="23" t="s">
        <v>5682</v>
      </c>
      <c r="J237" s="24">
        <v>106052</v>
      </c>
      <c r="K237" s="23" t="s">
        <v>5683</v>
      </c>
      <c r="L237" s="24">
        <v>0</v>
      </c>
      <c r="M237" s="23" t="s">
        <v>5683</v>
      </c>
      <c r="N237" s="24">
        <v>56544</v>
      </c>
      <c r="O237" s="23" t="s">
        <v>5683</v>
      </c>
      <c r="P237" s="24">
        <v>58692</v>
      </c>
      <c r="Q237" s="24">
        <v>56366</v>
      </c>
      <c r="R237" s="24">
        <v>277654</v>
      </c>
      <c r="S237" s="24">
        <v>0</v>
      </c>
      <c r="T237" s="24">
        <v>0</v>
      </c>
      <c r="U237" s="24">
        <v>0</v>
      </c>
      <c r="V237" s="24">
        <f t="shared" si="6"/>
        <v>277654</v>
      </c>
      <c r="W237" s="24">
        <f t="shared" si="7"/>
        <v>0</v>
      </c>
    </row>
    <row r="238" spans="1:23" x14ac:dyDescent="0.2">
      <c r="A238" t="s">
        <v>13</v>
      </c>
      <c r="B238" s="23" t="s">
        <v>759</v>
      </c>
      <c r="C238" s="23" t="s">
        <v>852</v>
      </c>
      <c r="D238" s="23" t="s">
        <v>7</v>
      </c>
      <c r="E238" s="23" t="s">
        <v>147</v>
      </c>
      <c r="F238" s="23" t="s">
        <v>147</v>
      </c>
      <c r="G238" t="s">
        <v>853</v>
      </c>
      <c r="H238" s="24">
        <v>2329544</v>
      </c>
      <c r="I238" s="23" t="s">
        <v>5683</v>
      </c>
      <c r="J238" s="24">
        <v>461398</v>
      </c>
      <c r="K238" s="23" t="s">
        <v>5683</v>
      </c>
      <c r="L238" s="24">
        <v>414252</v>
      </c>
      <c r="M238" s="23" t="s">
        <v>5683</v>
      </c>
      <c r="N238" s="24">
        <v>391524</v>
      </c>
      <c r="O238" s="23" t="s">
        <v>5683</v>
      </c>
      <c r="P238" s="24">
        <v>606027</v>
      </c>
      <c r="Q238" s="24">
        <v>594762</v>
      </c>
      <c r="R238" s="24">
        <v>2467963</v>
      </c>
      <c r="S238" s="24">
        <v>138419</v>
      </c>
      <c r="T238" s="24">
        <v>2329544</v>
      </c>
      <c r="U238" s="24">
        <v>0</v>
      </c>
      <c r="V238" s="24">
        <f t="shared" si="6"/>
        <v>0</v>
      </c>
      <c r="W238" s="24">
        <f t="shared" si="7"/>
        <v>0</v>
      </c>
    </row>
    <row r="239" spans="1:23" x14ac:dyDescent="0.2">
      <c r="A239" t="s">
        <v>13</v>
      </c>
      <c r="B239" s="23" t="s">
        <v>759</v>
      </c>
      <c r="C239" s="23" t="s">
        <v>852</v>
      </c>
      <c r="D239" s="23" t="s">
        <v>854</v>
      </c>
      <c r="E239" s="23" t="s">
        <v>855</v>
      </c>
      <c r="F239" s="23" t="s">
        <v>10</v>
      </c>
      <c r="G239" t="s">
        <v>856</v>
      </c>
      <c r="H239" s="24">
        <v>263236</v>
      </c>
      <c r="I239" s="23" t="s">
        <v>5683</v>
      </c>
      <c r="J239" s="24">
        <v>53149</v>
      </c>
      <c r="K239" s="23" t="s">
        <v>5683</v>
      </c>
      <c r="L239" s="24">
        <v>52192</v>
      </c>
      <c r="M239" s="23" t="s">
        <v>5683</v>
      </c>
      <c r="N239" s="24">
        <v>52383</v>
      </c>
      <c r="O239" s="23" t="s">
        <v>5683</v>
      </c>
      <c r="P239" s="24">
        <v>52793</v>
      </c>
      <c r="Q239" s="24">
        <v>52719</v>
      </c>
      <c r="R239" s="24">
        <v>263236</v>
      </c>
      <c r="S239" s="24">
        <v>0</v>
      </c>
      <c r="T239" s="24">
        <v>263236</v>
      </c>
      <c r="U239" s="24">
        <v>0</v>
      </c>
      <c r="V239" s="24">
        <f t="shared" si="6"/>
        <v>0</v>
      </c>
      <c r="W239" s="24">
        <f t="shared" si="7"/>
        <v>0</v>
      </c>
    </row>
    <row r="240" spans="1:23" x14ac:dyDescent="0.2">
      <c r="A240" t="s">
        <v>13</v>
      </c>
      <c r="B240" s="23" t="s">
        <v>759</v>
      </c>
      <c r="C240" s="23" t="s">
        <v>852</v>
      </c>
      <c r="D240" s="23" t="s">
        <v>857</v>
      </c>
      <c r="E240" s="23" t="s">
        <v>858</v>
      </c>
      <c r="F240" s="23" t="s">
        <v>10</v>
      </c>
      <c r="G240" t="s">
        <v>859</v>
      </c>
      <c r="H240" s="24">
        <v>259573</v>
      </c>
      <c r="I240" s="23" t="s">
        <v>5683</v>
      </c>
      <c r="J240" s="24">
        <v>52275</v>
      </c>
      <c r="K240" s="23" t="s">
        <v>5683</v>
      </c>
      <c r="L240" s="24">
        <v>51653</v>
      </c>
      <c r="M240" s="23" t="s">
        <v>5683</v>
      </c>
      <c r="N240" s="24">
        <v>51664</v>
      </c>
      <c r="O240" s="23" t="s">
        <v>5683</v>
      </c>
      <c r="P240" s="24">
        <v>51950</v>
      </c>
      <c r="Q240" s="24">
        <v>52031</v>
      </c>
      <c r="R240" s="24">
        <v>259573</v>
      </c>
      <c r="S240" s="24">
        <v>0</v>
      </c>
      <c r="T240" s="24">
        <v>259573</v>
      </c>
      <c r="U240" s="24">
        <v>0</v>
      </c>
      <c r="V240" s="24">
        <f t="shared" si="6"/>
        <v>0</v>
      </c>
      <c r="W240" s="24">
        <f t="shared" si="7"/>
        <v>0</v>
      </c>
    </row>
    <row r="241" spans="1:23" x14ac:dyDescent="0.2">
      <c r="A241" t="s">
        <v>13</v>
      </c>
      <c r="B241" s="23" t="s">
        <v>759</v>
      </c>
      <c r="C241" s="23" t="s">
        <v>852</v>
      </c>
      <c r="D241" s="23" t="s">
        <v>860</v>
      </c>
      <c r="E241" s="23" t="s">
        <v>861</v>
      </c>
      <c r="F241" s="23" t="s">
        <v>10</v>
      </c>
      <c r="G241" t="s">
        <v>862</v>
      </c>
      <c r="H241" s="24">
        <v>281532</v>
      </c>
      <c r="I241" s="23" t="s">
        <v>5683</v>
      </c>
      <c r="J241" s="24">
        <v>56599</v>
      </c>
      <c r="K241" s="23" t="s">
        <v>5683</v>
      </c>
      <c r="L241" s="24">
        <v>55193</v>
      </c>
      <c r="M241" s="23" t="s">
        <v>5683</v>
      </c>
      <c r="N241" s="24">
        <v>55661</v>
      </c>
      <c r="O241" s="23" t="s">
        <v>5683</v>
      </c>
      <c r="P241" s="24">
        <v>57073</v>
      </c>
      <c r="Q241" s="24">
        <v>57006</v>
      </c>
      <c r="R241" s="24">
        <v>281532</v>
      </c>
      <c r="S241" s="24">
        <v>0</v>
      </c>
      <c r="T241" s="24">
        <v>281532</v>
      </c>
      <c r="U241" s="24">
        <v>0</v>
      </c>
      <c r="V241" s="24">
        <f t="shared" si="6"/>
        <v>0</v>
      </c>
      <c r="W241" s="24">
        <f t="shared" si="7"/>
        <v>0</v>
      </c>
    </row>
    <row r="242" spans="1:23" x14ac:dyDescent="0.2">
      <c r="A242" t="s">
        <v>13</v>
      </c>
      <c r="B242" s="23" t="s">
        <v>759</v>
      </c>
      <c r="C242" s="23" t="s">
        <v>863</v>
      </c>
      <c r="D242" s="23" t="s">
        <v>7</v>
      </c>
      <c r="E242" s="23" t="s">
        <v>147</v>
      </c>
      <c r="F242" s="23" t="s">
        <v>147</v>
      </c>
      <c r="G242" t="s">
        <v>49</v>
      </c>
      <c r="H242" s="24">
        <v>1519452</v>
      </c>
      <c r="I242" s="23" t="s">
        <v>5683</v>
      </c>
      <c r="J242" s="24">
        <v>325100</v>
      </c>
      <c r="K242" s="23" t="s">
        <v>5683</v>
      </c>
      <c r="L242" s="24">
        <v>278308</v>
      </c>
      <c r="M242" s="23" t="s">
        <v>5683</v>
      </c>
      <c r="N242" s="24">
        <v>261290</v>
      </c>
      <c r="O242" s="23" t="s">
        <v>5683</v>
      </c>
      <c r="P242" s="24">
        <v>398656</v>
      </c>
      <c r="Q242" s="24">
        <v>381685</v>
      </c>
      <c r="R242" s="24">
        <v>1645039</v>
      </c>
      <c r="S242" s="24">
        <v>130000</v>
      </c>
      <c r="T242" s="24">
        <v>1515039</v>
      </c>
      <c r="U242" s="24">
        <v>0</v>
      </c>
      <c r="V242" s="24">
        <f t="shared" si="6"/>
        <v>0</v>
      </c>
      <c r="W242" s="24">
        <f t="shared" si="7"/>
        <v>4413</v>
      </c>
    </row>
    <row r="243" spans="1:23" x14ac:dyDescent="0.2">
      <c r="A243" t="s">
        <v>13</v>
      </c>
      <c r="B243" s="23" t="s">
        <v>759</v>
      </c>
      <c r="C243" s="23" t="s">
        <v>864</v>
      </c>
      <c r="D243" s="23" t="s">
        <v>7</v>
      </c>
      <c r="E243" s="23" t="s">
        <v>147</v>
      </c>
      <c r="F243" s="23" t="s">
        <v>147</v>
      </c>
      <c r="G243" t="s">
        <v>865</v>
      </c>
      <c r="H243" s="24">
        <v>263808</v>
      </c>
      <c r="I243" s="23" t="s">
        <v>5682</v>
      </c>
      <c r="J243" s="24">
        <v>111280</v>
      </c>
      <c r="K243" s="23" t="s">
        <v>5683</v>
      </c>
      <c r="L243" s="24">
        <v>0</v>
      </c>
      <c r="M243" s="23" t="s">
        <v>5683</v>
      </c>
      <c r="N243" s="24">
        <v>54552</v>
      </c>
      <c r="O243" s="23" t="s">
        <v>5682</v>
      </c>
      <c r="P243" s="24">
        <v>112162</v>
      </c>
      <c r="Q243" s="24">
        <v>0</v>
      </c>
      <c r="R243" s="24">
        <v>277994</v>
      </c>
      <c r="S243" s="24">
        <v>55640</v>
      </c>
      <c r="T243" s="24">
        <v>222354</v>
      </c>
      <c r="U243" s="24">
        <v>0</v>
      </c>
      <c r="V243" s="24">
        <f t="shared" si="6"/>
        <v>0</v>
      </c>
      <c r="W243" s="24">
        <f t="shared" si="7"/>
        <v>41454</v>
      </c>
    </row>
    <row r="244" spans="1:23" x14ac:dyDescent="0.2">
      <c r="A244" t="s">
        <v>13</v>
      </c>
      <c r="B244" s="23" t="s">
        <v>759</v>
      </c>
      <c r="C244" s="23" t="s">
        <v>866</v>
      </c>
      <c r="D244" s="23" t="s">
        <v>7</v>
      </c>
      <c r="E244" s="23" t="s">
        <v>147</v>
      </c>
      <c r="F244" s="23" t="s">
        <v>147</v>
      </c>
      <c r="G244" t="s">
        <v>867</v>
      </c>
      <c r="H244" s="24">
        <v>241162</v>
      </c>
      <c r="I244" s="23" t="s">
        <v>5683</v>
      </c>
      <c r="J244" s="24">
        <v>54960</v>
      </c>
      <c r="K244" s="23" t="s">
        <v>5683</v>
      </c>
      <c r="L244" s="24">
        <v>53646</v>
      </c>
      <c r="M244" s="23" t="s">
        <v>5682</v>
      </c>
      <c r="N244" s="24">
        <v>108698</v>
      </c>
      <c r="O244" s="23" t="s">
        <v>5683</v>
      </c>
      <c r="P244" s="24">
        <v>0</v>
      </c>
      <c r="Q244" s="24">
        <v>55582</v>
      </c>
      <c r="R244" s="24">
        <v>272886</v>
      </c>
      <c r="S244" s="24">
        <v>54960</v>
      </c>
      <c r="T244" s="24">
        <v>217926</v>
      </c>
      <c r="U244" s="24">
        <v>0</v>
      </c>
      <c r="V244" s="24">
        <f t="shared" si="6"/>
        <v>0</v>
      </c>
      <c r="W244" s="24">
        <f t="shared" si="7"/>
        <v>23236</v>
      </c>
    </row>
    <row r="245" spans="1:23" x14ac:dyDescent="0.2">
      <c r="A245" t="s">
        <v>13</v>
      </c>
      <c r="B245" s="23" t="s">
        <v>759</v>
      </c>
      <c r="C245" s="23" t="s">
        <v>866</v>
      </c>
      <c r="D245" s="23" t="s">
        <v>868</v>
      </c>
      <c r="E245" s="23" t="s">
        <v>869</v>
      </c>
      <c r="F245" s="23" t="s">
        <v>10</v>
      </c>
      <c r="G245" t="s">
        <v>870</v>
      </c>
      <c r="H245" s="24">
        <v>251726</v>
      </c>
      <c r="I245" s="23" t="s">
        <v>5682</v>
      </c>
      <c r="J245" s="24">
        <v>103898</v>
      </c>
      <c r="K245" s="23" t="s">
        <v>5683</v>
      </c>
      <c r="L245" s="24">
        <v>0</v>
      </c>
      <c r="M245" s="23" t="s">
        <v>5682</v>
      </c>
      <c r="N245" s="24">
        <v>105902</v>
      </c>
      <c r="O245" s="23" t="s">
        <v>5683</v>
      </c>
      <c r="P245" s="24">
        <v>0</v>
      </c>
      <c r="Q245" s="24">
        <v>53695</v>
      </c>
      <c r="R245" s="24">
        <v>263495</v>
      </c>
      <c r="S245" s="24">
        <v>51949</v>
      </c>
      <c r="T245" s="24">
        <v>211546</v>
      </c>
      <c r="U245" s="24">
        <v>0</v>
      </c>
      <c r="V245" s="24">
        <f t="shared" si="6"/>
        <v>0</v>
      </c>
      <c r="W245" s="24">
        <f t="shared" si="7"/>
        <v>40180</v>
      </c>
    </row>
    <row r="246" spans="1:23" x14ac:dyDescent="0.2">
      <c r="A246" t="s">
        <v>13</v>
      </c>
      <c r="B246" s="23" t="s">
        <v>759</v>
      </c>
      <c r="C246" s="23" t="s">
        <v>871</v>
      </c>
      <c r="D246" s="23" t="s">
        <v>7</v>
      </c>
      <c r="E246" s="23" t="s">
        <v>147</v>
      </c>
      <c r="F246" s="23" t="s">
        <v>147</v>
      </c>
      <c r="G246" t="s">
        <v>872</v>
      </c>
      <c r="H246" s="24">
        <v>261856</v>
      </c>
      <c r="I246" s="23" t="s">
        <v>5682</v>
      </c>
      <c r="J246" s="24">
        <v>103928</v>
      </c>
      <c r="K246" s="23" t="s">
        <v>5683</v>
      </c>
      <c r="L246" s="24">
        <v>0</v>
      </c>
      <c r="M246" s="23" t="s">
        <v>5682</v>
      </c>
      <c r="N246" s="24">
        <v>106216</v>
      </c>
      <c r="O246" s="23" t="s">
        <v>5683</v>
      </c>
      <c r="P246" s="24">
        <v>0</v>
      </c>
      <c r="Q246" s="24">
        <v>51712</v>
      </c>
      <c r="R246" s="24">
        <v>261856</v>
      </c>
      <c r="S246" s="24">
        <v>51964</v>
      </c>
      <c r="T246" s="24">
        <v>209892</v>
      </c>
      <c r="U246" s="24">
        <v>0</v>
      </c>
      <c r="V246" s="24">
        <f t="shared" si="6"/>
        <v>0</v>
      </c>
      <c r="W246" s="24">
        <f t="shared" si="7"/>
        <v>51964</v>
      </c>
    </row>
    <row r="247" spans="1:23" x14ac:dyDescent="0.2">
      <c r="A247" t="s">
        <v>13</v>
      </c>
      <c r="B247" s="23" t="s">
        <v>759</v>
      </c>
      <c r="C247" s="23" t="s">
        <v>871</v>
      </c>
      <c r="D247" s="23" t="s">
        <v>873</v>
      </c>
      <c r="E247" s="23" t="s">
        <v>874</v>
      </c>
      <c r="F247" s="23" t="s">
        <v>9</v>
      </c>
      <c r="G247" t="s">
        <v>875</v>
      </c>
      <c r="H247" s="24">
        <v>0</v>
      </c>
      <c r="I247" s="23" t="s">
        <v>5682</v>
      </c>
      <c r="J247" s="24">
        <v>109538</v>
      </c>
      <c r="K247" s="23" t="s">
        <v>5683</v>
      </c>
      <c r="L247" s="24">
        <v>0</v>
      </c>
      <c r="M247" s="23" t="s">
        <v>5683</v>
      </c>
      <c r="N247" s="24">
        <v>56418</v>
      </c>
      <c r="O247" s="23" t="s">
        <v>5683</v>
      </c>
      <c r="P247" s="24">
        <v>58015</v>
      </c>
      <c r="Q247" s="24">
        <v>58398</v>
      </c>
      <c r="R247" s="24">
        <v>282369</v>
      </c>
      <c r="S247" s="24">
        <v>0</v>
      </c>
      <c r="T247" s="24">
        <v>0</v>
      </c>
      <c r="U247" s="24">
        <v>0</v>
      </c>
      <c r="V247" s="24">
        <f t="shared" si="6"/>
        <v>282369</v>
      </c>
      <c r="W247" s="24">
        <f t="shared" si="7"/>
        <v>0</v>
      </c>
    </row>
    <row r="248" spans="1:23" x14ac:dyDescent="0.2">
      <c r="A248" t="s">
        <v>13</v>
      </c>
      <c r="B248" s="23">
        <v>10</v>
      </c>
      <c r="C248" s="23">
        <v>62547</v>
      </c>
      <c r="D248" s="23" t="s">
        <v>876</v>
      </c>
      <c r="E248" s="23" t="s">
        <v>877</v>
      </c>
      <c r="F248" s="23" t="s">
        <v>9</v>
      </c>
      <c r="G248" t="s">
        <v>878</v>
      </c>
      <c r="H248" s="24">
        <v>0</v>
      </c>
      <c r="I248" s="23" t="s">
        <v>5683</v>
      </c>
      <c r="J248" s="24">
        <v>0</v>
      </c>
      <c r="K248" s="23" t="s">
        <v>5683</v>
      </c>
      <c r="L248" s="24">
        <v>0</v>
      </c>
      <c r="M248" s="23" t="s">
        <v>5683</v>
      </c>
      <c r="N248" s="24">
        <v>0</v>
      </c>
      <c r="O248" s="23" t="s">
        <v>5683</v>
      </c>
      <c r="P248" s="24">
        <v>0</v>
      </c>
      <c r="Q248" s="24">
        <v>51760</v>
      </c>
      <c r="R248" s="24">
        <v>51760</v>
      </c>
      <c r="S248" s="24">
        <v>0</v>
      </c>
      <c r="T248" s="24">
        <v>0</v>
      </c>
      <c r="U248" s="24">
        <v>0</v>
      </c>
      <c r="V248" s="24">
        <f t="shared" si="6"/>
        <v>51760</v>
      </c>
      <c r="W248" s="24">
        <f t="shared" si="7"/>
        <v>0</v>
      </c>
    </row>
    <row r="249" spans="1:23" x14ac:dyDescent="0.2">
      <c r="A249" t="s">
        <v>13</v>
      </c>
      <c r="B249" s="23" t="s">
        <v>759</v>
      </c>
      <c r="C249" s="23" t="s">
        <v>879</v>
      </c>
      <c r="D249" s="23" t="s">
        <v>7</v>
      </c>
      <c r="E249" s="23" t="s">
        <v>147</v>
      </c>
      <c r="F249" s="23" t="s">
        <v>147</v>
      </c>
      <c r="G249" t="s">
        <v>880</v>
      </c>
      <c r="H249" s="24">
        <v>559412</v>
      </c>
      <c r="I249" s="23" t="s">
        <v>5683</v>
      </c>
      <c r="J249" s="24">
        <v>118014</v>
      </c>
      <c r="K249" s="23" t="s">
        <v>5683</v>
      </c>
      <c r="L249" s="24">
        <v>104575</v>
      </c>
      <c r="M249" s="23" t="s">
        <v>5683</v>
      </c>
      <c r="N249" s="24">
        <v>95458</v>
      </c>
      <c r="O249" s="23" t="s">
        <v>5683</v>
      </c>
      <c r="P249" s="24">
        <v>143660</v>
      </c>
      <c r="Q249" s="24">
        <v>139444</v>
      </c>
      <c r="R249" s="24">
        <v>601151</v>
      </c>
      <c r="S249" s="24">
        <v>118014</v>
      </c>
      <c r="T249" s="24">
        <v>483137</v>
      </c>
      <c r="U249" s="24">
        <v>0</v>
      </c>
      <c r="V249" s="24">
        <f t="shared" si="6"/>
        <v>0</v>
      </c>
      <c r="W249" s="24">
        <f t="shared" si="7"/>
        <v>76275</v>
      </c>
    </row>
    <row r="250" spans="1:23" x14ac:dyDescent="0.2">
      <c r="A250" t="s">
        <v>13</v>
      </c>
      <c r="B250" s="23" t="s">
        <v>759</v>
      </c>
      <c r="C250" s="23" t="s">
        <v>881</v>
      </c>
      <c r="D250" s="23" t="s">
        <v>7</v>
      </c>
      <c r="E250" s="23" t="s">
        <v>147</v>
      </c>
      <c r="F250" s="23" t="s">
        <v>147</v>
      </c>
      <c r="G250" t="s">
        <v>882</v>
      </c>
      <c r="H250" s="24">
        <v>3565907</v>
      </c>
      <c r="I250" s="23" t="s">
        <v>5683</v>
      </c>
      <c r="J250" s="24">
        <v>719768</v>
      </c>
      <c r="K250" s="23" t="s">
        <v>5683</v>
      </c>
      <c r="L250" s="24">
        <v>647493</v>
      </c>
      <c r="M250" s="23" t="s">
        <v>5683</v>
      </c>
      <c r="N250" s="24">
        <v>589270</v>
      </c>
      <c r="O250" s="23" t="s">
        <v>5683</v>
      </c>
      <c r="P250" s="24">
        <v>935973</v>
      </c>
      <c r="Q250" s="24">
        <v>889333</v>
      </c>
      <c r="R250" s="24">
        <v>3781837</v>
      </c>
      <c r="S250" s="24">
        <v>215930</v>
      </c>
      <c r="T250" s="24">
        <v>3565907</v>
      </c>
      <c r="U250" s="24">
        <v>0</v>
      </c>
      <c r="V250" s="24">
        <f t="shared" si="6"/>
        <v>0</v>
      </c>
      <c r="W250" s="24">
        <f t="shared" si="7"/>
        <v>0</v>
      </c>
    </row>
    <row r="251" spans="1:23" x14ac:dyDescent="0.2">
      <c r="A251" t="s">
        <v>13</v>
      </c>
      <c r="B251" s="23" t="s">
        <v>759</v>
      </c>
      <c r="C251" s="23" t="s">
        <v>883</v>
      </c>
      <c r="D251" s="23" t="s">
        <v>7</v>
      </c>
      <c r="E251" s="23" t="s">
        <v>147</v>
      </c>
      <c r="F251" s="23" t="s">
        <v>147</v>
      </c>
      <c r="G251" t="s">
        <v>884</v>
      </c>
      <c r="H251" s="24">
        <v>1202076</v>
      </c>
      <c r="I251" s="23" t="s">
        <v>5683</v>
      </c>
      <c r="J251" s="24">
        <v>243120</v>
      </c>
      <c r="K251" s="23" t="s">
        <v>5683</v>
      </c>
      <c r="L251" s="24">
        <v>220055</v>
      </c>
      <c r="M251" s="23" t="s">
        <v>5683</v>
      </c>
      <c r="N251" s="24">
        <v>208838</v>
      </c>
      <c r="O251" s="23" t="s">
        <v>5683</v>
      </c>
      <c r="P251" s="24">
        <v>319247</v>
      </c>
      <c r="Q251" s="24">
        <v>306849</v>
      </c>
      <c r="R251" s="24">
        <v>1298109</v>
      </c>
      <c r="S251" s="24">
        <v>130000</v>
      </c>
      <c r="T251" s="24">
        <v>1168109</v>
      </c>
      <c r="U251" s="24">
        <v>0</v>
      </c>
      <c r="V251" s="24">
        <f t="shared" si="6"/>
        <v>0</v>
      </c>
      <c r="W251" s="24">
        <f t="shared" si="7"/>
        <v>33967</v>
      </c>
    </row>
    <row r="252" spans="1:23" x14ac:dyDescent="0.2">
      <c r="A252" t="s">
        <v>13</v>
      </c>
      <c r="B252" s="23" t="s">
        <v>759</v>
      </c>
      <c r="C252" s="23" t="s">
        <v>885</v>
      </c>
      <c r="D252" s="23" t="s">
        <v>7</v>
      </c>
      <c r="E252" s="23" t="s">
        <v>147</v>
      </c>
      <c r="F252" s="23" t="s">
        <v>147</v>
      </c>
      <c r="G252" t="s">
        <v>886</v>
      </c>
      <c r="H252" s="24">
        <v>780291</v>
      </c>
      <c r="I252" s="23" t="s">
        <v>5683</v>
      </c>
      <c r="J252" s="24">
        <v>152759</v>
      </c>
      <c r="K252" s="23" t="s">
        <v>5683</v>
      </c>
      <c r="L252" s="24">
        <v>135486</v>
      </c>
      <c r="M252" s="23" t="s">
        <v>5683</v>
      </c>
      <c r="N252" s="24">
        <v>133357</v>
      </c>
      <c r="O252" s="23" t="s">
        <v>5683</v>
      </c>
      <c r="P252" s="24">
        <v>204515</v>
      </c>
      <c r="Q252" s="24">
        <v>206291</v>
      </c>
      <c r="R252" s="24">
        <v>832408</v>
      </c>
      <c r="S252" s="24">
        <v>130000</v>
      </c>
      <c r="T252" s="24">
        <v>702408</v>
      </c>
      <c r="U252" s="24">
        <v>0</v>
      </c>
      <c r="V252" s="24">
        <f t="shared" si="6"/>
        <v>0</v>
      </c>
      <c r="W252" s="24">
        <f t="shared" si="7"/>
        <v>77883</v>
      </c>
    </row>
    <row r="253" spans="1:23" x14ac:dyDescent="0.2">
      <c r="A253" t="s">
        <v>13</v>
      </c>
      <c r="B253" s="23" t="s">
        <v>759</v>
      </c>
      <c r="C253" s="23" t="s">
        <v>887</v>
      </c>
      <c r="D253" s="23" t="s">
        <v>7</v>
      </c>
      <c r="E253" s="23" t="s">
        <v>147</v>
      </c>
      <c r="F253" s="23" t="s">
        <v>147</v>
      </c>
      <c r="G253" t="s">
        <v>205</v>
      </c>
      <c r="H253" s="24">
        <v>492082</v>
      </c>
      <c r="I253" s="23" t="s">
        <v>5683</v>
      </c>
      <c r="J253" s="24">
        <v>127584</v>
      </c>
      <c r="K253" s="23" t="s">
        <v>5683</v>
      </c>
      <c r="L253" s="24">
        <v>119576</v>
      </c>
      <c r="M253" s="23" t="s">
        <v>5683</v>
      </c>
      <c r="N253" s="24">
        <v>119985</v>
      </c>
      <c r="O253" s="23" t="s">
        <v>5683</v>
      </c>
      <c r="P253" s="24">
        <v>127134</v>
      </c>
      <c r="Q253" s="24">
        <v>125385</v>
      </c>
      <c r="R253" s="24">
        <v>619664</v>
      </c>
      <c r="S253" s="24">
        <v>127584</v>
      </c>
      <c r="T253" s="24">
        <v>492080</v>
      </c>
      <c r="U253" s="24">
        <v>0</v>
      </c>
      <c r="V253" s="24">
        <f t="shared" si="6"/>
        <v>0</v>
      </c>
      <c r="W253" s="24">
        <f t="shared" si="7"/>
        <v>2</v>
      </c>
    </row>
    <row r="254" spans="1:23" x14ac:dyDescent="0.2">
      <c r="A254" t="s">
        <v>13</v>
      </c>
      <c r="B254" s="23" t="s">
        <v>759</v>
      </c>
      <c r="C254" s="23" t="s">
        <v>888</v>
      </c>
      <c r="D254" s="23" t="s">
        <v>7</v>
      </c>
      <c r="E254" s="23" t="s">
        <v>147</v>
      </c>
      <c r="F254" s="23" t="s">
        <v>147</v>
      </c>
      <c r="G254" t="s">
        <v>889</v>
      </c>
      <c r="H254" s="24">
        <v>519961</v>
      </c>
      <c r="I254" s="23" t="s">
        <v>5683</v>
      </c>
      <c r="J254" s="24">
        <v>109913</v>
      </c>
      <c r="K254" s="23" t="s">
        <v>5683</v>
      </c>
      <c r="L254" s="24">
        <v>106963</v>
      </c>
      <c r="M254" s="23" t="s">
        <v>5683</v>
      </c>
      <c r="N254" s="24">
        <v>107111</v>
      </c>
      <c r="O254" s="23" t="s">
        <v>5683</v>
      </c>
      <c r="P254" s="24">
        <v>109254</v>
      </c>
      <c r="Q254" s="24">
        <v>109933</v>
      </c>
      <c r="R254" s="24">
        <v>543174</v>
      </c>
      <c r="S254" s="24">
        <v>109913</v>
      </c>
      <c r="T254" s="24">
        <v>433261</v>
      </c>
      <c r="U254" s="24">
        <v>0</v>
      </c>
      <c r="V254" s="24">
        <f t="shared" si="6"/>
        <v>0</v>
      </c>
      <c r="W254" s="24">
        <f t="shared" si="7"/>
        <v>86700</v>
      </c>
    </row>
    <row r="255" spans="1:23" x14ac:dyDescent="0.2">
      <c r="A255" t="s">
        <v>13</v>
      </c>
      <c r="B255" s="23" t="s">
        <v>759</v>
      </c>
      <c r="C255" s="23" t="s">
        <v>890</v>
      </c>
      <c r="D255" s="23" t="s">
        <v>7</v>
      </c>
      <c r="E255" s="23" t="s">
        <v>147</v>
      </c>
      <c r="F255" s="23" t="s">
        <v>147</v>
      </c>
      <c r="G255" t="s">
        <v>891</v>
      </c>
      <c r="H255" s="24">
        <v>556855</v>
      </c>
      <c r="I255" s="23" t="s">
        <v>5683</v>
      </c>
      <c r="J255" s="24">
        <v>120068</v>
      </c>
      <c r="K255" s="23" t="s">
        <v>5683</v>
      </c>
      <c r="L255" s="24">
        <v>116130</v>
      </c>
      <c r="M255" s="23" t="s">
        <v>5683</v>
      </c>
      <c r="N255" s="24">
        <v>117375</v>
      </c>
      <c r="O255" s="23" t="s">
        <v>5683</v>
      </c>
      <c r="P255" s="24">
        <v>122838</v>
      </c>
      <c r="Q255" s="24">
        <v>122234</v>
      </c>
      <c r="R255" s="24">
        <v>598645</v>
      </c>
      <c r="S255" s="24">
        <v>120068</v>
      </c>
      <c r="T255" s="24">
        <v>478577</v>
      </c>
      <c r="U255" s="24">
        <v>0</v>
      </c>
      <c r="V255" s="24">
        <f t="shared" si="6"/>
        <v>0</v>
      </c>
      <c r="W255" s="24">
        <f t="shared" si="7"/>
        <v>78278</v>
      </c>
    </row>
    <row r="256" spans="1:23" x14ac:dyDescent="0.2">
      <c r="A256" t="s">
        <v>13</v>
      </c>
      <c r="B256" s="23" t="s">
        <v>759</v>
      </c>
      <c r="C256" s="23" t="s">
        <v>892</v>
      </c>
      <c r="D256" s="23" t="s">
        <v>7</v>
      </c>
      <c r="E256" s="23" t="s">
        <v>147</v>
      </c>
      <c r="F256" s="23" t="s">
        <v>147</v>
      </c>
      <c r="G256" t="s">
        <v>893</v>
      </c>
      <c r="H256" s="24">
        <v>567679</v>
      </c>
      <c r="I256" s="23" t="s">
        <v>5683</v>
      </c>
      <c r="J256" s="24">
        <v>117205</v>
      </c>
      <c r="K256" s="23" t="s">
        <v>5683</v>
      </c>
      <c r="L256" s="24">
        <v>114418</v>
      </c>
      <c r="M256" s="23" t="s">
        <v>5683</v>
      </c>
      <c r="N256" s="24">
        <v>115988</v>
      </c>
      <c r="O256" s="23" t="s">
        <v>5683</v>
      </c>
      <c r="P256" s="24">
        <v>120987</v>
      </c>
      <c r="Q256" s="24">
        <v>120634</v>
      </c>
      <c r="R256" s="24">
        <v>589232</v>
      </c>
      <c r="S256" s="24">
        <v>117205</v>
      </c>
      <c r="T256" s="24">
        <v>472027</v>
      </c>
      <c r="U256" s="24">
        <v>0</v>
      </c>
      <c r="V256" s="24">
        <f t="shared" si="6"/>
        <v>0</v>
      </c>
      <c r="W256" s="24">
        <f t="shared" si="7"/>
        <v>95652</v>
      </c>
    </row>
    <row r="257" spans="1:23" x14ac:dyDescent="0.2">
      <c r="A257" t="s">
        <v>13</v>
      </c>
      <c r="B257" s="23" t="s">
        <v>759</v>
      </c>
      <c r="C257" s="23" t="s">
        <v>894</v>
      </c>
      <c r="D257" s="23" t="s">
        <v>7</v>
      </c>
      <c r="E257" s="23" t="s">
        <v>147</v>
      </c>
      <c r="F257" s="23" t="s">
        <v>147</v>
      </c>
      <c r="G257" t="s">
        <v>895</v>
      </c>
      <c r="H257" s="24">
        <v>622789</v>
      </c>
      <c r="I257" s="23" t="s">
        <v>5683</v>
      </c>
      <c r="J257" s="24">
        <v>131223</v>
      </c>
      <c r="K257" s="23" t="s">
        <v>5683</v>
      </c>
      <c r="L257" s="24">
        <v>114998</v>
      </c>
      <c r="M257" s="23" t="s">
        <v>5683</v>
      </c>
      <c r="N257" s="24">
        <v>106493</v>
      </c>
      <c r="O257" s="23" t="s">
        <v>5683</v>
      </c>
      <c r="P257" s="24">
        <v>164171</v>
      </c>
      <c r="Q257" s="24">
        <v>157032</v>
      </c>
      <c r="R257" s="24">
        <v>673917</v>
      </c>
      <c r="S257" s="24">
        <v>130000</v>
      </c>
      <c r="T257" s="24">
        <v>543917</v>
      </c>
      <c r="U257" s="24">
        <v>0</v>
      </c>
      <c r="V257" s="24">
        <f t="shared" si="6"/>
        <v>0</v>
      </c>
      <c r="W257" s="24">
        <f t="shared" si="7"/>
        <v>78872</v>
      </c>
    </row>
    <row r="258" spans="1:23" x14ac:dyDescent="0.2">
      <c r="A258" t="s">
        <v>13</v>
      </c>
      <c r="B258" s="23" t="s">
        <v>759</v>
      </c>
      <c r="C258" s="23" t="s">
        <v>894</v>
      </c>
      <c r="D258" s="23" t="s">
        <v>896</v>
      </c>
      <c r="E258" s="23" t="s">
        <v>897</v>
      </c>
      <c r="F258" s="23" t="s">
        <v>9</v>
      </c>
      <c r="G258" t="s">
        <v>898</v>
      </c>
      <c r="H258" s="24">
        <v>288012</v>
      </c>
      <c r="I258" s="23" t="s">
        <v>5682</v>
      </c>
      <c r="J258" s="24">
        <v>112738</v>
      </c>
      <c r="K258" s="23" t="s">
        <v>5683</v>
      </c>
      <c r="L258" s="24">
        <v>0</v>
      </c>
      <c r="M258" s="23" t="s">
        <v>5682</v>
      </c>
      <c r="N258" s="24">
        <v>109586</v>
      </c>
      <c r="O258" s="23" t="s">
        <v>5683</v>
      </c>
      <c r="P258" s="24">
        <v>0</v>
      </c>
      <c r="Q258" s="24">
        <v>55646</v>
      </c>
      <c r="R258" s="24">
        <v>277970</v>
      </c>
      <c r="S258" s="24">
        <v>56369</v>
      </c>
      <c r="T258" s="24">
        <v>221601</v>
      </c>
      <c r="U258" s="24">
        <v>0</v>
      </c>
      <c r="V258" s="24">
        <f t="shared" si="6"/>
        <v>0</v>
      </c>
      <c r="W258" s="24">
        <f t="shared" si="7"/>
        <v>66411</v>
      </c>
    </row>
    <row r="259" spans="1:23" x14ac:dyDescent="0.2">
      <c r="A259" t="s">
        <v>899</v>
      </c>
      <c r="B259" s="23" t="s">
        <v>900</v>
      </c>
      <c r="C259" s="23" t="s">
        <v>901</v>
      </c>
      <c r="D259" s="23" t="s">
        <v>7</v>
      </c>
      <c r="E259" s="23" t="s">
        <v>147</v>
      </c>
      <c r="F259" s="23" t="s">
        <v>147</v>
      </c>
      <c r="G259" t="s">
        <v>902</v>
      </c>
      <c r="H259" s="24">
        <v>134302</v>
      </c>
      <c r="I259" s="23" t="s">
        <v>5682</v>
      </c>
      <c r="J259" s="24">
        <v>102788</v>
      </c>
      <c r="K259" s="23" t="s">
        <v>5683</v>
      </c>
      <c r="L259" s="24">
        <v>0</v>
      </c>
      <c r="M259" s="23" t="s">
        <v>5682</v>
      </c>
      <c r="N259" s="24">
        <v>31514</v>
      </c>
      <c r="O259" s="23" t="s">
        <v>5683</v>
      </c>
      <c r="P259" s="24">
        <v>0</v>
      </c>
      <c r="Q259" s="24">
        <v>15816</v>
      </c>
      <c r="R259" s="24">
        <v>150118</v>
      </c>
      <c r="S259" s="24">
        <v>51394</v>
      </c>
      <c r="T259" s="24">
        <v>98724</v>
      </c>
      <c r="U259" s="24">
        <v>0</v>
      </c>
      <c r="V259" s="24">
        <f t="shared" si="6"/>
        <v>0</v>
      </c>
      <c r="W259" s="24">
        <f t="shared" si="7"/>
        <v>35578</v>
      </c>
    </row>
    <row r="260" spans="1:23" x14ac:dyDescent="0.2">
      <c r="A260" t="s">
        <v>899</v>
      </c>
      <c r="B260" s="23" t="s">
        <v>900</v>
      </c>
      <c r="C260" s="23" t="s">
        <v>901</v>
      </c>
      <c r="D260" s="23" t="s">
        <v>903</v>
      </c>
      <c r="E260" s="23" t="s">
        <v>904</v>
      </c>
      <c r="F260" s="23" t="s">
        <v>9</v>
      </c>
      <c r="G260" t="s">
        <v>905</v>
      </c>
      <c r="H260" s="24">
        <v>34419</v>
      </c>
      <c r="I260" s="23" t="s">
        <v>5683</v>
      </c>
      <c r="J260" s="24">
        <v>50241</v>
      </c>
      <c r="K260" s="23" t="s">
        <v>5683</v>
      </c>
      <c r="L260" s="24">
        <v>50809</v>
      </c>
      <c r="M260" s="23" t="s">
        <v>5683</v>
      </c>
      <c r="N260" s="24">
        <v>50378</v>
      </c>
      <c r="O260" s="23" t="s">
        <v>5683</v>
      </c>
      <c r="P260" s="24">
        <v>50711</v>
      </c>
      <c r="Q260" s="24">
        <v>51360</v>
      </c>
      <c r="R260" s="24">
        <v>253499</v>
      </c>
      <c r="S260" s="24">
        <v>50241</v>
      </c>
      <c r="T260" s="24">
        <v>34419</v>
      </c>
      <c r="U260" s="24">
        <v>0</v>
      </c>
      <c r="V260" s="24">
        <f t="shared" si="6"/>
        <v>168839</v>
      </c>
      <c r="W260" s="24">
        <f t="shared" si="7"/>
        <v>0</v>
      </c>
    </row>
    <row r="261" spans="1:23" x14ac:dyDescent="0.2">
      <c r="A261" t="s">
        <v>899</v>
      </c>
      <c r="B261" s="23" t="s">
        <v>900</v>
      </c>
      <c r="C261" s="23" t="s">
        <v>901</v>
      </c>
      <c r="D261" s="23" t="s">
        <v>906</v>
      </c>
      <c r="E261" s="23" t="s">
        <v>907</v>
      </c>
      <c r="F261" s="23" t="s">
        <v>10</v>
      </c>
      <c r="G261" t="s">
        <v>908</v>
      </c>
      <c r="H261" s="24">
        <v>47623</v>
      </c>
      <c r="I261" s="23" t="s">
        <v>5683</v>
      </c>
      <c r="J261" s="24">
        <v>0</v>
      </c>
      <c r="K261" s="23" t="s">
        <v>5683</v>
      </c>
      <c r="L261" s="24">
        <v>0</v>
      </c>
      <c r="M261" s="23" t="s">
        <v>5683</v>
      </c>
      <c r="N261" s="24">
        <v>15441</v>
      </c>
      <c r="O261" s="23" t="s">
        <v>5682</v>
      </c>
      <c r="P261" s="24">
        <v>32182</v>
      </c>
      <c r="Q261" s="24">
        <v>0</v>
      </c>
      <c r="R261" s="24">
        <v>47623</v>
      </c>
      <c r="S261" s="24">
        <v>15441</v>
      </c>
      <c r="T261" s="24">
        <v>32182</v>
      </c>
      <c r="U261" s="24">
        <v>0</v>
      </c>
      <c r="V261" s="24">
        <f t="shared" si="6"/>
        <v>0</v>
      </c>
      <c r="W261" s="24">
        <f t="shared" si="7"/>
        <v>15441</v>
      </c>
    </row>
    <row r="262" spans="1:23" x14ac:dyDescent="0.2">
      <c r="A262" t="s">
        <v>899</v>
      </c>
      <c r="B262" s="23" t="s">
        <v>900</v>
      </c>
      <c r="C262" s="23" t="s">
        <v>901</v>
      </c>
      <c r="D262" s="23" t="s">
        <v>909</v>
      </c>
      <c r="E262" s="23" t="s">
        <v>910</v>
      </c>
      <c r="F262" s="23" t="s">
        <v>10</v>
      </c>
      <c r="G262" t="s">
        <v>911</v>
      </c>
      <c r="H262" s="24">
        <v>163797</v>
      </c>
      <c r="I262" s="23" t="s">
        <v>5682</v>
      </c>
      <c r="J262" s="24">
        <v>102186</v>
      </c>
      <c r="K262" s="23" t="s">
        <v>5683</v>
      </c>
      <c r="L262" s="24">
        <v>0</v>
      </c>
      <c r="M262" s="23" t="s">
        <v>5682</v>
      </c>
      <c r="N262" s="24">
        <v>31176</v>
      </c>
      <c r="O262" s="23" t="s">
        <v>5683</v>
      </c>
      <c r="P262" s="24">
        <v>0</v>
      </c>
      <c r="Q262" s="24">
        <v>15640</v>
      </c>
      <c r="R262" s="24">
        <v>149002</v>
      </c>
      <c r="S262" s="24">
        <v>51093</v>
      </c>
      <c r="T262" s="24">
        <v>97909</v>
      </c>
      <c r="U262" s="24">
        <v>0</v>
      </c>
      <c r="V262" s="24">
        <f t="shared" si="6"/>
        <v>0</v>
      </c>
      <c r="W262" s="24">
        <f t="shared" si="7"/>
        <v>65888</v>
      </c>
    </row>
    <row r="263" spans="1:23" x14ac:dyDescent="0.2">
      <c r="A263" t="s">
        <v>899</v>
      </c>
      <c r="B263" s="23" t="s">
        <v>900</v>
      </c>
      <c r="C263" s="23" t="s">
        <v>912</v>
      </c>
      <c r="D263" s="23" t="s">
        <v>7</v>
      </c>
      <c r="E263" s="23" t="s">
        <v>147</v>
      </c>
      <c r="F263" s="23" t="s">
        <v>147</v>
      </c>
      <c r="G263" t="s">
        <v>913</v>
      </c>
      <c r="H263" s="24">
        <v>221324</v>
      </c>
      <c r="I263" s="23" t="s">
        <v>5682</v>
      </c>
      <c r="J263" s="24">
        <v>103136</v>
      </c>
      <c r="K263" s="23" t="s">
        <v>5683</v>
      </c>
      <c r="L263" s="24">
        <v>0</v>
      </c>
      <c r="M263" s="23" t="s">
        <v>5682</v>
      </c>
      <c r="N263" s="24">
        <v>102716</v>
      </c>
      <c r="O263" s="23" t="s">
        <v>5683</v>
      </c>
      <c r="P263" s="24">
        <v>0</v>
      </c>
      <c r="Q263" s="24">
        <v>51440</v>
      </c>
      <c r="R263" s="24">
        <v>257292</v>
      </c>
      <c r="S263" s="24">
        <v>51568</v>
      </c>
      <c r="T263" s="24">
        <v>205724</v>
      </c>
      <c r="U263" s="24">
        <v>0</v>
      </c>
      <c r="V263" s="24">
        <f t="shared" ref="V263:V326" si="8">R263-S263-T263+U263</f>
        <v>0</v>
      </c>
      <c r="W263" s="24">
        <f t="shared" si="7"/>
        <v>15600</v>
      </c>
    </row>
    <row r="264" spans="1:23" x14ac:dyDescent="0.2">
      <c r="A264" t="s">
        <v>899</v>
      </c>
      <c r="B264" s="23" t="s">
        <v>900</v>
      </c>
      <c r="C264" s="23" t="s">
        <v>914</v>
      </c>
      <c r="D264" s="23" t="s">
        <v>7</v>
      </c>
      <c r="E264" s="23" t="s">
        <v>147</v>
      </c>
      <c r="F264" s="23" t="s">
        <v>147</v>
      </c>
      <c r="G264" t="s">
        <v>915</v>
      </c>
      <c r="H264" s="24">
        <v>149938</v>
      </c>
      <c r="I264" s="23" t="s">
        <v>5682</v>
      </c>
      <c r="J264" s="24">
        <v>101774</v>
      </c>
      <c r="K264" s="23" t="s">
        <v>5683</v>
      </c>
      <c r="L264" s="24">
        <v>0</v>
      </c>
      <c r="M264" s="23" t="s">
        <v>5682</v>
      </c>
      <c r="N264" s="24">
        <v>101906</v>
      </c>
      <c r="O264" s="23" t="s">
        <v>5683</v>
      </c>
      <c r="P264" s="24">
        <v>0</v>
      </c>
      <c r="Q264" s="24">
        <v>50976</v>
      </c>
      <c r="R264" s="24">
        <v>254656</v>
      </c>
      <c r="S264" s="24">
        <v>50887</v>
      </c>
      <c r="T264" s="24">
        <v>149938</v>
      </c>
      <c r="U264" s="24">
        <v>0</v>
      </c>
      <c r="V264" s="24">
        <f t="shared" si="8"/>
        <v>53831</v>
      </c>
      <c r="W264" s="24">
        <f t="shared" ref="W264:W327" si="9">MAX(H264-T264,0)</f>
        <v>0</v>
      </c>
    </row>
    <row r="265" spans="1:23" x14ac:dyDescent="0.2">
      <c r="A265" t="s">
        <v>899</v>
      </c>
      <c r="B265" s="23" t="s">
        <v>900</v>
      </c>
      <c r="C265" s="23" t="s">
        <v>916</v>
      </c>
      <c r="D265" s="23" t="s">
        <v>7</v>
      </c>
      <c r="E265" s="23" t="s">
        <v>147</v>
      </c>
      <c r="F265" s="23" t="s">
        <v>147</v>
      </c>
      <c r="G265" t="s">
        <v>917</v>
      </c>
      <c r="H265" s="24">
        <v>248704</v>
      </c>
      <c r="I265" s="23" t="s">
        <v>5682</v>
      </c>
      <c r="J265" s="24">
        <v>101108</v>
      </c>
      <c r="K265" s="23" t="s">
        <v>5683</v>
      </c>
      <c r="L265" s="24">
        <v>0</v>
      </c>
      <c r="M265" s="23" t="s">
        <v>5682</v>
      </c>
      <c r="N265" s="24">
        <v>101280</v>
      </c>
      <c r="O265" s="23" t="s">
        <v>5683</v>
      </c>
      <c r="P265" s="24">
        <v>0</v>
      </c>
      <c r="Q265" s="24">
        <v>51312</v>
      </c>
      <c r="R265" s="24">
        <v>253700</v>
      </c>
      <c r="S265" s="24">
        <v>50554</v>
      </c>
      <c r="T265" s="24">
        <v>203146</v>
      </c>
      <c r="U265" s="24">
        <v>0</v>
      </c>
      <c r="V265" s="24">
        <f t="shared" si="8"/>
        <v>0</v>
      </c>
      <c r="W265" s="24">
        <f t="shared" si="9"/>
        <v>45558</v>
      </c>
    </row>
    <row r="266" spans="1:23" x14ac:dyDescent="0.2">
      <c r="A266" t="s">
        <v>899</v>
      </c>
      <c r="B266" s="23" t="s">
        <v>900</v>
      </c>
      <c r="C266" s="23" t="s">
        <v>918</v>
      </c>
      <c r="D266" s="23" t="s">
        <v>7</v>
      </c>
      <c r="E266" s="23" t="s">
        <v>147</v>
      </c>
      <c r="F266" s="23" t="s">
        <v>147</v>
      </c>
      <c r="G266" t="s">
        <v>919</v>
      </c>
      <c r="H266" s="24">
        <v>259158</v>
      </c>
      <c r="I266" s="23" t="s">
        <v>5682</v>
      </c>
      <c r="J266" s="24">
        <v>104722</v>
      </c>
      <c r="K266" s="23" t="s">
        <v>5683</v>
      </c>
      <c r="L266" s="24">
        <v>0</v>
      </c>
      <c r="M266" s="23" t="s">
        <v>5683</v>
      </c>
      <c r="N266" s="24">
        <v>51538</v>
      </c>
      <c r="O266" s="23" t="s">
        <v>5682</v>
      </c>
      <c r="P266" s="24">
        <v>103734</v>
      </c>
      <c r="Q266" s="24">
        <v>0</v>
      </c>
      <c r="R266" s="24">
        <v>259994</v>
      </c>
      <c r="S266" s="24">
        <v>0</v>
      </c>
      <c r="T266" s="24">
        <v>259158</v>
      </c>
      <c r="U266" s="24">
        <v>0</v>
      </c>
      <c r="V266" s="24">
        <f t="shared" si="8"/>
        <v>836</v>
      </c>
      <c r="W266" s="24">
        <f t="shared" si="9"/>
        <v>0</v>
      </c>
    </row>
    <row r="267" spans="1:23" x14ac:dyDescent="0.2">
      <c r="A267" t="s">
        <v>899</v>
      </c>
      <c r="B267" s="23" t="s">
        <v>900</v>
      </c>
      <c r="C267" s="23" t="s">
        <v>920</v>
      </c>
      <c r="D267" s="23" t="s">
        <v>7</v>
      </c>
      <c r="E267" s="23" t="s">
        <v>147</v>
      </c>
      <c r="F267" s="23" t="s">
        <v>147</v>
      </c>
      <c r="G267" t="s">
        <v>921</v>
      </c>
      <c r="H267" s="24">
        <v>81088</v>
      </c>
      <c r="I267" s="23" t="s">
        <v>5682</v>
      </c>
      <c r="J267" s="24">
        <v>32440</v>
      </c>
      <c r="K267" s="23" t="s">
        <v>5683</v>
      </c>
      <c r="L267" s="24">
        <v>0</v>
      </c>
      <c r="M267" s="23" t="s">
        <v>5683</v>
      </c>
      <c r="N267" s="24">
        <v>16084</v>
      </c>
      <c r="O267" s="23" t="s">
        <v>5682</v>
      </c>
      <c r="P267" s="24">
        <v>32678</v>
      </c>
      <c r="Q267" s="24">
        <v>0</v>
      </c>
      <c r="R267" s="24">
        <v>81202</v>
      </c>
      <c r="S267" s="24">
        <v>16220</v>
      </c>
      <c r="T267" s="24">
        <v>64982</v>
      </c>
      <c r="U267" s="24">
        <v>0</v>
      </c>
      <c r="V267" s="24">
        <f t="shared" si="8"/>
        <v>0</v>
      </c>
      <c r="W267" s="24">
        <f t="shared" si="9"/>
        <v>16106</v>
      </c>
    </row>
    <row r="268" spans="1:23" x14ac:dyDescent="0.2">
      <c r="A268" t="s">
        <v>899</v>
      </c>
      <c r="B268" s="23" t="s">
        <v>900</v>
      </c>
      <c r="C268" s="23" t="s">
        <v>922</v>
      </c>
      <c r="D268" s="23" t="s">
        <v>7</v>
      </c>
      <c r="E268" s="23" t="s">
        <v>147</v>
      </c>
      <c r="F268" s="23" t="s">
        <v>147</v>
      </c>
      <c r="G268" t="s">
        <v>923</v>
      </c>
      <c r="H268" s="24">
        <v>552070</v>
      </c>
      <c r="I268" s="23" t="s">
        <v>5683</v>
      </c>
      <c r="J268" s="24">
        <v>114614</v>
      </c>
      <c r="K268" s="23" t="s">
        <v>5683</v>
      </c>
      <c r="L268" s="24">
        <v>111312</v>
      </c>
      <c r="M268" s="23" t="s">
        <v>5683</v>
      </c>
      <c r="N268" s="24">
        <v>111991</v>
      </c>
      <c r="O268" s="23" t="s">
        <v>5683</v>
      </c>
      <c r="P268" s="24">
        <v>115368</v>
      </c>
      <c r="Q268" s="24">
        <v>114396</v>
      </c>
      <c r="R268" s="24">
        <v>567681</v>
      </c>
      <c r="S268" s="24">
        <v>114614</v>
      </c>
      <c r="T268" s="24">
        <v>453067</v>
      </c>
      <c r="U268" s="24">
        <v>0</v>
      </c>
      <c r="V268" s="24">
        <f t="shared" si="8"/>
        <v>0</v>
      </c>
      <c r="W268" s="24">
        <f t="shared" si="9"/>
        <v>99003</v>
      </c>
    </row>
    <row r="269" spans="1:23" x14ac:dyDescent="0.2">
      <c r="A269" t="s">
        <v>899</v>
      </c>
      <c r="B269" s="23" t="s">
        <v>900</v>
      </c>
      <c r="C269" s="23" t="s">
        <v>924</v>
      </c>
      <c r="D269" s="23" t="s">
        <v>7</v>
      </c>
      <c r="E269" s="23" t="s">
        <v>147</v>
      </c>
      <c r="F269" s="23" t="s">
        <v>147</v>
      </c>
      <c r="G269" t="s">
        <v>925</v>
      </c>
      <c r="H269" s="24">
        <v>552764</v>
      </c>
      <c r="I269" s="23" t="s">
        <v>5683</v>
      </c>
      <c r="J269" s="24">
        <v>103926</v>
      </c>
      <c r="K269" s="23" t="s">
        <v>5683</v>
      </c>
      <c r="L269" s="24">
        <v>94436</v>
      </c>
      <c r="M269" s="23" t="s">
        <v>5683</v>
      </c>
      <c r="N269" s="24">
        <v>90944</v>
      </c>
      <c r="O269" s="23" t="s">
        <v>5683</v>
      </c>
      <c r="P269" s="24">
        <v>131729</v>
      </c>
      <c r="Q269" s="24">
        <v>129459</v>
      </c>
      <c r="R269" s="24">
        <v>550494</v>
      </c>
      <c r="S269" s="24">
        <v>103926</v>
      </c>
      <c r="T269" s="24">
        <v>446568</v>
      </c>
      <c r="U269" s="24">
        <v>0</v>
      </c>
      <c r="V269" s="24">
        <f t="shared" si="8"/>
        <v>0</v>
      </c>
      <c r="W269" s="24">
        <f t="shared" si="9"/>
        <v>106196</v>
      </c>
    </row>
    <row r="270" spans="1:23" x14ac:dyDescent="0.2">
      <c r="A270" t="s">
        <v>899</v>
      </c>
      <c r="B270" s="23" t="s">
        <v>900</v>
      </c>
      <c r="C270" s="23" t="s">
        <v>926</v>
      </c>
      <c r="D270" s="23" t="s">
        <v>7</v>
      </c>
      <c r="E270" s="23" t="s">
        <v>147</v>
      </c>
      <c r="F270" s="23" t="s">
        <v>147</v>
      </c>
      <c r="G270" t="s">
        <v>927</v>
      </c>
      <c r="H270" s="24">
        <v>268250</v>
      </c>
      <c r="I270" s="23" t="s">
        <v>5682</v>
      </c>
      <c r="J270" s="24">
        <v>117300</v>
      </c>
      <c r="K270" s="23" t="s">
        <v>5683</v>
      </c>
      <c r="L270" s="24">
        <v>0</v>
      </c>
      <c r="M270" s="23" t="s">
        <v>5682</v>
      </c>
      <c r="N270" s="24">
        <v>115122</v>
      </c>
      <c r="O270" s="23" t="s">
        <v>5683</v>
      </c>
      <c r="P270" s="24">
        <v>0</v>
      </c>
      <c r="Q270" s="24">
        <v>59198</v>
      </c>
      <c r="R270" s="24">
        <v>291620</v>
      </c>
      <c r="S270" s="24">
        <v>58650</v>
      </c>
      <c r="T270" s="24">
        <v>232970</v>
      </c>
      <c r="U270" s="24">
        <v>0</v>
      </c>
      <c r="V270" s="24">
        <f t="shared" si="8"/>
        <v>0</v>
      </c>
      <c r="W270" s="24">
        <f t="shared" si="9"/>
        <v>35280</v>
      </c>
    </row>
    <row r="271" spans="1:23" x14ac:dyDescent="0.2">
      <c r="A271" t="s">
        <v>14</v>
      </c>
      <c r="B271" s="23" t="s">
        <v>928</v>
      </c>
      <c r="C271" s="23" t="s">
        <v>929</v>
      </c>
      <c r="D271" s="23" t="s">
        <v>7</v>
      </c>
      <c r="E271" s="23" t="s">
        <v>147</v>
      </c>
      <c r="F271" s="23" t="s">
        <v>147</v>
      </c>
      <c r="G271" t="s">
        <v>930</v>
      </c>
      <c r="H271" s="24">
        <v>240333</v>
      </c>
      <c r="I271" s="23" t="s">
        <v>5682</v>
      </c>
      <c r="J271" s="24">
        <v>108080</v>
      </c>
      <c r="K271" s="23" t="s">
        <v>5683</v>
      </c>
      <c r="L271" s="24">
        <v>0</v>
      </c>
      <c r="M271" s="23" t="s">
        <v>5683</v>
      </c>
      <c r="N271" s="24">
        <v>52169</v>
      </c>
      <c r="O271" s="23" t="s">
        <v>5682</v>
      </c>
      <c r="P271" s="24">
        <v>106544</v>
      </c>
      <c r="Q271" s="24">
        <v>0</v>
      </c>
      <c r="R271" s="24">
        <v>266793</v>
      </c>
      <c r="S271" s="24">
        <v>54040</v>
      </c>
      <c r="T271" s="24">
        <v>212753</v>
      </c>
      <c r="U271" s="24">
        <v>0</v>
      </c>
      <c r="V271" s="24">
        <f t="shared" si="8"/>
        <v>0</v>
      </c>
      <c r="W271" s="24">
        <f t="shared" si="9"/>
        <v>27580</v>
      </c>
    </row>
    <row r="272" spans="1:23" x14ac:dyDescent="0.2">
      <c r="A272" t="s">
        <v>14</v>
      </c>
      <c r="B272" s="23" t="s">
        <v>928</v>
      </c>
      <c r="C272" s="23" t="s">
        <v>929</v>
      </c>
      <c r="D272" s="23" t="s">
        <v>931</v>
      </c>
      <c r="E272" s="23" t="s">
        <v>932</v>
      </c>
      <c r="F272" s="23" t="s">
        <v>9</v>
      </c>
      <c r="G272" t="s">
        <v>933</v>
      </c>
      <c r="H272" s="24">
        <v>0</v>
      </c>
      <c r="I272" s="23" t="s">
        <v>5682</v>
      </c>
      <c r="J272" s="24">
        <v>101902</v>
      </c>
      <c r="K272" s="23" t="s">
        <v>5683</v>
      </c>
      <c r="L272" s="24">
        <v>0</v>
      </c>
      <c r="M272" s="23" t="s">
        <v>5683</v>
      </c>
      <c r="N272" s="24">
        <v>50593</v>
      </c>
      <c r="O272" s="23" t="s">
        <v>5683</v>
      </c>
      <c r="P272" s="24">
        <v>51223</v>
      </c>
      <c r="Q272" s="24">
        <v>51040</v>
      </c>
      <c r="R272" s="24">
        <v>254758</v>
      </c>
      <c r="S272" s="24">
        <v>0</v>
      </c>
      <c r="T272" s="24">
        <v>0</v>
      </c>
      <c r="U272" s="24">
        <v>0</v>
      </c>
      <c r="V272" s="24">
        <f t="shared" si="8"/>
        <v>254758</v>
      </c>
      <c r="W272" s="24">
        <f t="shared" si="9"/>
        <v>0</v>
      </c>
    </row>
    <row r="273" spans="1:23" x14ac:dyDescent="0.2">
      <c r="A273" t="s">
        <v>14</v>
      </c>
      <c r="B273" s="23" t="s">
        <v>928</v>
      </c>
      <c r="C273" s="23" t="s">
        <v>934</v>
      </c>
      <c r="D273" s="23" t="s">
        <v>7</v>
      </c>
      <c r="E273" s="23" t="s">
        <v>147</v>
      </c>
      <c r="F273" s="23" t="s">
        <v>147</v>
      </c>
      <c r="G273" t="s">
        <v>935</v>
      </c>
      <c r="H273" s="24">
        <v>245678</v>
      </c>
      <c r="I273" s="23" t="s">
        <v>5683</v>
      </c>
      <c r="J273" s="24">
        <v>54595</v>
      </c>
      <c r="K273" s="23" t="s">
        <v>5683</v>
      </c>
      <c r="L273" s="24">
        <v>53974</v>
      </c>
      <c r="M273" s="23" t="s">
        <v>5682</v>
      </c>
      <c r="N273" s="24">
        <v>108410</v>
      </c>
      <c r="O273" s="23" t="s">
        <v>5683</v>
      </c>
      <c r="P273" s="24">
        <v>0</v>
      </c>
      <c r="Q273" s="24">
        <v>55119</v>
      </c>
      <c r="R273" s="24">
        <v>272098</v>
      </c>
      <c r="S273" s="24">
        <v>54595</v>
      </c>
      <c r="T273" s="24">
        <v>217503</v>
      </c>
      <c r="U273" s="24">
        <v>0</v>
      </c>
      <c r="V273" s="24">
        <f t="shared" si="8"/>
        <v>0</v>
      </c>
      <c r="W273" s="24">
        <f t="shared" si="9"/>
        <v>28175</v>
      </c>
    </row>
    <row r="274" spans="1:23" x14ac:dyDescent="0.2">
      <c r="A274" t="s">
        <v>14</v>
      </c>
      <c r="B274" s="23" t="s">
        <v>928</v>
      </c>
      <c r="C274" s="23" t="s">
        <v>934</v>
      </c>
      <c r="D274" s="23" t="s">
        <v>936</v>
      </c>
      <c r="E274" s="23" t="s">
        <v>937</v>
      </c>
      <c r="F274" s="23" t="s">
        <v>9</v>
      </c>
      <c r="G274" t="s">
        <v>938</v>
      </c>
      <c r="H274" s="24">
        <v>79595</v>
      </c>
      <c r="I274" s="23" t="s">
        <v>5683</v>
      </c>
      <c r="J274" s="24">
        <v>15437</v>
      </c>
      <c r="K274" s="23" t="s">
        <v>5683</v>
      </c>
      <c r="L274" s="24">
        <v>15457</v>
      </c>
      <c r="M274" s="23" t="s">
        <v>5683</v>
      </c>
      <c r="N274" s="24">
        <v>50492</v>
      </c>
      <c r="O274" s="23" t="s">
        <v>5682</v>
      </c>
      <c r="P274" s="24">
        <v>101190</v>
      </c>
      <c r="Q274" s="24">
        <v>0</v>
      </c>
      <c r="R274" s="24">
        <v>182576</v>
      </c>
      <c r="S274" s="24">
        <v>15437</v>
      </c>
      <c r="T274" s="24">
        <v>79595</v>
      </c>
      <c r="U274" s="24">
        <v>0</v>
      </c>
      <c r="V274" s="24">
        <f t="shared" si="8"/>
        <v>87544</v>
      </c>
      <c r="W274" s="24">
        <f t="shared" si="9"/>
        <v>0</v>
      </c>
    </row>
    <row r="275" spans="1:23" x14ac:dyDescent="0.2">
      <c r="A275" t="s">
        <v>14</v>
      </c>
      <c r="B275" s="23" t="s">
        <v>928</v>
      </c>
      <c r="C275" s="23" t="s">
        <v>934</v>
      </c>
      <c r="D275" s="23" t="s">
        <v>156</v>
      </c>
      <c r="E275" s="23" t="s">
        <v>157</v>
      </c>
      <c r="F275" s="23" t="s">
        <v>9</v>
      </c>
      <c r="G275" t="s">
        <v>206</v>
      </c>
      <c r="H275" s="24">
        <v>50894</v>
      </c>
      <c r="I275" s="23" t="s">
        <v>5683</v>
      </c>
      <c r="J275" s="24">
        <v>15196</v>
      </c>
      <c r="K275" s="23" t="s">
        <v>5683</v>
      </c>
      <c r="L275" s="24">
        <v>15117</v>
      </c>
      <c r="M275" s="23" t="s">
        <v>5682</v>
      </c>
      <c r="N275" s="24">
        <v>30236</v>
      </c>
      <c r="O275" s="23" t="s">
        <v>5683</v>
      </c>
      <c r="P275" s="24">
        <v>0</v>
      </c>
      <c r="Q275" s="24">
        <v>15288</v>
      </c>
      <c r="R275" s="24">
        <v>75837</v>
      </c>
      <c r="S275" s="24">
        <v>15196</v>
      </c>
      <c r="T275" s="24">
        <v>50894</v>
      </c>
      <c r="U275" s="24">
        <v>0</v>
      </c>
      <c r="V275" s="24">
        <f t="shared" si="8"/>
        <v>9747</v>
      </c>
      <c r="W275" s="24">
        <f t="shared" si="9"/>
        <v>0</v>
      </c>
    </row>
    <row r="276" spans="1:23" x14ac:dyDescent="0.2">
      <c r="A276" t="s">
        <v>14</v>
      </c>
      <c r="B276" s="23" t="s">
        <v>928</v>
      </c>
      <c r="C276" s="23" t="s">
        <v>934</v>
      </c>
      <c r="D276" s="23" t="s">
        <v>939</v>
      </c>
      <c r="E276" s="23" t="s">
        <v>940</v>
      </c>
      <c r="F276" s="23" t="s">
        <v>9</v>
      </c>
      <c r="G276" t="s">
        <v>941</v>
      </c>
      <c r="H276" s="24">
        <v>80772</v>
      </c>
      <c r="I276" s="23" t="s">
        <v>5683</v>
      </c>
      <c r="J276" s="24">
        <v>0</v>
      </c>
      <c r="K276" s="23" t="s">
        <v>5683</v>
      </c>
      <c r="L276" s="24">
        <v>15363</v>
      </c>
      <c r="M276" s="23" t="s">
        <v>5682</v>
      </c>
      <c r="N276" s="24">
        <v>30784</v>
      </c>
      <c r="O276" s="23" t="s">
        <v>5683</v>
      </c>
      <c r="P276" s="24">
        <v>0</v>
      </c>
      <c r="Q276" s="24">
        <v>50544</v>
      </c>
      <c r="R276" s="24">
        <v>96691</v>
      </c>
      <c r="S276" s="24">
        <v>15363</v>
      </c>
      <c r="T276" s="24">
        <v>80772</v>
      </c>
      <c r="U276" s="24">
        <v>0</v>
      </c>
      <c r="V276" s="24">
        <f t="shared" si="8"/>
        <v>556</v>
      </c>
      <c r="W276" s="24">
        <f t="shared" si="9"/>
        <v>0</v>
      </c>
    </row>
    <row r="277" spans="1:23" x14ac:dyDescent="0.2">
      <c r="A277" t="s">
        <v>14</v>
      </c>
      <c r="B277" s="23" t="s">
        <v>928</v>
      </c>
      <c r="C277" s="23" t="s">
        <v>934</v>
      </c>
      <c r="D277" s="23" t="s">
        <v>942</v>
      </c>
      <c r="E277" s="23" t="s">
        <v>943</v>
      </c>
      <c r="F277" s="23" t="s">
        <v>9</v>
      </c>
      <c r="G277" t="s">
        <v>944</v>
      </c>
      <c r="H277" s="24">
        <v>37707</v>
      </c>
      <c r="I277" s="23" t="s">
        <v>5683</v>
      </c>
      <c r="J277" s="24">
        <v>51793</v>
      </c>
      <c r="K277" s="23" t="s">
        <v>5683</v>
      </c>
      <c r="L277" s="24">
        <v>51418</v>
      </c>
      <c r="M277" s="23" t="s">
        <v>5683</v>
      </c>
      <c r="N277" s="24">
        <v>51437</v>
      </c>
      <c r="O277" s="23" t="s">
        <v>5683</v>
      </c>
      <c r="P277" s="24">
        <v>51900</v>
      </c>
      <c r="Q277" s="24">
        <v>51792</v>
      </c>
      <c r="R277" s="24">
        <v>258340</v>
      </c>
      <c r="S277" s="24">
        <v>51793</v>
      </c>
      <c r="T277" s="24">
        <v>37707</v>
      </c>
      <c r="U277" s="24">
        <v>0</v>
      </c>
      <c r="V277" s="24">
        <f t="shared" si="8"/>
        <v>168840</v>
      </c>
      <c r="W277" s="24">
        <f t="shared" si="9"/>
        <v>0</v>
      </c>
    </row>
    <row r="278" spans="1:23" x14ac:dyDescent="0.2">
      <c r="A278" t="s">
        <v>14</v>
      </c>
      <c r="B278" s="23" t="s">
        <v>928</v>
      </c>
      <c r="C278" s="23" t="s">
        <v>945</v>
      </c>
      <c r="D278" s="23" t="s">
        <v>7</v>
      </c>
      <c r="E278" s="23" t="s">
        <v>147</v>
      </c>
      <c r="F278" s="23" t="s">
        <v>147</v>
      </c>
      <c r="G278" t="s">
        <v>946</v>
      </c>
      <c r="H278" s="24">
        <v>526903</v>
      </c>
      <c r="I278" s="23" t="s">
        <v>5683</v>
      </c>
      <c r="J278" s="24">
        <v>108015</v>
      </c>
      <c r="K278" s="23" t="s">
        <v>5683</v>
      </c>
      <c r="L278" s="24">
        <v>106342</v>
      </c>
      <c r="M278" s="23" t="s">
        <v>5683</v>
      </c>
      <c r="N278" s="24">
        <v>105901</v>
      </c>
      <c r="O278" s="23" t="s">
        <v>5683</v>
      </c>
      <c r="P278" s="24">
        <v>109304</v>
      </c>
      <c r="Q278" s="24">
        <v>108142</v>
      </c>
      <c r="R278" s="24">
        <v>537704</v>
      </c>
      <c r="S278" s="24">
        <v>108015</v>
      </c>
      <c r="T278" s="24">
        <v>429689</v>
      </c>
      <c r="U278" s="24">
        <v>0</v>
      </c>
      <c r="V278" s="24">
        <f t="shared" si="8"/>
        <v>0</v>
      </c>
      <c r="W278" s="24">
        <f t="shared" si="9"/>
        <v>97214</v>
      </c>
    </row>
    <row r="279" spans="1:23" x14ac:dyDescent="0.2">
      <c r="A279" t="s">
        <v>14</v>
      </c>
      <c r="B279" s="23" t="s">
        <v>928</v>
      </c>
      <c r="C279" s="23" t="s">
        <v>945</v>
      </c>
      <c r="D279" s="23" t="s">
        <v>947</v>
      </c>
      <c r="E279" s="23" t="s">
        <v>948</v>
      </c>
      <c r="F279" s="23" t="s">
        <v>10</v>
      </c>
      <c r="G279" t="s">
        <v>949</v>
      </c>
      <c r="H279" s="24">
        <v>76280</v>
      </c>
      <c r="I279" s="23" t="s">
        <v>5683</v>
      </c>
      <c r="J279" s="24">
        <v>15512</v>
      </c>
      <c r="K279" s="23" t="s">
        <v>5682</v>
      </c>
      <c r="L279" s="24">
        <v>30808</v>
      </c>
      <c r="M279" s="23" t="s">
        <v>5683</v>
      </c>
      <c r="N279" s="24">
        <v>0</v>
      </c>
      <c r="O279" s="23" t="s">
        <v>5683</v>
      </c>
      <c r="P279" s="24">
        <v>15727</v>
      </c>
      <c r="Q279" s="24">
        <v>15784</v>
      </c>
      <c r="R279" s="24">
        <v>77831</v>
      </c>
      <c r="S279" s="24">
        <v>15512</v>
      </c>
      <c r="T279" s="24">
        <v>62319</v>
      </c>
      <c r="U279" s="24">
        <v>0</v>
      </c>
      <c r="V279" s="24">
        <f t="shared" si="8"/>
        <v>0</v>
      </c>
      <c r="W279" s="24">
        <f t="shared" si="9"/>
        <v>13961</v>
      </c>
    </row>
    <row r="280" spans="1:23" x14ac:dyDescent="0.2">
      <c r="A280" t="s">
        <v>14</v>
      </c>
      <c r="B280" s="23" t="s">
        <v>928</v>
      </c>
      <c r="C280" s="23" t="s">
        <v>945</v>
      </c>
      <c r="D280" s="23" t="s">
        <v>950</v>
      </c>
      <c r="E280" s="23" t="s">
        <v>951</v>
      </c>
      <c r="F280" s="23" t="s">
        <v>9</v>
      </c>
      <c r="G280" t="s">
        <v>952</v>
      </c>
      <c r="H280" s="24">
        <v>0</v>
      </c>
      <c r="I280" s="23" t="s">
        <v>5682</v>
      </c>
      <c r="J280" s="24">
        <v>100316</v>
      </c>
      <c r="K280" s="23" t="s">
        <v>5683</v>
      </c>
      <c r="L280" s="24">
        <v>0</v>
      </c>
      <c r="M280" s="23" t="s">
        <v>5683</v>
      </c>
      <c r="N280" s="24">
        <v>50832</v>
      </c>
      <c r="O280" s="23" t="s">
        <v>5683</v>
      </c>
      <c r="P280" s="24">
        <v>51206</v>
      </c>
      <c r="Q280" s="24">
        <v>51664</v>
      </c>
      <c r="R280" s="24">
        <v>254018</v>
      </c>
      <c r="S280" s="24">
        <v>50158</v>
      </c>
      <c r="T280" s="24">
        <v>0</v>
      </c>
      <c r="U280" s="24">
        <v>0</v>
      </c>
      <c r="V280" s="24">
        <f t="shared" si="8"/>
        <v>203860</v>
      </c>
      <c r="W280" s="24">
        <f t="shared" si="9"/>
        <v>0</v>
      </c>
    </row>
    <row r="281" spans="1:23" x14ac:dyDescent="0.2">
      <c r="A281" t="s">
        <v>14</v>
      </c>
      <c r="B281" s="23" t="s">
        <v>928</v>
      </c>
      <c r="C281" s="23" t="s">
        <v>953</v>
      </c>
      <c r="D281" s="23" t="s">
        <v>7</v>
      </c>
      <c r="E281" s="23" t="s">
        <v>147</v>
      </c>
      <c r="F281" s="23" t="s">
        <v>147</v>
      </c>
      <c r="G281" t="s">
        <v>954</v>
      </c>
      <c r="H281" s="24">
        <v>61836</v>
      </c>
      <c r="I281" s="23" t="s">
        <v>5682</v>
      </c>
      <c r="J281" s="24">
        <v>31616</v>
      </c>
      <c r="K281" s="23" t="s">
        <v>5683</v>
      </c>
      <c r="L281" s="24">
        <v>0</v>
      </c>
      <c r="M281" s="23" t="s">
        <v>5682</v>
      </c>
      <c r="N281" s="24">
        <v>30836</v>
      </c>
      <c r="O281" s="23" t="s">
        <v>5683</v>
      </c>
      <c r="P281" s="24">
        <v>0</v>
      </c>
      <c r="Q281" s="24">
        <v>15192</v>
      </c>
      <c r="R281" s="24">
        <v>77644</v>
      </c>
      <c r="S281" s="24">
        <v>15808</v>
      </c>
      <c r="T281" s="24">
        <v>61836</v>
      </c>
      <c r="U281" s="24">
        <v>0</v>
      </c>
      <c r="V281" s="24">
        <f t="shared" si="8"/>
        <v>0</v>
      </c>
      <c r="W281" s="24">
        <f t="shared" si="9"/>
        <v>0</v>
      </c>
    </row>
    <row r="282" spans="1:23" x14ac:dyDescent="0.2">
      <c r="A282" t="s">
        <v>14</v>
      </c>
      <c r="B282" s="23" t="s">
        <v>928</v>
      </c>
      <c r="C282" s="23" t="s">
        <v>955</v>
      </c>
      <c r="D282" s="23" t="s">
        <v>7</v>
      </c>
      <c r="E282" s="23" t="s">
        <v>147</v>
      </c>
      <c r="F282" s="23" t="s">
        <v>147</v>
      </c>
      <c r="G282" t="s">
        <v>956</v>
      </c>
      <c r="H282" s="24">
        <v>210407</v>
      </c>
      <c r="I282" s="23" t="s">
        <v>5682</v>
      </c>
      <c r="J282" s="24">
        <v>102282</v>
      </c>
      <c r="K282" s="23" t="s">
        <v>5683</v>
      </c>
      <c r="L282" s="24">
        <v>0</v>
      </c>
      <c r="M282" s="23" t="s">
        <v>5683</v>
      </c>
      <c r="N282" s="24">
        <v>51374</v>
      </c>
      <c r="O282" s="23" t="s">
        <v>5682</v>
      </c>
      <c r="P282" s="24">
        <v>103668</v>
      </c>
      <c r="Q282" s="24">
        <v>0</v>
      </c>
      <c r="R282" s="24">
        <v>257324</v>
      </c>
      <c r="S282" s="24">
        <v>51141</v>
      </c>
      <c r="T282" s="24">
        <v>206183</v>
      </c>
      <c r="U282" s="24">
        <v>0</v>
      </c>
      <c r="V282" s="24">
        <f t="shared" si="8"/>
        <v>0</v>
      </c>
      <c r="W282" s="24">
        <f t="shared" si="9"/>
        <v>4224</v>
      </c>
    </row>
    <row r="283" spans="1:23" x14ac:dyDescent="0.2">
      <c r="A283" t="s">
        <v>14</v>
      </c>
      <c r="B283" s="23" t="s">
        <v>928</v>
      </c>
      <c r="C283" s="23" t="s">
        <v>957</v>
      </c>
      <c r="D283" s="23" t="s">
        <v>7</v>
      </c>
      <c r="E283" s="23" t="s">
        <v>147</v>
      </c>
      <c r="F283" s="23" t="s">
        <v>147</v>
      </c>
      <c r="G283" t="s">
        <v>958</v>
      </c>
      <c r="H283" s="24">
        <v>71661</v>
      </c>
      <c r="I283" s="23" t="s">
        <v>5683</v>
      </c>
      <c r="J283" s="24">
        <v>15425</v>
      </c>
      <c r="K283" s="23" t="s">
        <v>5682</v>
      </c>
      <c r="L283" s="24">
        <v>30618</v>
      </c>
      <c r="M283" s="23" t="s">
        <v>5683</v>
      </c>
      <c r="N283" s="24">
        <v>0</v>
      </c>
      <c r="O283" s="23" t="s">
        <v>5682</v>
      </c>
      <c r="P283" s="24">
        <v>30760</v>
      </c>
      <c r="Q283" s="24">
        <v>0</v>
      </c>
      <c r="R283" s="24">
        <v>76803</v>
      </c>
      <c r="S283" s="24">
        <v>15425</v>
      </c>
      <c r="T283" s="24">
        <v>61378</v>
      </c>
      <c r="U283" s="24">
        <v>0</v>
      </c>
      <c r="V283" s="24">
        <f t="shared" si="8"/>
        <v>0</v>
      </c>
      <c r="W283" s="24">
        <f t="shared" si="9"/>
        <v>10283</v>
      </c>
    </row>
    <row r="284" spans="1:23" x14ac:dyDescent="0.2">
      <c r="A284" t="s">
        <v>14</v>
      </c>
      <c r="B284" s="23" t="s">
        <v>928</v>
      </c>
      <c r="C284" s="23" t="s">
        <v>959</v>
      </c>
      <c r="D284" s="23" t="s">
        <v>7</v>
      </c>
      <c r="E284" s="23" t="s">
        <v>147</v>
      </c>
      <c r="F284" s="23" t="s">
        <v>147</v>
      </c>
      <c r="G284" t="s">
        <v>960</v>
      </c>
      <c r="H284" s="24">
        <v>227989</v>
      </c>
      <c r="I284" s="23" t="s">
        <v>5682</v>
      </c>
      <c r="J284" s="24">
        <v>101742</v>
      </c>
      <c r="K284" s="23" t="s">
        <v>5683</v>
      </c>
      <c r="L284" s="24">
        <v>0</v>
      </c>
      <c r="M284" s="23" t="s">
        <v>5683</v>
      </c>
      <c r="N284" s="24">
        <v>50668</v>
      </c>
      <c r="O284" s="23" t="s">
        <v>5683</v>
      </c>
      <c r="P284" s="24">
        <v>50909</v>
      </c>
      <c r="Q284" s="24">
        <v>50928</v>
      </c>
      <c r="R284" s="24">
        <v>254247</v>
      </c>
      <c r="S284" s="24">
        <v>50871</v>
      </c>
      <c r="T284" s="24">
        <v>203376</v>
      </c>
      <c r="U284" s="24">
        <v>0</v>
      </c>
      <c r="V284" s="24">
        <f t="shared" si="8"/>
        <v>0</v>
      </c>
      <c r="W284" s="24">
        <f t="shared" si="9"/>
        <v>24613</v>
      </c>
    </row>
    <row r="285" spans="1:23" x14ac:dyDescent="0.2">
      <c r="A285" t="s">
        <v>14</v>
      </c>
      <c r="B285" s="23" t="s">
        <v>928</v>
      </c>
      <c r="C285" s="23" t="s">
        <v>961</v>
      </c>
      <c r="D285" s="23" t="s">
        <v>7</v>
      </c>
      <c r="E285" s="23" t="s">
        <v>147</v>
      </c>
      <c r="F285" s="23" t="s">
        <v>147</v>
      </c>
      <c r="G285" t="s">
        <v>962</v>
      </c>
      <c r="H285" s="24">
        <v>238428</v>
      </c>
      <c r="I285" s="23" t="s">
        <v>5682</v>
      </c>
      <c r="J285" s="24">
        <v>107858</v>
      </c>
      <c r="K285" s="23" t="s">
        <v>5683</v>
      </c>
      <c r="L285" s="24">
        <v>0</v>
      </c>
      <c r="M285" s="23" t="s">
        <v>5682</v>
      </c>
      <c r="N285" s="24">
        <v>106634</v>
      </c>
      <c r="O285" s="23" t="s">
        <v>5683</v>
      </c>
      <c r="P285" s="24">
        <v>0</v>
      </c>
      <c r="Q285" s="24">
        <v>53695</v>
      </c>
      <c r="R285" s="24">
        <v>268187</v>
      </c>
      <c r="S285" s="24">
        <v>53929</v>
      </c>
      <c r="T285" s="24">
        <v>214258</v>
      </c>
      <c r="U285" s="24">
        <v>0</v>
      </c>
      <c r="V285" s="24">
        <f t="shared" si="8"/>
        <v>0</v>
      </c>
      <c r="W285" s="24">
        <f t="shared" si="9"/>
        <v>24170</v>
      </c>
    </row>
    <row r="286" spans="1:23" x14ac:dyDescent="0.2">
      <c r="A286" t="s">
        <v>14</v>
      </c>
      <c r="B286" s="23" t="s">
        <v>928</v>
      </c>
      <c r="C286" s="23" t="s">
        <v>963</v>
      </c>
      <c r="D286" s="23" t="s">
        <v>7</v>
      </c>
      <c r="E286" s="23" t="s">
        <v>147</v>
      </c>
      <c r="F286" s="23" t="s">
        <v>147</v>
      </c>
      <c r="G286" t="s">
        <v>964</v>
      </c>
      <c r="H286" s="24">
        <v>202864</v>
      </c>
      <c r="I286" s="23" t="s">
        <v>5683</v>
      </c>
      <c r="J286" s="24">
        <v>50588</v>
      </c>
      <c r="K286" s="23" t="s">
        <v>5682</v>
      </c>
      <c r="L286" s="24">
        <v>101212</v>
      </c>
      <c r="M286" s="23" t="s">
        <v>5683</v>
      </c>
      <c r="N286" s="24">
        <v>0</v>
      </c>
      <c r="O286" s="23" t="s">
        <v>5682</v>
      </c>
      <c r="P286" s="24">
        <v>101652</v>
      </c>
      <c r="Q286" s="24">
        <v>0</v>
      </c>
      <c r="R286" s="24">
        <v>253452</v>
      </c>
      <c r="S286" s="24">
        <v>50588</v>
      </c>
      <c r="T286" s="24">
        <v>202864</v>
      </c>
      <c r="U286" s="24">
        <v>0</v>
      </c>
      <c r="V286" s="24">
        <f t="shared" si="8"/>
        <v>0</v>
      </c>
      <c r="W286" s="24">
        <f t="shared" si="9"/>
        <v>0</v>
      </c>
    </row>
    <row r="287" spans="1:23" x14ac:dyDescent="0.2">
      <c r="A287" t="s">
        <v>14</v>
      </c>
      <c r="B287" s="23" t="s">
        <v>928</v>
      </c>
      <c r="C287" s="23" t="s">
        <v>965</v>
      </c>
      <c r="D287" s="23" t="s">
        <v>7</v>
      </c>
      <c r="E287" s="23" t="s">
        <v>147</v>
      </c>
      <c r="F287" s="23" t="s">
        <v>147</v>
      </c>
      <c r="G287" t="s">
        <v>966</v>
      </c>
      <c r="H287" s="24">
        <v>468075</v>
      </c>
      <c r="I287" s="23" t="s">
        <v>5683</v>
      </c>
      <c r="J287" s="24">
        <v>106373</v>
      </c>
      <c r="K287" s="23" t="s">
        <v>5683</v>
      </c>
      <c r="L287" s="24">
        <v>106119</v>
      </c>
      <c r="M287" s="23" t="s">
        <v>5683</v>
      </c>
      <c r="N287" s="24">
        <v>56355</v>
      </c>
      <c r="O287" s="23" t="s">
        <v>5683</v>
      </c>
      <c r="P287" s="24">
        <v>109039</v>
      </c>
      <c r="Q287" s="24">
        <v>108542</v>
      </c>
      <c r="R287" s="24">
        <v>486428</v>
      </c>
      <c r="S287" s="24">
        <v>106373</v>
      </c>
      <c r="T287" s="24">
        <v>380055</v>
      </c>
      <c r="U287" s="24">
        <v>0</v>
      </c>
      <c r="V287" s="24">
        <f t="shared" si="8"/>
        <v>0</v>
      </c>
      <c r="W287" s="24">
        <f t="shared" si="9"/>
        <v>88020</v>
      </c>
    </row>
    <row r="288" spans="1:23" x14ac:dyDescent="0.2">
      <c r="A288" t="s">
        <v>14</v>
      </c>
      <c r="B288" s="23" t="s">
        <v>928</v>
      </c>
      <c r="C288" s="23" t="s">
        <v>967</v>
      </c>
      <c r="D288" s="23" t="s">
        <v>7</v>
      </c>
      <c r="E288" s="23" t="s">
        <v>147</v>
      </c>
      <c r="F288" s="23" t="s">
        <v>147</v>
      </c>
      <c r="G288" t="s">
        <v>968</v>
      </c>
      <c r="H288" s="24">
        <v>224240</v>
      </c>
      <c r="I288" s="23" t="s">
        <v>5682</v>
      </c>
      <c r="J288" s="24">
        <v>101964</v>
      </c>
      <c r="K288" s="23" t="s">
        <v>5683</v>
      </c>
      <c r="L288" s="24">
        <v>0</v>
      </c>
      <c r="M288" s="23" t="s">
        <v>5682</v>
      </c>
      <c r="N288" s="24">
        <v>102038</v>
      </c>
      <c r="O288" s="23" t="s">
        <v>5683</v>
      </c>
      <c r="P288" s="24">
        <v>0</v>
      </c>
      <c r="Q288" s="24">
        <v>51680</v>
      </c>
      <c r="R288" s="24">
        <v>255682</v>
      </c>
      <c r="S288" s="24">
        <v>50982</v>
      </c>
      <c r="T288" s="24">
        <v>204700</v>
      </c>
      <c r="U288" s="24">
        <v>0</v>
      </c>
      <c r="V288" s="24">
        <f t="shared" si="8"/>
        <v>0</v>
      </c>
      <c r="W288" s="24">
        <f t="shared" si="9"/>
        <v>19540</v>
      </c>
    </row>
    <row r="289" spans="1:23" x14ac:dyDescent="0.2">
      <c r="A289" t="s">
        <v>14</v>
      </c>
      <c r="B289" s="23" t="s">
        <v>928</v>
      </c>
      <c r="C289" s="23" t="s">
        <v>967</v>
      </c>
      <c r="D289" s="23" t="s">
        <v>969</v>
      </c>
      <c r="E289" s="23" t="s">
        <v>970</v>
      </c>
      <c r="F289" s="23" t="s">
        <v>10</v>
      </c>
      <c r="G289" t="s">
        <v>971</v>
      </c>
      <c r="H289" s="24">
        <v>66982</v>
      </c>
      <c r="I289" s="23" t="s">
        <v>5682</v>
      </c>
      <c r="J289" s="24">
        <v>30506</v>
      </c>
      <c r="K289" s="23" t="s">
        <v>5683</v>
      </c>
      <c r="L289" s="24">
        <v>0</v>
      </c>
      <c r="M289" s="23" t="s">
        <v>5682</v>
      </c>
      <c r="N289" s="24">
        <v>30236</v>
      </c>
      <c r="O289" s="23" t="s">
        <v>5683</v>
      </c>
      <c r="P289" s="24">
        <v>0</v>
      </c>
      <c r="Q289" s="24">
        <v>15240</v>
      </c>
      <c r="R289" s="24">
        <v>75982</v>
      </c>
      <c r="S289" s="24">
        <v>15253</v>
      </c>
      <c r="T289" s="24">
        <v>60729</v>
      </c>
      <c r="U289" s="24">
        <v>0</v>
      </c>
      <c r="V289" s="24">
        <f t="shared" si="8"/>
        <v>0</v>
      </c>
      <c r="W289" s="24">
        <f t="shared" si="9"/>
        <v>6253</v>
      </c>
    </row>
    <row r="290" spans="1:23" x14ac:dyDescent="0.2">
      <c r="A290" t="s">
        <v>14</v>
      </c>
      <c r="B290" s="23" t="s">
        <v>928</v>
      </c>
      <c r="C290" s="23" t="s">
        <v>972</v>
      </c>
      <c r="D290" s="23" t="s">
        <v>7</v>
      </c>
      <c r="E290" s="23" t="s">
        <v>147</v>
      </c>
      <c r="F290" s="23" t="s">
        <v>147</v>
      </c>
      <c r="G290" t="s">
        <v>973</v>
      </c>
      <c r="H290" s="24">
        <v>60568</v>
      </c>
      <c r="I290" s="23" t="s">
        <v>5682</v>
      </c>
      <c r="J290" s="24">
        <v>30286</v>
      </c>
      <c r="K290" s="23" t="s">
        <v>5683</v>
      </c>
      <c r="L290" s="24">
        <v>0</v>
      </c>
      <c r="M290" s="23" t="s">
        <v>5683</v>
      </c>
      <c r="N290" s="24">
        <v>15151</v>
      </c>
      <c r="O290" s="23" t="s">
        <v>5682</v>
      </c>
      <c r="P290" s="24">
        <v>30430</v>
      </c>
      <c r="Q290" s="24">
        <v>0</v>
      </c>
      <c r="R290" s="24">
        <v>75867</v>
      </c>
      <c r="S290" s="24">
        <v>15143</v>
      </c>
      <c r="T290" s="24">
        <v>60568</v>
      </c>
      <c r="U290" s="24">
        <v>0</v>
      </c>
      <c r="V290" s="24">
        <f t="shared" si="8"/>
        <v>156</v>
      </c>
      <c r="W290" s="24">
        <f t="shared" si="9"/>
        <v>0</v>
      </c>
    </row>
    <row r="291" spans="1:23" x14ac:dyDescent="0.2">
      <c r="A291" t="s">
        <v>14</v>
      </c>
      <c r="B291" s="23" t="s">
        <v>928</v>
      </c>
      <c r="C291" s="23" t="s">
        <v>974</v>
      </c>
      <c r="D291" s="23" t="s">
        <v>7</v>
      </c>
      <c r="E291" s="23" t="s">
        <v>147</v>
      </c>
      <c r="F291" s="23" t="s">
        <v>147</v>
      </c>
      <c r="G291" t="s">
        <v>975</v>
      </c>
      <c r="H291" s="24">
        <v>54825</v>
      </c>
      <c r="I291" s="23" t="s">
        <v>5682</v>
      </c>
      <c r="J291" s="24">
        <v>30096</v>
      </c>
      <c r="K291" s="23" t="s">
        <v>5683</v>
      </c>
      <c r="L291" s="24">
        <v>0</v>
      </c>
      <c r="M291" s="23" t="s">
        <v>5683</v>
      </c>
      <c r="N291" s="24">
        <v>15076</v>
      </c>
      <c r="O291" s="23" t="s">
        <v>5682</v>
      </c>
      <c r="P291" s="24">
        <v>30264</v>
      </c>
      <c r="Q291" s="24">
        <v>0</v>
      </c>
      <c r="R291" s="24">
        <v>75436</v>
      </c>
      <c r="S291" s="24">
        <v>15048</v>
      </c>
      <c r="T291" s="24">
        <v>54825</v>
      </c>
      <c r="U291" s="24">
        <v>0</v>
      </c>
      <c r="V291" s="24">
        <f t="shared" si="8"/>
        <v>5563</v>
      </c>
      <c r="W291" s="24">
        <f t="shared" si="9"/>
        <v>0</v>
      </c>
    </row>
    <row r="292" spans="1:23" x14ac:dyDescent="0.2">
      <c r="A292" t="s">
        <v>14</v>
      </c>
      <c r="B292" s="23" t="s">
        <v>928</v>
      </c>
      <c r="C292" s="23" t="s">
        <v>976</v>
      </c>
      <c r="D292" s="23" t="s">
        <v>7</v>
      </c>
      <c r="E292" s="23" t="s">
        <v>147</v>
      </c>
      <c r="F292" s="23" t="s">
        <v>147</v>
      </c>
      <c r="G292" t="s">
        <v>977</v>
      </c>
      <c r="H292" s="24">
        <v>102990</v>
      </c>
      <c r="I292" s="23" t="s">
        <v>5683</v>
      </c>
      <c r="J292" s="24">
        <v>50633</v>
      </c>
      <c r="K292" s="23" t="s">
        <v>5683</v>
      </c>
      <c r="L292" s="24">
        <v>50598</v>
      </c>
      <c r="M292" s="23" t="s">
        <v>5682</v>
      </c>
      <c r="N292" s="24">
        <v>101306</v>
      </c>
      <c r="O292" s="23" t="s">
        <v>5683</v>
      </c>
      <c r="P292" s="24">
        <v>0</v>
      </c>
      <c r="Q292" s="24">
        <v>50896</v>
      </c>
      <c r="R292" s="24">
        <v>253433</v>
      </c>
      <c r="S292" s="24">
        <v>50633</v>
      </c>
      <c r="T292" s="24">
        <v>102990</v>
      </c>
      <c r="U292" s="24">
        <v>0</v>
      </c>
      <c r="V292" s="24">
        <f t="shared" si="8"/>
        <v>99810</v>
      </c>
      <c r="W292" s="24">
        <f t="shared" si="9"/>
        <v>0</v>
      </c>
    </row>
    <row r="293" spans="1:23" x14ac:dyDescent="0.2">
      <c r="A293" t="s">
        <v>14</v>
      </c>
      <c r="B293" s="23" t="s">
        <v>928</v>
      </c>
      <c r="C293" s="23" t="s">
        <v>978</v>
      </c>
      <c r="D293" s="23" t="s">
        <v>7</v>
      </c>
      <c r="E293" s="23" t="s">
        <v>147</v>
      </c>
      <c r="F293" s="23" t="s">
        <v>147</v>
      </c>
      <c r="G293" t="s">
        <v>979</v>
      </c>
      <c r="H293" s="24">
        <v>224532</v>
      </c>
      <c r="I293" s="23" t="s">
        <v>5682</v>
      </c>
      <c r="J293" s="24">
        <v>102060</v>
      </c>
      <c r="K293" s="23" t="s">
        <v>5683</v>
      </c>
      <c r="L293" s="24">
        <v>0</v>
      </c>
      <c r="M293" s="23" t="s">
        <v>5682</v>
      </c>
      <c r="N293" s="24">
        <v>101932</v>
      </c>
      <c r="O293" s="23" t="s">
        <v>5683</v>
      </c>
      <c r="P293" s="24">
        <v>0</v>
      </c>
      <c r="Q293" s="24">
        <v>51008</v>
      </c>
      <c r="R293" s="24">
        <v>255000</v>
      </c>
      <c r="S293" s="24">
        <v>47500</v>
      </c>
      <c r="T293" s="24">
        <v>207500</v>
      </c>
      <c r="U293" s="24">
        <v>0</v>
      </c>
      <c r="V293" s="24">
        <f t="shared" si="8"/>
        <v>0</v>
      </c>
      <c r="W293" s="24">
        <f t="shared" si="9"/>
        <v>17032</v>
      </c>
    </row>
    <row r="294" spans="1:23" x14ac:dyDescent="0.2">
      <c r="A294" t="s">
        <v>14</v>
      </c>
      <c r="B294" s="23" t="s">
        <v>928</v>
      </c>
      <c r="C294" s="23" t="s">
        <v>980</v>
      </c>
      <c r="D294" s="23" t="s">
        <v>7</v>
      </c>
      <c r="E294" s="23" t="s">
        <v>147</v>
      </c>
      <c r="F294" s="23" t="s">
        <v>147</v>
      </c>
      <c r="G294" t="s">
        <v>981</v>
      </c>
      <c r="H294" s="24">
        <v>297232</v>
      </c>
      <c r="I294" s="23" t="s">
        <v>5682</v>
      </c>
      <c r="J294" s="24">
        <v>130918</v>
      </c>
      <c r="K294" s="23" t="s">
        <v>5683</v>
      </c>
      <c r="L294" s="24">
        <v>0</v>
      </c>
      <c r="M294" s="23" t="s">
        <v>5682</v>
      </c>
      <c r="N294" s="24">
        <v>123114</v>
      </c>
      <c r="O294" s="23" t="s">
        <v>5683</v>
      </c>
      <c r="P294" s="24">
        <v>0</v>
      </c>
      <c r="Q294" s="24">
        <v>65500</v>
      </c>
      <c r="R294" s="24">
        <v>319532</v>
      </c>
      <c r="S294" s="24">
        <v>65459</v>
      </c>
      <c r="T294" s="24">
        <v>254073</v>
      </c>
      <c r="U294" s="24">
        <v>0</v>
      </c>
      <c r="V294" s="24">
        <f t="shared" si="8"/>
        <v>0</v>
      </c>
      <c r="W294" s="24">
        <f t="shared" si="9"/>
        <v>43159</v>
      </c>
    </row>
    <row r="295" spans="1:23" x14ac:dyDescent="0.2">
      <c r="A295" t="s">
        <v>14</v>
      </c>
      <c r="B295" s="23" t="s">
        <v>928</v>
      </c>
      <c r="C295" s="23" t="s">
        <v>982</v>
      </c>
      <c r="D295" s="23" t="s">
        <v>7</v>
      </c>
      <c r="E295" s="23" t="s">
        <v>147</v>
      </c>
      <c r="F295" s="23" t="s">
        <v>147</v>
      </c>
      <c r="G295" t="s">
        <v>983</v>
      </c>
      <c r="H295" s="24">
        <v>60434</v>
      </c>
      <c r="I295" s="23" t="s">
        <v>5682</v>
      </c>
      <c r="J295" s="24">
        <v>30032</v>
      </c>
      <c r="K295" s="23" t="s">
        <v>5683</v>
      </c>
      <c r="L295" s="24">
        <v>0</v>
      </c>
      <c r="M295" s="23" t="s">
        <v>5683</v>
      </c>
      <c r="N295" s="24">
        <v>15088</v>
      </c>
      <c r="O295" s="23" t="s">
        <v>5682</v>
      </c>
      <c r="P295" s="24">
        <v>30330</v>
      </c>
      <c r="Q295" s="24">
        <v>0</v>
      </c>
      <c r="R295" s="24">
        <v>75450</v>
      </c>
      <c r="S295" s="24">
        <v>15016</v>
      </c>
      <c r="T295" s="24">
        <v>60434</v>
      </c>
      <c r="U295" s="24">
        <v>0</v>
      </c>
      <c r="V295" s="24">
        <f t="shared" si="8"/>
        <v>0</v>
      </c>
      <c r="W295" s="24">
        <f t="shared" si="9"/>
        <v>0</v>
      </c>
    </row>
    <row r="296" spans="1:23" x14ac:dyDescent="0.2">
      <c r="A296" t="s">
        <v>14</v>
      </c>
      <c r="B296" s="23" t="s">
        <v>928</v>
      </c>
      <c r="C296" s="23" t="s">
        <v>984</v>
      </c>
      <c r="D296" s="23" t="s">
        <v>7</v>
      </c>
      <c r="E296" s="23" t="s">
        <v>147</v>
      </c>
      <c r="F296" s="23" t="s">
        <v>147</v>
      </c>
      <c r="G296" t="s">
        <v>985</v>
      </c>
      <c r="H296" s="24">
        <v>216559</v>
      </c>
      <c r="I296" s="23" t="s">
        <v>5683</v>
      </c>
      <c r="J296" s="24">
        <v>51642</v>
      </c>
      <c r="K296" s="23" t="s">
        <v>5683</v>
      </c>
      <c r="L296" s="24">
        <v>51243</v>
      </c>
      <c r="M296" s="23" t="s">
        <v>5682</v>
      </c>
      <c r="N296" s="24">
        <v>103160</v>
      </c>
      <c r="O296" s="23" t="s">
        <v>5683</v>
      </c>
      <c r="P296" s="24">
        <v>0</v>
      </c>
      <c r="Q296" s="24">
        <v>16616</v>
      </c>
      <c r="R296" s="24">
        <v>222661</v>
      </c>
      <c r="S296" s="24">
        <v>51642</v>
      </c>
      <c r="T296" s="24">
        <v>171019</v>
      </c>
      <c r="U296" s="24">
        <v>0</v>
      </c>
      <c r="V296" s="24">
        <f t="shared" si="8"/>
        <v>0</v>
      </c>
      <c r="W296" s="24">
        <f t="shared" si="9"/>
        <v>45540</v>
      </c>
    </row>
    <row r="297" spans="1:23" x14ac:dyDescent="0.2">
      <c r="A297" t="s">
        <v>14</v>
      </c>
      <c r="B297" s="23" t="s">
        <v>928</v>
      </c>
      <c r="C297" s="23" t="s">
        <v>986</v>
      </c>
      <c r="D297" s="23" t="s">
        <v>7</v>
      </c>
      <c r="E297" s="23" t="s">
        <v>147</v>
      </c>
      <c r="F297" s="23" t="s">
        <v>147</v>
      </c>
      <c r="G297" t="s">
        <v>987</v>
      </c>
      <c r="H297" s="24">
        <v>0</v>
      </c>
      <c r="I297" s="23" t="s">
        <v>5682</v>
      </c>
      <c r="J297" s="24">
        <v>30316</v>
      </c>
      <c r="K297" s="23" t="s">
        <v>5683</v>
      </c>
      <c r="L297" s="24">
        <v>0</v>
      </c>
      <c r="M297" s="23" t="s">
        <v>5683</v>
      </c>
      <c r="N297" s="24">
        <v>15101</v>
      </c>
      <c r="O297" s="23" t="s">
        <v>5683</v>
      </c>
      <c r="P297" s="24">
        <v>15165</v>
      </c>
      <c r="Q297" s="24">
        <v>15160</v>
      </c>
      <c r="R297" s="24">
        <v>75742</v>
      </c>
      <c r="S297" s="24">
        <v>15158</v>
      </c>
      <c r="T297" s="24">
        <v>0</v>
      </c>
      <c r="U297" s="24">
        <v>12998</v>
      </c>
      <c r="V297" s="24">
        <f t="shared" si="8"/>
        <v>73582</v>
      </c>
      <c r="W297" s="24">
        <f t="shared" si="9"/>
        <v>0</v>
      </c>
    </row>
    <row r="298" spans="1:23" x14ac:dyDescent="0.2">
      <c r="A298" t="s">
        <v>14</v>
      </c>
      <c r="B298" s="23" t="s">
        <v>928</v>
      </c>
      <c r="C298" s="23" t="s">
        <v>988</v>
      </c>
      <c r="D298" s="23" t="s">
        <v>7</v>
      </c>
      <c r="E298" s="23" t="s">
        <v>147</v>
      </c>
      <c r="F298" s="23" t="s">
        <v>147</v>
      </c>
      <c r="G298" t="s">
        <v>50</v>
      </c>
      <c r="H298" s="24">
        <v>512875</v>
      </c>
      <c r="I298" s="23" t="s">
        <v>5683</v>
      </c>
      <c r="J298" s="24">
        <v>108753</v>
      </c>
      <c r="K298" s="23" t="s">
        <v>5683</v>
      </c>
      <c r="L298" s="24">
        <v>106834</v>
      </c>
      <c r="M298" s="23" t="s">
        <v>5683</v>
      </c>
      <c r="N298" s="24">
        <v>107477</v>
      </c>
      <c r="O298" s="23" t="s">
        <v>5683</v>
      </c>
      <c r="P298" s="24">
        <v>109766</v>
      </c>
      <c r="Q298" s="24">
        <v>110045</v>
      </c>
      <c r="R298" s="24">
        <v>542875</v>
      </c>
      <c r="S298" s="24">
        <v>30000</v>
      </c>
      <c r="T298" s="24">
        <v>512875</v>
      </c>
      <c r="U298" s="24">
        <v>0</v>
      </c>
      <c r="V298" s="24">
        <f t="shared" si="8"/>
        <v>0</v>
      </c>
      <c r="W298" s="24">
        <f t="shared" si="9"/>
        <v>0</v>
      </c>
    </row>
    <row r="299" spans="1:23" x14ac:dyDescent="0.2">
      <c r="A299" t="s">
        <v>14</v>
      </c>
      <c r="B299" s="23" t="s">
        <v>928</v>
      </c>
      <c r="C299" s="23" t="s">
        <v>989</v>
      </c>
      <c r="D299" s="23" t="s">
        <v>7</v>
      </c>
      <c r="E299" s="23" t="s">
        <v>147</v>
      </c>
      <c r="F299" s="23" t="s">
        <v>147</v>
      </c>
      <c r="G299" t="s">
        <v>990</v>
      </c>
      <c r="H299" s="24">
        <v>60822</v>
      </c>
      <c r="I299" s="23" t="s">
        <v>5682</v>
      </c>
      <c r="J299" s="24">
        <v>30602</v>
      </c>
      <c r="K299" s="23" t="s">
        <v>5683</v>
      </c>
      <c r="L299" s="24">
        <v>0</v>
      </c>
      <c r="M299" s="23" t="s">
        <v>5683</v>
      </c>
      <c r="N299" s="24">
        <v>15164</v>
      </c>
      <c r="O299" s="23" t="s">
        <v>5682</v>
      </c>
      <c r="P299" s="24">
        <v>30528</v>
      </c>
      <c r="Q299" s="24">
        <v>0</v>
      </c>
      <c r="R299" s="24">
        <v>76294</v>
      </c>
      <c r="S299" s="24">
        <v>15301</v>
      </c>
      <c r="T299" s="24">
        <v>60822</v>
      </c>
      <c r="U299" s="24">
        <v>0</v>
      </c>
      <c r="V299" s="24">
        <f t="shared" si="8"/>
        <v>171</v>
      </c>
      <c r="W299" s="24">
        <f t="shared" si="9"/>
        <v>0</v>
      </c>
    </row>
    <row r="300" spans="1:23" x14ac:dyDescent="0.2">
      <c r="A300" t="s">
        <v>14</v>
      </c>
      <c r="B300" s="23" t="s">
        <v>928</v>
      </c>
      <c r="C300" s="23" t="s">
        <v>991</v>
      </c>
      <c r="D300" s="23" t="s">
        <v>7</v>
      </c>
      <c r="E300" s="23" t="s">
        <v>147</v>
      </c>
      <c r="F300" s="23" t="s">
        <v>147</v>
      </c>
      <c r="G300" t="s">
        <v>842</v>
      </c>
      <c r="H300" s="24">
        <v>230700</v>
      </c>
      <c r="I300" s="23" t="s">
        <v>5683</v>
      </c>
      <c r="J300" s="24">
        <v>53962</v>
      </c>
      <c r="K300" s="23" t="s">
        <v>5682</v>
      </c>
      <c r="L300" s="24">
        <v>106798</v>
      </c>
      <c r="M300" s="23" t="s">
        <v>5683</v>
      </c>
      <c r="N300" s="24">
        <v>0</v>
      </c>
      <c r="O300" s="23" t="s">
        <v>5682</v>
      </c>
      <c r="P300" s="24">
        <v>109154</v>
      </c>
      <c r="Q300" s="24">
        <v>0</v>
      </c>
      <c r="R300" s="24">
        <v>269914</v>
      </c>
      <c r="S300" s="24">
        <v>53962</v>
      </c>
      <c r="T300" s="24">
        <v>215952</v>
      </c>
      <c r="U300" s="24">
        <v>0</v>
      </c>
      <c r="V300" s="24">
        <f t="shared" si="8"/>
        <v>0</v>
      </c>
      <c r="W300" s="24">
        <f t="shared" si="9"/>
        <v>14748</v>
      </c>
    </row>
    <row r="301" spans="1:23" x14ac:dyDescent="0.2">
      <c r="A301" t="s">
        <v>14</v>
      </c>
      <c r="B301" s="23" t="s">
        <v>928</v>
      </c>
      <c r="C301" s="23" t="s">
        <v>991</v>
      </c>
      <c r="D301" s="23" t="s">
        <v>992</v>
      </c>
      <c r="E301" s="23" t="s">
        <v>993</v>
      </c>
      <c r="F301" s="23" t="s">
        <v>10</v>
      </c>
      <c r="G301" t="s">
        <v>994</v>
      </c>
      <c r="H301" s="24">
        <v>31442</v>
      </c>
      <c r="I301" s="23" t="s">
        <v>5683</v>
      </c>
      <c r="J301" s="24">
        <v>15422</v>
      </c>
      <c r="K301" s="23" t="s">
        <v>5682</v>
      </c>
      <c r="L301" s="24">
        <v>30760</v>
      </c>
      <c r="M301" s="23" t="s">
        <v>5683</v>
      </c>
      <c r="N301" s="24">
        <v>0</v>
      </c>
      <c r="O301" s="23" t="s">
        <v>5682</v>
      </c>
      <c r="P301" s="24">
        <v>31156</v>
      </c>
      <c r="Q301" s="24">
        <v>0</v>
      </c>
      <c r="R301" s="24">
        <v>77338</v>
      </c>
      <c r="S301" s="24">
        <v>15422</v>
      </c>
      <c r="T301" s="24">
        <v>31442</v>
      </c>
      <c r="U301" s="24">
        <v>0</v>
      </c>
      <c r="V301" s="24">
        <f t="shared" si="8"/>
        <v>30474</v>
      </c>
      <c r="W301" s="24">
        <f t="shared" si="9"/>
        <v>0</v>
      </c>
    </row>
    <row r="302" spans="1:23" x14ac:dyDescent="0.2">
      <c r="A302" t="s">
        <v>14</v>
      </c>
      <c r="B302" s="23" t="s">
        <v>928</v>
      </c>
      <c r="C302" s="23" t="s">
        <v>995</v>
      </c>
      <c r="D302" s="23" t="s">
        <v>7</v>
      </c>
      <c r="E302" s="23" t="s">
        <v>147</v>
      </c>
      <c r="F302" s="23" t="s">
        <v>147</v>
      </c>
      <c r="G302" t="s">
        <v>996</v>
      </c>
      <c r="H302" s="24">
        <v>68020</v>
      </c>
      <c r="I302" s="23" t="s">
        <v>5682</v>
      </c>
      <c r="J302" s="24">
        <v>30918</v>
      </c>
      <c r="K302" s="23" t="s">
        <v>5683</v>
      </c>
      <c r="L302" s="24">
        <v>0</v>
      </c>
      <c r="M302" s="23" t="s">
        <v>5683</v>
      </c>
      <c r="N302" s="24">
        <v>15530</v>
      </c>
      <c r="O302" s="23" t="s">
        <v>5682</v>
      </c>
      <c r="P302" s="24">
        <v>31024</v>
      </c>
      <c r="Q302" s="24">
        <v>0</v>
      </c>
      <c r="R302" s="24">
        <v>77472</v>
      </c>
      <c r="S302" s="24">
        <v>15459</v>
      </c>
      <c r="T302" s="24">
        <v>62013</v>
      </c>
      <c r="U302" s="24">
        <v>0</v>
      </c>
      <c r="V302" s="24">
        <f t="shared" si="8"/>
        <v>0</v>
      </c>
      <c r="W302" s="24">
        <f t="shared" si="9"/>
        <v>6007</v>
      </c>
    </row>
    <row r="303" spans="1:23" x14ac:dyDescent="0.2">
      <c r="A303" t="s">
        <v>14</v>
      </c>
      <c r="B303" s="23" t="s">
        <v>928</v>
      </c>
      <c r="C303" s="23" t="s">
        <v>997</v>
      </c>
      <c r="D303" s="23" t="s">
        <v>7</v>
      </c>
      <c r="E303" s="23" t="s">
        <v>147</v>
      </c>
      <c r="F303" s="23" t="s">
        <v>147</v>
      </c>
      <c r="G303" t="s">
        <v>998</v>
      </c>
      <c r="H303" s="24">
        <v>215044</v>
      </c>
      <c r="I303" s="23" t="s">
        <v>5682</v>
      </c>
      <c r="J303" s="24">
        <v>106718</v>
      </c>
      <c r="K303" s="23" t="s">
        <v>5683</v>
      </c>
      <c r="L303" s="24">
        <v>0</v>
      </c>
      <c r="M303" s="23" t="s">
        <v>5682</v>
      </c>
      <c r="N303" s="24">
        <v>106660</v>
      </c>
      <c r="O303" s="23" t="s">
        <v>5683</v>
      </c>
      <c r="P303" s="24">
        <v>0</v>
      </c>
      <c r="Q303" s="24">
        <v>54175</v>
      </c>
      <c r="R303" s="24">
        <v>267553</v>
      </c>
      <c r="S303" s="24">
        <v>53359</v>
      </c>
      <c r="T303" s="24">
        <v>214194</v>
      </c>
      <c r="U303" s="24">
        <v>0</v>
      </c>
      <c r="V303" s="24">
        <f t="shared" si="8"/>
        <v>0</v>
      </c>
      <c r="W303" s="24">
        <f t="shared" si="9"/>
        <v>850</v>
      </c>
    </row>
    <row r="304" spans="1:23" x14ac:dyDescent="0.2">
      <c r="A304" t="s">
        <v>14</v>
      </c>
      <c r="B304" s="23" t="s">
        <v>928</v>
      </c>
      <c r="C304" s="23" t="s">
        <v>999</v>
      </c>
      <c r="D304" s="23" t="s">
        <v>7</v>
      </c>
      <c r="E304" s="23" t="s">
        <v>147</v>
      </c>
      <c r="F304" s="23" t="s">
        <v>147</v>
      </c>
      <c r="G304" t="s">
        <v>1000</v>
      </c>
      <c r="H304" s="24">
        <v>206303</v>
      </c>
      <c r="I304" s="23" t="s">
        <v>5682</v>
      </c>
      <c r="J304" s="24">
        <v>101236</v>
      </c>
      <c r="K304" s="23" t="s">
        <v>5683</v>
      </c>
      <c r="L304" s="24">
        <v>0</v>
      </c>
      <c r="M304" s="23" t="s">
        <v>5682</v>
      </c>
      <c r="N304" s="24">
        <v>103734</v>
      </c>
      <c r="O304" s="23" t="s">
        <v>5683</v>
      </c>
      <c r="P304" s="24">
        <v>0</v>
      </c>
      <c r="Q304" s="24">
        <v>51951</v>
      </c>
      <c r="R304" s="24">
        <v>256921</v>
      </c>
      <c r="S304" s="24">
        <v>50618</v>
      </c>
      <c r="T304" s="24">
        <v>206303</v>
      </c>
      <c r="U304" s="24">
        <v>0</v>
      </c>
      <c r="V304" s="24">
        <f t="shared" si="8"/>
        <v>0</v>
      </c>
      <c r="W304" s="24">
        <f t="shared" si="9"/>
        <v>0</v>
      </c>
    </row>
    <row r="305" spans="1:23" x14ac:dyDescent="0.2">
      <c r="A305" t="s">
        <v>14</v>
      </c>
      <c r="B305" s="23" t="s">
        <v>928</v>
      </c>
      <c r="C305" s="23" t="s">
        <v>1001</v>
      </c>
      <c r="D305" s="23" t="s">
        <v>7</v>
      </c>
      <c r="E305" s="23" t="s">
        <v>147</v>
      </c>
      <c r="F305" s="23" t="s">
        <v>147</v>
      </c>
      <c r="G305" t="s">
        <v>1002</v>
      </c>
      <c r="H305" s="24">
        <v>215771</v>
      </c>
      <c r="I305" s="23" t="s">
        <v>5682</v>
      </c>
      <c r="J305" s="24">
        <v>109378</v>
      </c>
      <c r="K305" s="23" t="s">
        <v>5683</v>
      </c>
      <c r="L305" s="24">
        <v>0</v>
      </c>
      <c r="M305" s="23" t="s">
        <v>5683</v>
      </c>
      <c r="N305" s="24">
        <v>53694</v>
      </c>
      <c r="O305" s="23" t="s">
        <v>5682</v>
      </c>
      <c r="P305" s="24">
        <v>109354</v>
      </c>
      <c r="Q305" s="24">
        <v>0</v>
      </c>
      <c r="R305" s="24">
        <v>272426</v>
      </c>
      <c r="S305" s="24">
        <v>54689</v>
      </c>
      <c r="T305" s="24">
        <v>215771</v>
      </c>
      <c r="U305" s="24">
        <v>0</v>
      </c>
      <c r="V305" s="24">
        <f t="shared" si="8"/>
        <v>1966</v>
      </c>
      <c r="W305" s="24">
        <f t="shared" si="9"/>
        <v>0</v>
      </c>
    </row>
    <row r="306" spans="1:23" x14ac:dyDescent="0.2">
      <c r="A306" t="s">
        <v>14</v>
      </c>
      <c r="B306" s="23" t="s">
        <v>928</v>
      </c>
      <c r="C306" s="23" t="s">
        <v>1001</v>
      </c>
      <c r="D306" s="23" t="s">
        <v>1003</v>
      </c>
      <c r="E306" s="23" t="s">
        <v>1004</v>
      </c>
      <c r="F306" s="23" t="s">
        <v>9</v>
      </c>
      <c r="G306" t="s">
        <v>1005</v>
      </c>
      <c r="H306" s="24">
        <v>99980</v>
      </c>
      <c r="I306" s="23" t="s">
        <v>5683</v>
      </c>
      <c r="J306" s="24">
        <v>52893</v>
      </c>
      <c r="K306" s="23" t="s">
        <v>5682</v>
      </c>
      <c r="L306" s="24">
        <v>105016</v>
      </c>
      <c r="M306" s="23" t="s">
        <v>5683</v>
      </c>
      <c r="N306" s="24">
        <v>0</v>
      </c>
      <c r="O306" s="23" t="s">
        <v>5682</v>
      </c>
      <c r="P306" s="24">
        <v>108494</v>
      </c>
      <c r="Q306" s="24">
        <v>0</v>
      </c>
      <c r="R306" s="24">
        <v>266403</v>
      </c>
      <c r="S306" s="24">
        <v>52893</v>
      </c>
      <c r="T306" s="24">
        <v>0</v>
      </c>
      <c r="U306" s="24">
        <v>0</v>
      </c>
      <c r="V306" s="24">
        <f t="shared" si="8"/>
        <v>213510</v>
      </c>
      <c r="W306" s="24">
        <f t="shared" si="9"/>
        <v>99980</v>
      </c>
    </row>
    <row r="307" spans="1:23" x14ac:dyDescent="0.2">
      <c r="A307" t="s">
        <v>14</v>
      </c>
      <c r="B307" s="23" t="s">
        <v>928</v>
      </c>
      <c r="C307" s="23" t="s">
        <v>1001</v>
      </c>
      <c r="D307" s="23" t="s">
        <v>1006</v>
      </c>
      <c r="E307" s="23" t="s">
        <v>1007</v>
      </c>
      <c r="F307" s="23" t="s">
        <v>10</v>
      </c>
      <c r="G307" t="s">
        <v>1008</v>
      </c>
      <c r="H307" s="24">
        <v>62558</v>
      </c>
      <c r="I307" s="23" t="s">
        <v>5682</v>
      </c>
      <c r="J307" s="24">
        <v>31108</v>
      </c>
      <c r="K307" s="23" t="s">
        <v>5683</v>
      </c>
      <c r="L307" s="24">
        <v>0</v>
      </c>
      <c r="M307" s="23" t="s">
        <v>5683</v>
      </c>
      <c r="N307" s="24">
        <v>15668</v>
      </c>
      <c r="O307" s="23" t="s">
        <v>5682</v>
      </c>
      <c r="P307" s="24">
        <v>31818</v>
      </c>
      <c r="Q307" s="24">
        <v>0</v>
      </c>
      <c r="R307" s="24">
        <v>78594</v>
      </c>
      <c r="S307" s="24">
        <v>15554</v>
      </c>
      <c r="T307" s="24">
        <v>62558</v>
      </c>
      <c r="U307" s="24">
        <v>0</v>
      </c>
      <c r="V307" s="24">
        <f t="shared" si="8"/>
        <v>482</v>
      </c>
      <c r="W307" s="24">
        <f t="shared" si="9"/>
        <v>0</v>
      </c>
    </row>
    <row r="308" spans="1:23" x14ac:dyDescent="0.2">
      <c r="A308" t="s">
        <v>14</v>
      </c>
      <c r="B308" s="23" t="s">
        <v>928</v>
      </c>
      <c r="C308" s="23" t="s">
        <v>1009</v>
      </c>
      <c r="D308" s="23" t="s">
        <v>7</v>
      </c>
      <c r="E308" s="23" t="s">
        <v>147</v>
      </c>
      <c r="F308" s="23" t="s">
        <v>147</v>
      </c>
      <c r="G308" t="s">
        <v>1010</v>
      </c>
      <c r="H308" s="24">
        <v>251329</v>
      </c>
      <c r="I308" s="23" t="s">
        <v>5682</v>
      </c>
      <c r="J308" s="24">
        <v>111280</v>
      </c>
      <c r="K308" s="23" t="s">
        <v>5683</v>
      </c>
      <c r="L308" s="24">
        <v>0</v>
      </c>
      <c r="M308" s="23" t="s">
        <v>5683</v>
      </c>
      <c r="N308" s="24">
        <v>54754</v>
      </c>
      <c r="O308" s="23" t="s">
        <v>5683</v>
      </c>
      <c r="P308" s="24">
        <v>56032</v>
      </c>
      <c r="Q308" s="24">
        <v>55646</v>
      </c>
      <c r="R308" s="24">
        <v>277712</v>
      </c>
      <c r="S308" s="24">
        <v>55640</v>
      </c>
      <c r="T308" s="24">
        <v>222072</v>
      </c>
      <c r="U308" s="24">
        <v>0</v>
      </c>
      <c r="V308" s="24">
        <f t="shared" si="8"/>
        <v>0</v>
      </c>
      <c r="W308" s="24">
        <f t="shared" si="9"/>
        <v>29257</v>
      </c>
    </row>
    <row r="309" spans="1:23" x14ac:dyDescent="0.2">
      <c r="A309" t="s">
        <v>14</v>
      </c>
      <c r="B309" s="23" t="s">
        <v>928</v>
      </c>
      <c r="C309" s="23" t="s">
        <v>1011</v>
      </c>
      <c r="D309" s="23" t="s">
        <v>7</v>
      </c>
      <c r="E309" s="23" t="s">
        <v>147</v>
      </c>
      <c r="F309" s="23" t="s">
        <v>147</v>
      </c>
      <c r="G309" t="s">
        <v>1012</v>
      </c>
      <c r="H309" s="24">
        <v>225684</v>
      </c>
      <c r="I309" s="23" t="s">
        <v>5683</v>
      </c>
      <c r="J309" s="24">
        <v>51326</v>
      </c>
      <c r="K309" s="23" t="s">
        <v>5683</v>
      </c>
      <c r="L309" s="24">
        <v>51078</v>
      </c>
      <c r="M309" s="23" t="s">
        <v>5683</v>
      </c>
      <c r="N309" s="24">
        <v>51299</v>
      </c>
      <c r="O309" s="23" t="s">
        <v>5683</v>
      </c>
      <c r="P309" s="24">
        <v>51702</v>
      </c>
      <c r="Q309" s="24">
        <v>51760</v>
      </c>
      <c r="R309" s="24">
        <v>257165</v>
      </c>
      <c r="S309" s="24">
        <v>51326</v>
      </c>
      <c r="T309" s="24">
        <v>205839</v>
      </c>
      <c r="U309" s="24">
        <v>0</v>
      </c>
      <c r="V309" s="24">
        <f t="shared" si="8"/>
        <v>0</v>
      </c>
      <c r="W309" s="24">
        <f t="shared" si="9"/>
        <v>19845</v>
      </c>
    </row>
    <row r="310" spans="1:23" x14ac:dyDescent="0.2">
      <c r="A310" t="s">
        <v>14</v>
      </c>
      <c r="B310" s="23" t="s">
        <v>928</v>
      </c>
      <c r="C310" s="23" t="s">
        <v>1013</v>
      </c>
      <c r="D310" s="23" t="s">
        <v>7</v>
      </c>
      <c r="E310" s="23" t="s">
        <v>147</v>
      </c>
      <c r="F310" s="23" t="s">
        <v>147</v>
      </c>
      <c r="G310" t="s">
        <v>1014</v>
      </c>
      <c r="H310" s="24">
        <v>236945</v>
      </c>
      <c r="I310" s="23" t="s">
        <v>5682</v>
      </c>
      <c r="J310" s="24">
        <v>106306</v>
      </c>
      <c r="K310" s="23" t="s">
        <v>5683</v>
      </c>
      <c r="L310" s="24">
        <v>0</v>
      </c>
      <c r="M310" s="23" t="s">
        <v>5682</v>
      </c>
      <c r="N310" s="24">
        <v>105642</v>
      </c>
      <c r="O310" s="23" t="s">
        <v>5683</v>
      </c>
      <c r="P310" s="24">
        <v>0</v>
      </c>
      <c r="Q310" s="24">
        <v>53743</v>
      </c>
      <c r="R310" s="24">
        <v>265691</v>
      </c>
      <c r="S310" s="24">
        <v>53153</v>
      </c>
      <c r="T310" s="24">
        <v>212538</v>
      </c>
      <c r="U310" s="24">
        <v>0</v>
      </c>
      <c r="V310" s="24">
        <f t="shared" si="8"/>
        <v>0</v>
      </c>
      <c r="W310" s="24">
        <f t="shared" si="9"/>
        <v>24407</v>
      </c>
    </row>
    <row r="311" spans="1:23" x14ac:dyDescent="0.2">
      <c r="A311" t="s">
        <v>14</v>
      </c>
      <c r="B311" s="23" t="s">
        <v>928</v>
      </c>
      <c r="C311" s="23" t="s">
        <v>1015</v>
      </c>
      <c r="D311" s="23" t="s">
        <v>7</v>
      </c>
      <c r="E311" s="23" t="s">
        <v>147</v>
      </c>
      <c r="F311" s="23" t="s">
        <v>147</v>
      </c>
      <c r="G311" t="s">
        <v>1016</v>
      </c>
      <c r="H311" s="24">
        <v>68622</v>
      </c>
      <c r="I311" s="23" t="s">
        <v>5683</v>
      </c>
      <c r="J311" s="24">
        <v>15045</v>
      </c>
      <c r="K311" s="23" t="s">
        <v>5682</v>
      </c>
      <c r="L311" s="24">
        <v>30642</v>
      </c>
      <c r="M311" s="23" t="s">
        <v>5683</v>
      </c>
      <c r="N311" s="24">
        <v>0</v>
      </c>
      <c r="O311" s="23" t="s">
        <v>5682</v>
      </c>
      <c r="P311" s="24">
        <v>30628</v>
      </c>
      <c r="Q311" s="24">
        <v>0</v>
      </c>
      <c r="R311" s="24">
        <v>76315</v>
      </c>
      <c r="S311" s="24">
        <v>15045</v>
      </c>
      <c r="T311" s="24">
        <v>61270</v>
      </c>
      <c r="U311" s="24">
        <v>0</v>
      </c>
      <c r="V311" s="24">
        <f t="shared" si="8"/>
        <v>0</v>
      </c>
      <c r="W311" s="24">
        <f t="shared" si="9"/>
        <v>7352</v>
      </c>
    </row>
    <row r="312" spans="1:23" x14ac:dyDescent="0.2">
      <c r="A312" t="s">
        <v>14</v>
      </c>
      <c r="B312" s="23" t="s">
        <v>928</v>
      </c>
      <c r="C312" s="23" t="s">
        <v>1015</v>
      </c>
      <c r="D312" s="23" t="s">
        <v>1017</v>
      </c>
      <c r="E312" s="23" t="s">
        <v>1018</v>
      </c>
      <c r="F312" s="23" t="s">
        <v>10</v>
      </c>
      <c r="G312" t="s">
        <v>1019</v>
      </c>
      <c r="H312" s="24">
        <v>225776</v>
      </c>
      <c r="I312" s="23" t="s">
        <v>5683</v>
      </c>
      <c r="J312" s="24">
        <v>51717</v>
      </c>
      <c r="K312" s="23" t="s">
        <v>5682</v>
      </c>
      <c r="L312" s="24">
        <v>110672</v>
      </c>
      <c r="M312" s="23" t="s">
        <v>5683</v>
      </c>
      <c r="N312" s="24">
        <v>0</v>
      </c>
      <c r="O312" s="23" t="s">
        <v>5682</v>
      </c>
      <c r="P312" s="24">
        <v>115104</v>
      </c>
      <c r="Q312" s="24">
        <v>0</v>
      </c>
      <c r="R312" s="24">
        <v>277493</v>
      </c>
      <c r="S312" s="24">
        <v>51717</v>
      </c>
      <c r="T312" s="24">
        <v>225776</v>
      </c>
      <c r="U312" s="24">
        <v>0</v>
      </c>
      <c r="V312" s="24">
        <f t="shared" si="8"/>
        <v>0</v>
      </c>
      <c r="W312" s="24">
        <f t="shared" si="9"/>
        <v>0</v>
      </c>
    </row>
    <row r="313" spans="1:23" x14ac:dyDescent="0.2">
      <c r="A313" t="s">
        <v>14</v>
      </c>
      <c r="B313" s="23" t="s">
        <v>928</v>
      </c>
      <c r="C313" s="23" t="s">
        <v>1020</v>
      </c>
      <c r="D313" s="23" t="s">
        <v>7</v>
      </c>
      <c r="E313" s="23" t="s">
        <v>147</v>
      </c>
      <c r="F313" s="23" t="s">
        <v>147</v>
      </c>
      <c r="G313" t="s">
        <v>1021</v>
      </c>
      <c r="H313" s="24">
        <v>873399</v>
      </c>
      <c r="I313" s="23" t="s">
        <v>5683</v>
      </c>
      <c r="J313" s="24">
        <v>171023</v>
      </c>
      <c r="K313" s="23" t="s">
        <v>5683</v>
      </c>
      <c r="L313" s="24">
        <v>151611</v>
      </c>
      <c r="M313" s="23" t="s">
        <v>5683</v>
      </c>
      <c r="N313" s="24">
        <v>140297</v>
      </c>
      <c r="O313" s="23" t="s">
        <v>5683</v>
      </c>
      <c r="P313" s="24">
        <v>217468</v>
      </c>
      <c r="Q313" s="24">
        <v>210102</v>
      </c>
      <c r="R313" s="24">
        <v>890501</v>
      </c>
      <c r="S313" s="24">
        <v>130000</v>
      </c>
      <c r="T313" s="24">
        <v>760501</v>
      </c>
      <c r="U313" s="24">
        <v>0</v>
      </c>
      <c r="V313" s="24">
        <f t="shared" si="8"/>
        <v>0</v>
      </c>
      <c r="W313" s="24">
        <f t="shared" si="9"/>
        <v>112898</v>
      </c>
    </row>
    <row r="314" spans="1:23" x14ac:dyDescent="0.2">
      <c r="A314" t="s">
        <v>14</v>
      </c>
      <c r="B314" s="23" t="s">
        <v>928</v>
      </c>
      <c r="C314" s="23" t="s">
        <v>1022</v>
      </c>
      <c r="D314" s="23" t="s">
        <v>7</v>
      </c>
      <c r="E314" s="23" t="s">
        <v>147</v>
      </c>
      <c r="F314" s="23" t="s">
        <v>147</v>
      </c>
      <c r="G314" t="s">
        <v>1023</v>
      </c>
      <c r="H314" s="24">
        <v>501189</v>
      </c>
      <c r="I314" s="23" t="s">
        <v>5683</v>
      </c>
      <c r="J314" s="24">
        <v>112188</v>
      </c>
      <c r="K314" s="23" t="s">
        <v>5683</v>
      </c>
      <c r="L314" s="24">
        <v>109296</v>
      </c>
      <c r="M314" s="23" t="s">
        <v>5683</v>
      </c>
      <c r="N314" s="24">
        <v>110503</v>
      </c>
      <c r="O314" s="23" t="s">
        <v>5683</v>
      </c>
      <c r="P314" s="24">
        <v>114278</v>
      </c>
      <c r="Q314" s="24">
        <v>113164</v>
      </c>
      <c r="R314" s="24">
        <v>559429</v>
      </c>
      <c r="S314" s="24">
        <v>112188</v>
      </c>
      <c r="T314" s="24">
        <v>447241</v>
      </c>
      <c r="U314" s="24">
        <v>0</v>
      </c>
      <c r="V314" s="24">
        <f t="shared" si="8"/>
        <v>0</v>
      </c>
      <c r="W314" s="24">
        <f t="shared" si="9"/>
        <v>53948</v>
      </c>
    </row>
    <row r="315" spans="1:23" x14ac:dyDescent="0.2">
      <c r="A315" t="s">
        <v>14</v>
      </c>
      <c r="B315" s="23" t="s">
        <v>928</v>
      </c>
      <c r="C315" s="23" t="s">
        <v>1022</v>
      </c>
      <c r="D315" s="23" t="s">
        <v>1024</v>
      </c>
      <c r="E315" s="23" t="s">
        <v>1025</v>
      </c>
      <c r="F315" s="23" t="s">
        <v>9</v>
      </c>
      <c r="G315" t="s">
        <v>1026</v>
      </c>
      <c r="H315" s="24">
        <v>155778</v>
      </c>
      <c r="I315" s="23" t="s">
        <v>5682</v>
      </c>
      <c r="J315" s="24">
        <v>101108</v>
      </c>
      <c r="K315" s="23" t="s">
        <v>5683</v>
      </c>
      <c r="L315" s="24">
        <v>0</v>
      </c>
      <c r="M315" s="23" t="s">
        <v>5683</v>
      </c>
      <c r="N315" s="24">
        <v>50643</v>
      </c>
      <c r="O315" s="23" t="s">
        <v>5683</v>
      </c>
      <c r="P315" s="24">
        <v>51008</v>
      </c>
      <c r="Q315" s="24">
        <v>50912</v>
      </c>
      <c r="R315" s="24">
        <v>253671</v>
      </c>
      <c r="S315" s="24">
        <v>50554</v>
      </c>
      <c r="T315" s="24">
        <v>155778</v>
      </c>
      <c r="U315" s="24">
        <v>0</v>
      </c>
      <c r="V315" s="24">
        <f t="shared" si="8"/>
        <v>47339</v>
      </c>
      <c r="W315" s="24">
        <f t="shared" si="9"/>
        <v>0</v>
      </c>
    </row>
    <row r="316" spans="1:23" x14ac:dyDescent="0.2">
      <c r="A316" t="s">
        <v>158</v>
      </c>
      <c r="B316" s="23" t="s">
        <v>1027</v>
      </c>
      <c r="C316" s="23" t="s">
        <v>1028</v>
      </c>
      <c r="D316" s="23" t="s">
        <v>7</v>
      </c>
      <c r="E316" s="23" t="s">
        <v>147</v>
      </c>
      <c r="F316" s="23" t="s">
        <v>147</v>
      </c>
      <c r="G316" t="s">
        <v>1029</v>
      </c>
      <c r="H316" s="24">
        <v>278844</v>
      </c>
      <c r="I316" s="23" t="s">
        <v>5682</v>
      </c>
      <c r="J316" s="24">
        <v>112738</v>
      </c>
      <c r="K316" s="23" t="s">
        <v>5683</v>
      </c>
      <c r="L316" s="24">
        <v>0</v>
      </c>
      <c r="M316" s="23" t="s">
        <v>5682</v>
      </c>
      <c r="N316" s="24">
        <v>110108</v>
      </c>
      <c r="O316" s="23" t="s">
        <v>5683</v>
      </c>
      <c r="P316" s="24">
        <v>0</v>
      </c>
      <c r="Q316" s="24">
        <v>55998</v>
      </c>
      <c r="R316" s="24">
        <v>278844</v>
      </c>
      <c r="S316" s="24">
        <v>56369</v>
      </c>
      <c r="T316" s="24">
        <v>222475</v>
      </c>
      <c r="U316" s="24">
        <v>0</v>
      </c>
      <c r="V316" s="24">
        <f t="shared" si="8"/>
        <v>0</v>
      </c>
      <c r="W316" s="24">
        <f t="shared" si="9"/>
        <v>56369</v>
      </c>
    </row>
    <row r="317" spans="1:23" x14ac:dyDescent="0.2">
      <c r="A317" t="s">
        <v>158</v>
      </c>
      <c r="B317" s="23">
        <v>13</v>
      </c>
      <c r="C317" s="23">
        <v>10132</v>
      </c>
      <c r="D317" s="23" t="s">
        <v>1030</v>
      </c>
      <c r="E317" s="23" t="s">
        <v>1031</v>
      </c>
      <c r="F317" s="23" t="s">
        <v>10</v>
      </c>
      <c r="G317" t="s">
        <v>1032</v>
      </c>
      <c r="H317" s="24">
        <v>0</v>
      </c>
      <c r="I317" s="23" t="s">
        <v>5683</v>
      </c>
      <c r="J317" s="24">
        <v>0</v>
      </c>
      <c r="K317" s="23" t="s">
        <v>5683</v>
      </c>
      <c r="L317" s="24">
        <v>0</v>
      </c>
      <c r="M317" s="23" t="s">
        <v>5683</v>
      </c>
      <c r="N317" s="24">
        <v>0</v>
      </c>
      <c r="O317" s="23" t="s">
        <v>5683</v>
      </c>
      <c r="P317" s="24">
        <v>0</v>
      </c>
      <c r="Q317" s="24">
        <v>15896</v>
      </c>
      <c r="R317" s="24">
        <v>15896</v>
      </c>
      <c r="S317" s="24">
        <v>0</v>
      </c>
      <c r="T317" s="24">
        <v>0</v>
      </c>
      <c r="U317" s="24">
        <v>0</v>
      </c>
      <c r="V317" s="24">
        <f t="shared" si="8"/>
        <v>15896</v>
      </c>
      <c r="W317" s="24">
        <f t="shared" si="9"/>
        <v>0</v>
      </c>
    </row>
    <row r="318" spans="1:23" x14ac:dyDescent="0.2">
      <c r="A318" t="s">
        <v>158</v>
      </c>
      <c r="B318" s="23" t="s">
        <v>1027</v>
      </c>
      <c r="C318" s="23" t="s">
        <v>1033</v>
      </c>
      <c r="D318" s="23" t="s">
        <v>7</v>
      </c>
      <c r="E318" s="23" t="s">
        <v>147</v>
      </c>
      <c r="F318" s="23" t="s">
        <v>147</v>
      </c>
      <c r="G318" t="s">
        <v>1034</v>
      </c>
      <c r="H318" s="24">
        <v>912116</v>
      </c>
      <c r="I318" s="23" t="s">
        <v>5683</v>
      </c>
      <c r="J318" s="24">
        <v>187616</v>
      </c>
      <c r="K318" s="23" t="s">
        <v>5683</v>
      </c>
      <c r="L318" s="24">
        <v>163008</v>
      </c>
      <c r="M318" s="23" t="s">
        <v>5683</v>
      </c>
      <c r="N318" s="24">
        <v>157688</v>
      </c>
      <c r="O318" s="23" t="s">
        <v>5683</v>
      </c>
      <c r="P318" s="24">
        <v>241070</v>
      </c>
      <c r="Q318" s="24">
        <v>239727</v>
      </c>
      <c r="R318" s="24">
        <v>989109</v>
      </c>
      <c r="S318" s="24">
        <v>130000</v>
      </c>
      <c r="T318" s="24">
        <v>859109</v>
      </c>
      <c r="U318" s="24">
        <v>0</v>
      </c>
      <c r="V318" s="24">
        <f t="shared" si="8"/>
        <v>0</v>
      </c>
      <c r="W318" s="24">
        <f t="shared" si="9"/>
        <v>53007</v>
      </c>
    </row>
    <row r="319" spans="1:23" x14ac:dyDescent="0.2">
      <c r="A319" t="s">
        <v>158</v>
      </c>
      <c r="B319" s="23" t="s">
        <v>1027</v>
      </c>
      <c r="C319" s="23" t="s">
        <v>1035</v>
      </c>
      <c r="D319" s="23" t="s">
        <v>7</v>
      </c>
      <c r="E319" s="23" t="s">
        <v>147</v>
      </c>
      <c r="F319" s="23" t="s">
        <v>147</v>
      </c>
      <c r="G319" t="s">
        <v>1036</v>
      </c>
      <c r="H319" s="24">
        <v>459688</v>
      </c>
      <c r="I319" s="23" t="s">
        <v>5683</v>
      </c>
      <c r="J319" s="24">
        <v>119570</v>
      </c>
      <c r="K319" s="23" t="s">
        <v>5683</v>
      </c>
      <c r="L319" s="24">
        <v>114922</v>
      </c>
      <c r="M319" s="23" t="s">
        <v>5683</v>
      </c>
      <c r="N319" s="24">
        <v>117653</v>
      </c>
      <c r="O319" s="23" t="s">
        <v>5683</v>
      </c>
      <c r="P319" s="24">
        <v>123019</v>
      </c>
      <c r="Q319" s="24">
        <v>121882</v>
      </c>
      <c r="R319" s="24">
        <v>597046</v>
      </c>
      <c r="S319" s="24">
        <v>119570</v>
      </c>
      <c r="T319" s="24">
        <v>459688</v>
      </c>
      <c r="U319" s="24">
        <v>0</v>
      </c>
      <c r="V319" s="24">
        <f t="shared" si="8"/>
        <v>17788</v>
      </c>
      <c r="W319" s="24">
        <f t="shared" si="9"/>
        <v>0</v>
      </c>
    </row>
    <row r="320" spans="1:23" x14ac:dyDescent="0.2">
      <c r="A320" t="s">
        <v>158</v>
      </c>
      <c r="B320" s="23" t="s">
        <v>1027</v>
      </c>
      <c r="C320" s="23" t="s">
        <v>1037</v>
      </c>
      <c r="D320" s="23" t="s">
        <v>7</v>
      </c>
      <c r="E320" s="23" t="s">
        <v>147</v>
      </c>
      <c r="F320" s="23" t="s">
        <v>147</v>
      </c>
      <c r="G320" t="s">
        <v>1038</v>
      </c>
      <c r="H320" s="24">
        <v>2368247</v>
      </c>
      <c r="I320" s="23" t="s">
        <v>5683</v>
      </c>
      <c r="J320" s="24">
        <v>453366</v>
      </c>
      <c r="K320" s="23" t="s">
        <v>5683</v>
      </c>
      <c r="L320" s="24">
        <v>397075</v>
      </c>
      <c r="M320" s="23" t="s">
        <v>5683</v>
      </c>
      <c r="N320" s="24">
        <v>381002</v>
      </c>
      <c r="O320" s="23" t="s">
        <v>5683</v>
      </c>
      <c r="P320" s="24">
        <v>568486</v>
      </c>
      <c r="Q320" s="24">
        <v>549560</v>
      </c>
      <c r="R320" s="24">
        <v>2349489</v>
      </c>
      <c r="S320" s="24">
        <v>136010</v>
      </c>
      <c r="T320" s="24">
        <v>2213479</v>
      </c>
      <c r="U320" s="24">
        <v>0</v>
      </c>
      <c r="V320" s="24">
        <f t="shared" si="8"/>
        <v>0</v>
      </c>
      <c r="W320" s="24">
        <f t="shared" si="9"/>
        <v>154768</v>
      </c>
    </row>
    <row r="321" spans="1:23" x14ac:dyDescent="0.2">
      <c r="A321" t="s">
        <v>158</v>
      </c>
      <c r="B321" s="23" t="s">
        <v>1027</v>
      </c>
      <c r="C321" s="23" t="s">
        <v>1039</v>
      </c>
      <c r="D321" s="23" t="s">
        <v>7</v>
      </c>
      <c r="E321" s="23" t="s">
        <v>147</v>
      </c>
      <c r="F321" s="23" t="s">
        <v>147</v>
      </c>
      <c r="G321" t="s">
        <v>1040</v>
      </c>
      <c r="H321" s="24">
        <v>559915</v>
      </c>
      <c r="I321" s="23" t="s">
        <v>5683</v>
      </c>
      <c r="J321" s="24">
        <v>114613</v>
      </c>
      <c r="K321" s="23" t="s">
        <v>5683</v>
      </c>
      <c r="L321" s="24">
        <v>110655</v>
      </c>
      <c r="M321" s="23" t="s">
        <v>5683</v>
      </c>
      <c r="N321" s="24">
        <v>112306</v>
      </c>
      <c r="O321" s="23" t="s">
        <v>5683</v>
      </c>
      <c r="P321" s="24">
        <v>115517</v>
      </c>
      <c r="Q321" s="24">
        <v>115324</v>
      </c>
      <c r="R321" s="24">
        <v>568415</v>
      </c>
      <c r="S321" s="24">
        <v>114613</v>
      </c>
      <c r="T321" s="24">
        <v>453802</v>
      </c>
      <c r="U321" s="24">
        <v>0</v>
      </c>
      <c r="V321" s="24">
        <f t="shared" si="8"/>
        <v>0</v>
      </c>
      <c r="W321" s="24">
        <f t="shared" si="9"/>
        <v>106113</v>
      </c>
    </row>
    <row r="322" spans="1:23" x14ac:dyDescent="0.2">
      <c r="A322" t="s">
        <v>158</v>
      </c>
      <c r="B322" s="23" t="s">
        <v>1027</v>
      </c>
      <c r="C322" s="23" t="s">
        <v>1041</v>
      </c>
      <c r="D322" s="23" t="s">
        <v>7</v>
      </c>
      <c r="E322" s="23" t="s">
        <v>147</v>
      </c>
      <c r="F322" s="23" t="s">
        <v>147</v>
      </c>
      <c r="G322" t="s">
        <v>1042</v>
      </c>
      <c r="H322" s="24">
        <v>880848</v>
      </c>
      <c r="I322" s="23" t="s">
        <v>5683</v>
      </c>
      <c r="J322" s="24">
        <v>194798</v>
      </c>
      <c r="K322" s="23" t="s">
        <v>5683</v>
      </c>
      <c r="L322" s="24">
        <v>170601</v>
      </c>
      <c r="M322" s="23" t="s">
        <v>5683</v>
      </c>
      <c r="N322" s="24">
        <v>161107</v>
      </c>
      <c r="O322" s="23" t="s">
        <v>5683</v>
      </c>
      <c r="P322" s="24">
        <v>247345</v>
      </c>
      <c r="Q322" s="24">
        <v>236997</v>
      </c>
      <c r="R322" s="24">
        <v>1010848</v>
      </c>
      <c r="S322" s="24">
        <v>130000</v>
      </c>
      <c r="T322" s="24">
        <v>880848</v>
      </c>
      <c r="U322" s="24">
        <v>0</v>
      </c>
      <c r="V322" s="24">
        <f t="shared" si="8"/>
        <v>0</v>
      </c>
      <c r="W322" s="24">
        <f t="shared" si="9"/>
        <v>0</v>
      </c>
    </row>
    <row r="323" spans="1:23" x14ac:dyDescent="0.2">
      <c r="A323" t="s">
        <v>158</v>
      </c>
      <c r="B323" s="23" t="s">
        <v>1027</v>
      </c>
      <c r="C323" s="23" t="s">
        <v>1043</v>
      </c>
      <c r="D323" s="23" t="s">
        <v>7</v>
      </c>
      <c r="E323" s="23" t="s">
        <v>147</v>
      </c>
      <c r="F323" s="23" t="s">
        <v>147</v>
      </c>
      <c r="G323" t="s">
        <v>1044</v>
      </c>
      <c r="H323" s="24">
        <v>1134250</v>
      </c>
      <c r="I323" s="23" t="s">
        <v>5683</v>
      </c>
      <c r="J323" s="24">
        <v>248377</v>
      </c>
      <c r="K323" s="23" t="s">
        <v>5683</v>
      </c>
      <c r="L323" s="24">
        <v>212953</v>
      </c>
      <c r="M323" s="23" t="s">
        <v>5683</v>
      </c>
      <c r="N323" s="24">
        <v>200071</v>
      </c>
      <c r="O323" s="23" t="s">
        <v>5683</v>
      </c>
      <c r="P323" s="24">
        <v>306120</v>
      </c>
      <c r="Q323" s="24">
        <v>294661</v>
      </c>
      <c r="R323" s="24">
        <v>1262182</v>
      </c>
      <c r="S323" s="24">
        <v>130000</v>
      </c>
      <c r="T323" s="24">
        <v>1132182</v>
      </c>
      <c r="U323" s="24">
        <v>0</v>
      </c>
      <c r="V323" s="24">
        <f t="shared" si="8"/>
        <v>0</v>
      </c>
      <c r="W323" s="24">
        <f t="shared" si="9"/>
        <v>2068</v>
      </c>
    </row>
    <row r="324" spans="1:23" x14ac:dyDescent="0.2">
      <c r="A324" t="s">
        <v>158</v>
      </c>
      <c r="B324" s="23" t="s">
        <v>1027</v>
      </c>
      <c r="C324" s="23" t="s">
        <v>1043</v>
      </c>
      <c r="D324" s="23" t="s">
        <v>1045</v>
      </c>
      <c r="E324" s="23" t="s">
        <v>1046</v>
      </c>
      <c r="F324" s="23" t="s">
        <v>9</v>
      </c>
      <c r="G324" t="s">
        <v>1047</v>
      </c>
      <c r="H324" s="24">
        <v>233691</v>
      </c>
      <c r="I324" s="23" t="s">
        <v>5682</v>
      </c>
      <c r="J324" s="24">
        <v>101172</v>
      </c>
      <c r="K324" s="23" t="s">
        <v>5683</v>
      </c>
      <c r="L324" s="24">
        <v>0</v>
      </c>
      <c r="M324" s="23" t="s">
        <v>5683</v>
      </c>
      <c r="N324" s="24">
        <v>51942</v>
      </c>
      <c r="O324" s="23" t="s">
        <v>5682</v>
      </c>
      <c r="P324" s="24">
        <v>106544</v>
      </c>
      <c r="Q324" s="24">
        <v>0</v>
      </c>
      <c r="R324" s="24">
        <v>259658</v>
      </c>
      <c r="S324" s="24">
        <v>50586</v>
      </c>
      <c r="T324" s="24">
        <v>209072</v>
      </c>
      <c r="U324" s="24">
        <v>0</v>
      </c>
      <c r="V324" s="24">
        <f t="shared" si="8"/>
        <v>0</v>
      </c>
      <c r="W324" s="24">
        <f t="shared" si="9"/>
        <v>24619</v>
      </c>
    </row>
    <row r="325" spans="1:23" x14ac:dyDescent="0.2">
      <c r="A325" t="s">
        <v>158</v>
      </c>
      <c r="B325" s="23" t="s">
        <v>1027</v>
      </c>
      <c r="C325" s="23" t="s">
        <v>1043</v>
      </c>
      <c r="D325" s="23" t="s">
        <v>159</v>
      </c>
      <c r="E325" s="23" t="s">
        <v>160</v>
      </c>
      <c r="F325" s="23" t="s">
        <v>9</v>
      </c>
      <c r="G325" t="s">
        <v>207</v>
      </c>
      <c r="H325" s="24">
        <v>264619</v>
      </c>
      <c r="I325" s="23" t="s">
        <v>5682</v>
      </c>
      <c r="J325" s="24">
        <v>118694</v>
      </c>
      <c r="K325" s="23" t="s">
        <v>5683</v>
      </c>
      <c r="L325" s="24">
        <v>0</v>
      </c>
      <c r="M325" s="23" t="s">
        <v>5682</v>
      </c>
      <c r="N325" s="24">
        <v>116924</v>
      </c>
      <c r="O325" s="23" t="s">
        <v>5683</v>
      </c>
      <c r="P325" s="24">
        <v>0</v>
      </c>
      <c r="Q325" s="24">
        <v>61181</v>
      </c>
      <c r="R325" s="24">
        <v>296799</v>
      </c>
      <c r="S325" s="24">
        <v>59347</v>
      </c>
      <c r="T325" s="24">
        <v>237452</v>
      </c>
      <c r="U325" s="24">
        <v>0</v>
      </c>
      <c r="V325" s="24">
        <f t="shared" si="8"/>
        <v>0</v>
      </c>
      <c r="W325" s="24">
        <f t="shared" si="9"/>
        <v>27167</v>
      </c>
    </row>
    <row r="326" spans="1:23" x14ac:dyDescent="0.2">
      <c r="A326" t="s">
        <v>158</v>
      </c>
      <c r="B326" s="23" t="s">
        <v>1027</v>
      </c>
      <c r="C326" s="23" t="s">
        <v>1043</v>
      </c>
      <c r="D326" s="23" t="s">
        <v>1048</v>
      </c>
      <c r="E326" s="23" t="s">
        <v>1049</v>
      </c>
      <c r="F326" s="23" t="s">
        <v>10</v>
      </c>
      <c r="G326" t="s">
        <v>1050</v>
      </c>
      <c r="H326" s="24">
        <v>24455</v>
      </c>
      <c r="I326" s="23" t="s">
        <v>5682</v>
      </c>
      <c r="J326" s="24">
        <v>30096</v>
      </c>
      <c r="K326" s="23" t="s">
        <v>5683</v>
      </c>
      <c r="L326" s="24">
        <v>0</v>
      </c>
      <c r="M326" s="23" t="s">
        <v>5682</v>
      </c>
      <c r="N326" s="24">
        <v>30208</v>
      </c>
      <c r="O326" s="23" t="s">
        <v>5683</v>
      </c>
      <c r="P326" s="24">
        <v>0</v>
      </c>
      <c r="Q326" s="24">
        <v>15176</v>
      </c>
      <c r="R326" s="24">
        <v>75480</v>
      </c>
      <c r="S326" s="24">
        <v>15048</v>
      </c>
      <c r="T326" s="24">
        <v>24455</v>
      </c>
      <c r="U326" s="24">
        <v>0</v>
      </c>
      <c r="V326" s="24">
        <f t="shared" si="8"/>
        <v>35977</v>
      </c>
      <c r="W326" s="24">
        <f t="shared" si="9"/>
        <v>0</v>
      </c>
    </row>
    <row r="327" spans="1:23" x14ac:dyDescent="0.2">
      <c r="A327" t="s">
        <v>158</v>
      </c>
      <c r="B327" s="23" t="s">
        <v>1027</v>
      </c>
      <c r="C327" s="23" t="s">
        <v>1051</v>
      </c>
      <c r="D327" s="23" t="s">
        <v>7</v>
      </c>
      <c r="E327" s="23" t="s">
        <v>147</v>
      </c>
      <c r="F327" s="23" t="s">
        <v>147</v>
      </c>
      <c r="G327" t="s">
        <v>1052</v>
      </c>
      <c r="H327" s="24">
        <v>573934</v>
      </c>
      <c r="I327" s="23" t="s">
        <v>5683</v>
      </c>
      <c r="J327" s="24">
        <v>117627</v>
      </c>
      <c r="K327" s="23" t="s">
        <v>5683</v>
      </c>
      <c r="L327" s="24">
        <v>113410</v>
      </c>
      <c r="M327" s="23" t="s">
        <v>5683</v>
      </c>
      <c r="N327" s="24">
        <v>114299</v>
      </c>
      <c r="O327" s="23" t="s">
        <v>5683</v>
      </c>
      <c r="P327" s="24">
        <v>118029</v>
      </c>
      <c r="Q327" s="24">
        <v>117707</v>
      </c>
      <c r="R327" s="24">
        <v>581072</v>
      </c>
      <c r="S327" s="24">
        <v>117627</v>
      </c>
      <c r="T327" s="24">
        <v>463445</v>
      </c>
      <c r="U327" s="24">
        <v>0</v>
      </c>
      <c r="V327" s="24">
        <f t="shared" ref="V327:V390" si="10">R327-S327-T327+U327</f>
        <v>0</v>
      </c>
      <c r="W327" s="24">
        <f t="shared" si="9"/>
        <v>110489</v>
      </c>
    </row>
    <row r="328" spans="1:23" x14ac:dyDescent="0.2">
      <c r="A328" t="s">
        <v>158</v>
      </c>
      <c r="B328" s="23" t="s">
        <v>1027</v>
      </c>
      <c r="C328" s="23" t="s">
        <v>1053</v>
      </c>
      <c r="D328" s="23" t="s">
        <v>7</v>
      </c>
      <c r="E328" s="23" t="s">
        <v>147</v>
      </c>
      <c r="F328" s="23" t="s">
        <v>147</v>
      </c>
      <c r="G328" t="s">
        <v>1054</v>
      </c>
      <c r="H328" s="24">
        <v>575865</v>
      </c>
      <c r="I328" s="23" t="s">
        <v>5683</v>
      </c>
      <c r="J328" s="24">
        <v>118743</v>
      </c>
      <c r="K328" s="23" t="s">
        <v>5683</v>
      </c>
      <c r="L328" s="24">
        <v>113035</v>
      </c>
      <c r="M328" s="23" t="s">
        <v>5683</v>
      </c>
      <c r="N328" s="24">
        <v>113252</v>
      </c>
      <c r="O328" s="23" t="s">
        <v>5683</v>
      </c>
      <c r="P328" s="24">
        <v>117583</v>
      </c>
      <c r="Q328" s="24">
        <v>117083</v>
      </c>
      <c r="R328" s="24">
        <v>579696</v>
      </c>
      <c r="S328" s="24">
        <v>118743</v>
      </c>
      <c r="T328" s="24">
        <v>460953</v>
      </c>
      <c r="U328" s="24">
        <v>0</v>
      </c>
      <c r="V328" s="24">
        <f t="shared" si="10"/>
        <v>0</v>
      </c>
      <c r="W328" s="24">
        <f t="shared" ref="W328:W391" si="11">MAX(H328-T328,0)</f>
        <v>114912</v>
      </c>
    </row>
    <row r="329" spans="1:23" x14ac:dyDescent="0.2">
      <c r="A329" t="s">
        <v>158</v>
      </c>
      <c r="B329" s="23" t="s">
        <v>1027</v>
      </c>
      <c r="C329" s="23" t="s">
        <v>1055</v>
      </c>
      <c r="D329" s="23" t="s">
        <v>7</v>
      </c>
      <c r="E329" s="23" t="s">
        <v>147</v>
      </c>
      <c r="F329" s="23" t="s">
        <v>147</v>
      </c>
      <c r="G329" t="s">
        <v>1056</v>
      </c>
      <c r="H329" s="24">
        <v>780958</v>
      </c>
      <c r="I329" s="23" t="s">
        <v>5683</v>
      </c>
      <c r="J329" s="24">
        <v>167285</v>
      </c>
      <c r="K329" s="23" t="s">
        <v>5683</v>
      </c>
      <c r="L329" s="24">
        <v>150730</v>
      </c>
      <c r="M329" s="23" t="s">
        <v>5683</v>
      </c>
      <c r="N329" s="24">
        <v>141947</v>
      </c>
      <c r="O329" s="23" t="s">
        <v>5683</v>
      </c>
      <c r="P329" s="24">
        <v>229031</v>
      </c>
      <c r="Q329" s="24">
        <v>223625</v>
      </c>
      <c r="R329" s="24">
        <v>912618</v>
      </c>
      <c r="S329" s="24">
        <v>130000</v>
      </c>
      <c r="T329" s="24">
        <v>780958</v>
      </c>
      <c r="U329" s="24">
        <v>0</v>
      </c>
      <c r="V329" s="24">
        <f t="shared" si="10"/>
        <v>1660</v>
      </c>
      <c r="W329" s="24">
        <f t="shared" si="11"/>
        <v>0</v>
      </c>
    </row>
    <row r="330" spans="1:23" x14ac:dyDescent="0.2">
      <c r="A330" t="s">
        <v>158</v>
      </c>
      <c r="B330" s="23" t="s">
        <v>1027</v>
      </c>
      <c r="C330" s="23" t="s">
        <v>1057</v>
      </c>
      <c r="D330" s="23" t="s">
        <v>7</v>
      </c>
      <c r="E330" s="23" t="s">
        <v>147</v>
      </c>
      <c r="F330" s="23" t="s">
        <v>147</v>
      </c>
      <c r="G330" t="s">
        <v>1058</v>
      </c>
      <c r="H330" s="24">
        <v>251770</v>
      </c>
      <c r="I330" s="23" t="s">
        <v>5682</v>
      </c>
      <c r="J330" s="24">
        <v>100760</v>
      </c>
      <c r="K330" s="23" t="s">
        <v>5683</v>
      </c>
      <c r="L330" s="24">
        <v>0</v>
      </c>
      <c r="M330" s="23" t="s">
        <v>5682</v>
      </c>
      <c r="N330" s="24">
        <v>100706</v>
      </c>
      <c r="O330" s="23" t="s">
        <v>5683</v>
      </c>
      <c r="P330" s="24">
        <v>0</v>
      </c>
      <c r="Q330" s="24">
        <v>50304</v>
      </c>
      <c r="R330" s="24">
        <v>251770</v>
      </c>
      <c r="S330" s="24">
        <v>50380</v>
      </c>
      <c r="T330" s="24">
        <v>201390</v>
      </c>
      <c r="U330" s="24">
        <v>0</v>
      </c>
      <c r="V330" s="24">
        <f t="shared" si="10"/>
        <v>0</v>
      </c>
      <c r="W330" s="24">
        <f t="shared" si="11"/>
        <v>50380</v>
      </c>
    </row>
    <row r="331" spans="1:23" x14ac:dyDescent="0.2">
      <c r="A331" t="s">
        <v>158</v>
      </c>
      <c r="B331" s="23" t="s">
        <v>1027</v>
      </c>
      <c r="C331" s="23" t="s">
        <v>1059</v>
      </c>
      <c r="D331" s="23" t="s">
        <v>7</v>
      </c>
      <c r="E331" s="23" t="s">
        <v>147</v>
      </c>
      <c r="F331" s="23" t="s">
        <v>147</v>
      </c>
      <c r="G331" t="s">
        <v>1060</v>
      </c>
      <c r="H331" s="24">
        <v>477954</v>
      </c>
      <c r="I331" s="23" t="s">
        <v>5683</v>
      </c>
      <c r="J331" s="24">
        <v>105439</v>
      </c>
      <c r="K331" s="23" t="s">
        <v>5683</v>
      </c>
      <c r="L331" s="24">
        <v>104536</v>
      </c>
      <c r="M331" s="23" t="s">
        <v>5683</v>
      </c>
      <c r="N331" s="24">
        <v>105510</v>
      </c>
      <c r="O331" s="23" t="s">
        <v>5683</v>
      </c>
      <c r="P331" s="24">
        <v>108196</v>
      </c>
      <c r="Q331" s="24">
        <v>106814</v>
      </c>
      <c r="R331" s="24">
        <v>530495</v>
      </c>
      <c r="S331" s="24">
        <v>105439</v>
      </c>
      <c r="T331" s="24">
        <v>425056</v>
      </c>
      <c r="U331" s="24">
        <v>0</v>
      </c>
      <c r="V331" s="24">
        <f t="shared" si="10"/>
        <v>0</v>
      </c>
      <c r="W331" s="24">
        <f t="shared" si="11"/>
        <v>52898</v>
      </c>
    </row>
    <row r="332" spans="1:23" x14ac:dyDescent="0.2">
      <c r="A332" t="s">
        <v>158</v>
      </c>
      <c r="B332" s="23" t="s">
        <v>1027</v>
      </c>
      <c r="C332" s="23" t="s">
        <v>1061</v>
      </c>
      <c r="D332" s="23" t="s">
        <v>7</v>
      </c>
      <c r="E332" s="23" t="s">
        <v>147</v>
      </c>
      <c r="F332" s="23" t="s">
        <v>147</v>
      </c>
      <c r="G332" t="s">
        <v>1062</v>
      </c>
      <c r="H332" s="24">
        <v>275183</v>
      </c>
      <c r="I332" s="23" t="s">
        <v>5682</v>
      </c>
      <c r="J332" s="24">
        <v>111716</v>
      </c>
      <c r="K332" s="23" t="s">
        <v>5683</v>
      </c>
      <c r="L332" s="24">
        <v>0</v>
      </c>
      <c r="M332" s="23" t="s">
        <v>5683</v>
      </c>
      <c r="N332" s="24">
        <v>54489</v>
      </c>
      <c r="O332" s="23" t="s">
        <v>5682</v>
      </c>
      <c r="P332" s="24">
        <v>111204</v>
      </c>
      <c r="Q332" s="24">
        <v>0</v>
      </c>
      <c r="R332" s="24">
        <v>277409</v>
      </c>
      <c r="S332" s="24">
        <v>55858</v>
      </c>
      <c r="T332" s="24">
        <v>221551</v>
      </c>
      <c r="U332" s="24">
        <v>0</v>
      </c>
      <c r="V332" s="24">
        <f t="shared" si="10"/>
        <v>0</v>
      </c>
      <c r="W332" s="24">
        <f t="shared" si="11"/>
        <v>53632</v>
      </c>
    </row>
    <row r="333" spans="1:23" x14ac:dyDescent="0.2">
      <c r="A333" t="s">
        <v>158</v>
      </c>
      <c r="B333" s="23" t="s">
        <v>1027</v>
      </c>
      <c r="C333" s="23" t="s">
        <v>1063</v>
      </c>
      <c r="D333" s="23" t="s">
        <v>7</v>
      </c>
      <c r="E333" s="23" t="s">
        <v>147</v>
      </c>
      <c r="F333" s="23" t="s">
        <v>147</v>
      </c>
      <c r="G333" t="s">
        <v>1064</v>
      </c>
      <c r="H333" s="24">
        <v>0</v>
      </c>
      <c r="I333" s="23" t="s">
        <v>5683</v>
      </c>
      <c r="J333" s="24">
        <v>15618</v>
      </c>
      <c r="K333" s="23" t="s">
        <v>5682</v>
      </c>
      <c r="L333" s="24">
        <v>31046</v>
      </c>
      <c r="M333" s="23" t="s">
        <v>5683</v>
      </c>
      <c r="N333" s="24">
        <v>0</v>
      </c>
      <c r="O333" s="23" t="s">
        <v>5683</v>
      </c>
      <c r="P333" s="24">
        <v>15413</v>
      </c>
      <c r="Q333" s="24">
        <v>15576</v>
      </c>
      <c r="R333" s="24">
        <v>77653</v>
      </c>
      <c r="S333" s="24">
        <v>0</v>
      </c>
      <c r="T333" s="24">
        <v>0</v>
      </c>
      <c r="U333" s="24">
        <v>0</v>
      </c>
      <c r="V333" s="24">
        <f t="shared" si="10"/>
        <v>77653</v>
      </c>
      <c r="W333" s="24">
        <f t="shared" si="11"/>
        <v>0</v>
      </c>
    </row>
    <row r="334" spans="1:23" x14ac:dyDescent="0.2">
      <c r="A334" t="s">
        <v>158</v>
      </c>
      <c r="B334" s="23" t="s">
        <v>1027</v>
      </c>
      <c r="C334" s="23" t="s">
        <v>1065</v>
      </c>
      <c r="D334" s="23" t="s">
        <v>7</v>
      </c>
      <c r="E334" s="23" t="s">
        <v>147</v>
      </c>
      <c r="F334" s="23" t="s">
        <v>147</v>
      </c>
      <c r="G334" t="s">
        <v>1066</v>
      </c>
      <c r="H334" s="24">
        <v>300000</v>
      </c>
      <c r="I334" s="23" t="s">
        <v>5683</v>
      </c>
      <c r="J334" s="24">
        <v>61329</v>
      </c>
      <c r="K334" s="23" t="s">
        <v>5682</v>
      </c>
      <c r="L334" s="24">
        <v>117566</v>
      </c>
      <c r="M334" s="23" t="s">
        <v>5683</v>
      </c>
      <c r="N334" s="24">
        <v>0</v>
      </c>
      <c r="O334" s="23" t="s">
        <v>5683</v>
      </c>
      <c r="P334" s="24">
        <v>61072</v>
      </c>
      <c r="Q334" s="24">
        <v>60669</v>
      </c>
      <c r="R334" s="24">
        <v>300636</v>
      </c>
      <c r="S334" s="24">
        <v>61329</v>
      </c>
      <c r="T334" s="24">
        <v>239307</v>
      </c>
      <c r="U334" s="24">
        <v>0</v>
      </c>
      <c r="V334" s="24">
        <f t="shared" si="10"/>
        <v>0</v>
      </c>
      <c r="W334" s="24">
        <f t="shared" si="11"/>
        <v>60693</v>
      </c>
    </row>
    <row r="335" spans="1:23" x14ac:dyDescent="0.2">
      <c r="A335" t="s">
        <v>158</v>
      </c>
      <c r="B335" s="23" t="s">
        <v>1027</v>
      </c>
      <c r="C335" s="23" t="s">
        <v>1067</v>
      </c>
      <c r="D335" s="23" t="s">
        <v>7</v>
      </c>
      <c r="E335" s="23" t="s">
        <v>147</v>
      </c>
      <c r="F335" s="23" t="s">
        <v>147</v>
      </c>
      <c r="G335" t="s">
        <v>1068</v>
      </c>
      <c r="H335" s="24">
        <v>206004</v>
      </c>
      <c r="I335" s="23" t="s">
        <v>5682</v>
      </c>
      <c r="J335" s="24">
        <v>110932</v>
      </c>
      <c r="K335" s="23" t="s">
        <v>5683</v>
      </c>
      <c r="L335" s="24">
        <v>0</v>
      </c>
      <c r="M335" s="23" t="s">
        <v>5682</v>
      </c>
      <c r="N335" s="24">
        <v>107810</v>
      </c>
      <c r="O335" s="23" t="s">
        <v>5683</v>
      </c>
      <c r="P335" s="24">
        <v>0</v>
      </c>
      <c r="Q335" s="24">
        <v>53887</v>
      </c>
      <c r="R335" s="24">
        <v>272629</v>
      </c>
      <c r="S335" s="24">
        <v>55466</v>
      </c>
      <c r="T335" s="24">
        <v>206004</v>
      </c>
      <c r="U335" s="24">
        <v>0</v>
      </c>
      <c r="V335" s="24">
        <f t="shared" si="10"/>
        <v>11159</v>
      </c>
      <c r="W335" s="24">
        <f t="shared" si="11"/>
        <v>0</v>
      </c>
    </row>
    <row r="336" spans="1:23" x14ac:dyDescent="0.2">
      <c r="A336" t="s">
        <v>158</v>
      </c>
      <c r="B336" s="23" t="s">
        <v>1027</v>
      </c>
      <c r="C336" s="23" t="s">
        <v>1069</v>
      </c>
      <c r="D336" s="23" t="s">
        <v>7</v>
      </c>
      <c r="E336" s="23" t="s">
        <v>147</v>
      </c>
      <c r="F336" s="23" t="s">
        <v>147</v>
      </c>
      <c r="G336" t="s">
        <v>208</v>
      </c>
      <c r="H336" s="24">
        <v>217672</v>
      </c>
      <c r="I336" s="23" t="s">
        <v>5682</v>
      </c>
      <c r="J336" s="24">
        <v>110038</v>
      </c>
      <c r="K336" s="23" t="s">
        <v>5683</v>
      </c>
      <c r="L336" s="24">
        <v>0</v>
      </c>
      <c r="M336" s="23" t="s">
        <v>5682</v>
      </c>
      <c r="N336" s="24">
        <v>108932</v>
      </c>
      <c r="O336" s="23" t="s">
        <v>5683</v>
      </c>
      <c r="P336" s="24">
        <v>0</v>
      </c>
      <c r="Q336" s="24">
        <v>55678</v>
      </c>
      <c r="R336" s="24">
        <v>274648</v>
      </c>
      <c r="S336" s="24">
        <v>55019</v>
      </c>
      <c r="T336" s="24">
        <v>217672</v>
      </c>
      <c r="U336" s="24">
        <v>0</v>
      </c>
      <c r="V336" s="24">
        <f t="shared" si="10"/>
        <v>1957</v>
      </c>
      <c r="W336" s="24">
        <f t="shared" si="11"/>
        <v>0</v>
      </c>
    </row>
    <row r="337" spans="1:23" x14ac:dyDescent="0.2">
      <c r="A337" t="s">
        <v>15</v>
      </c>
      <c r="B337" s="23" t="s">
        <v>1070</v>
      </c>
      <c r="C337" s="23" t="s">
        <v>1071</v>
      </c>
      <c r="D337" s="23" t="s">
        <v>7</v>
      </c>
      <c r="E337" s="23" t="s">
        <v>147</v>
      </c>
      <c r="F337" s="23" t="s">
        <v>147</v>
      </c>
      <c r="G337" t="s">
        <v>1072</v>
      </c>
      <c r="H337" s="24">
        <v>71324</v>
      </c>
      <c r="I337" s="23" t="s">
        <v>5682</v>
      </c>
      <c r="J337" s="24">
        <v>30760</v>
      </c>
      <c r="K337" s="23" t="s">
        <v>5683</v>
      </c>
      <c r="L337" s="24">
        <v>0</v>
      </c>
      <c r="M337" s="23" t="s">
        <v>5682</v>
      </c>
      <c r="N337" s="24">
        <v>30182</v>
      </c>
      <c r="O337" s="23" t="s">
        <v>5683</v>
      </c>
      <c r="P337" s="24">
        <v>0</v>
      </c>
      <c r="Q337" s="24">
        <v>15000</v>
      </c>
      <c r="R337" s="24">
        <v>75942</v>
      </c>
      <c r="S337" s="24">
        <v>15380</v>
      </c>
      <c r="T337" s="24">
        <v>60562</v>
      </c>
      <c r="U337" s="24">
        <v>0</v>
      </c>
      <c r="V337" s="24">
        <f t="shared" si="10"/>
        <v>0</v>
      </c>
      <c r="W337" s="24">
        <f t="shared" si="11"/>
        <v>10762</v>
      </c>
    </row>
    <row r="338" spans="1:23" x14ac:dyDescent="0.2">
      <c r="A338" t="s">
        <v>15</v>
      </c>
      <c r="B338" s="23" t="s">
        <v>1070</v>
      </c>
      <c r="C338" s="23" t="s">
        <v>1071</v>
      </c>
      <c r="D338" s="23" t="s">
        <v>1073</v>
      </c>
      <c r="E338" s="23" t="s">
        <v>1074</v>
      </c>
      <c r="F338" s="23" t="s">
        <v>10</v>
      </c>
      <c r="G338" t="s">
        <v>1075</v>
      </c>
      <c r="H338" s="24">
        <v>251697</v>
      </c>
      <c r="I338" s="23" t="s">
        <v>5682</v>
      </c>
      <c r="J338" s="24">
        <v>124904</v>
      </c>
      <c r="K338" s="23" t="s">
        <v>5683</v>
      </c>
      <c r="L338" s="24">
        <v>0</v>
      </c>
      <c r="M338" s="23" t="s">
        <v>5683</v>
      </c>
      <c r="N338" s="24">
        <v>118485</v>
      </c>
      <c r="O338" s="23" t="s">
        <v>5683</v>
      </c>
      <c r="P338" s="24">
        <v>121780</v>
      </c>
      <c r="Q338" s="24">
        <v>69883</v>
      </c>
      <c r="R338" s="24">
        <v>435052</v>
      </c>
      <c r="S338" s="24">
        <v>62452</v>
      </c>
      <c r="T338" s="24">
        <v>251697</v>
      </c>
      <c r="U338" s="24">
        <v>0</v>
      </c>
      <c r="V338" s="24">
        <f t="shared" si="10"/>
        <v>120903</v>
      </c>
      <c r="W338" s="24">
        <f t="shared" si="11"/>
        <v>0</v>
      </c>
    </row>
    <row r="339" spans="1:23" x14ac:dyDescent="0.2">
      <c r="A339" t="s">
        <v>15</v>
      </c>
      <c r="B339" s="23" t="s">
        <v>1070</v>
      </c>
      <c r="C339" s="23" t="s">
        <v>1071</v>
      </c>
      <c r="D339" s="23" t="s">
        <v>1076</v>
      </c>
      <c r="E339" s="23" t="s">
        <v>1077</v>
      </c>
      <c r="F339" s="23" t="s">
        <v>10</v>
      </c>
      <c r="G339" t="s">
        <v>1078</v>
      </c>
      <c r="H339" s="24">
        <v>218442</v>
      </c>
      <c r="I339" s="23" t="s">
        <v>5683</v>
      </c>
      <c r="J339" s="24">
        <v>0</v>
      </c>
      <c r="K339" s="23" t="s">
        <v>5683</v>
      </c>
      <c r="L339" s="24">
        <v>54243</v>
      </c>
      <c r="M339" s="23" t="s">
        <v>5683</v>
      </c>
      <c r="N339" s="24">
        <v>55144</v>
      </c>
      <c r="O339" s="23" t="s">
        <v>5682</v>
      </c>
      <c r="P339" s="24">
        <v>109056</v>
      </c>
      <c r="Q339" s="24">
        <v>0</v>
      </c>
      <c r="R339" s="24">
        <v>218443</v>
      </c>
      <c r="S339" s="24">
        <v>0</v>
      </c>
      <c r="T339" s="24">
        <v>218442</v>
      </c>
      <c r="U339" s="24">
        <v>0</v>
      </c>
      <c r="V339" s="24">
        <f t="shared" si="10"/>
        <v>1</v>
      </c>
      <c r="W339" s="24">
        <f t="shared" si="11"/>
        <v>0</v>
      </c>
    </row>
    <row r="340" spans="1:23" x14ac:dyDescent="0.2">
      <c r="A340" t="s">
        <v>15</v>
      </c>
      <c r="B340" s="23" t="s">
        <v>1070</v>
      </c>
      <c r="C340" s="23" t="s">
        <v>1071</v>
      </c>
      <c r="D340" s="23" t="s">
        <v>1079</v>
      </c>
      <c r="E340" s="23" t="s">
        <v>1080</v>
      </c>
      <c r="F340" s="23" t="s">
        <v>10</v>
      </c>
      <c r="G340" t="s">
        <v>1081</v>
      </c>
      <c r="H340" s="24">
        <v>180342</v>
      </c>
      <c r="I340" s="23" t="s">
        <v>5683</v>
      </c>
      <c r="J340" s="24">
        <v>0</v>
      </c>
      <c r="K340" s="23" t="s">
        <v>5683</v>
      </c>
      <c r="L340" s="24">
        <v>15891</v>
      </c>
      <c r="M340" s="23" t="s">
        <v>5683</v>
      </c>
      <c r="N340" s="24">
        <v>52585</v>
      </c>
      <c r="O340" s="23" t="s">
        <v>5682</v>
      </c>
      <c r="P340" s="24">
        <v>111866</v>
      </c>
      <c r="Q340" s="24">
        <v>0</v>
      </c>
      <c r="R340" s="24">
        <v>180342</v>
      </c>
      <c r="S340" s="24">
        <v>0</v>
      </c>
      <c r="T340" s="24">
        <v>180342</v>
      </c>
      <c r="U340" s="24">
        <v>0</v>
      </c>
      <c r="V340" s="24">
        <f t="shared" si="10"/>
        <v>0</v>
      </c>
      <c r="W340" s="24">
        <f t="shared" si="11"/>
        <v>0</v>
      </c>
    </row>
    <row r="341" spans="1:23" x14ac:dyDescent="0.2">
      <c r="A341" t="s">
        <v>15</v>
      </c>
      <c r="B341" s="23" t="s">
        <v>1070</v>
      </c>
      <c r="C341" s="23" t="s">
        <v>1082</v>
      </c>
      <c r="D341" s="23" t="s">
        <v>7</v>
      </c>
      <c r="E341" s="23" t="s">
        <v>147</v>
      </c>
      <c r="F341" s="23" t="s">
        <v>147</v>
      </c>
      <c r="G341" t="s">
        <v>1083</v>
      </c>
      <c r="H341" s="24">
        <v>250000</v>
      </c>
      <c r="I341" s="23" t="s">
        <v>5682</v>
      </c>
      <c r="J341" s="24">
        <v>104436</v>
      </c>
      <c r="K341" s="23" t="s">
        <v>5683</v>
      </c>
      <c r="L341" s="24">
        <v>0</v>
      </c>
      <c r="M341" s="23" t="s">
        <v>5682</v>
      </c>
      <c r="N341" s="24">
        <v>103840</v>
      </c>
      <c r="O341" s="23" t="s">
        <v>5683</v>
      </c>
      <c r="P341" s="24">
        <v>0</v>
      </c>
      <c r="Q341" s="24">
        <v>52079</v>
      </c>
      <c r="R341" s="24">
        <v>260355</v>
      </c>
      <c r="S341" s="24">
        <v>52218</v>
      </c>
      <c r="T341" s="24">
        <v>208137</v>
      </c>
      <c r="U341" s="24">
        <v>0</v>
      </c>
      <c r="V341" s="24">
        <f t="shared" si="10"/>
        <v>0</v>
      </c>
      <c r="W341" s="24">
        <f t="shared" si="11"/>
        <v>41863</v>
      </c>
    </row>
    <row r="342" spans="1:23" x14ac:dyDescent="0.2">
      <c r="A342" t="s">
        <v>15</v>
      </c>
      <c r="B342" s="23" t="s">
        <v>1070</v>
      </c>
      <c r="C342" s="23" t="s">
        <v>1084</v>
      </c>
      <c r="D342" s="23" t="s">
        <v>7</v>
      </c>
      <c r="E342" s="23" t="s">
        <v>147</v>
      </c>
      <c r="F342" s="23" t="s">
        <v>147</v>
      </c>
      <c r="G342" t="s">
        <v>1085</v>
      </c>
      <c r="H342" s="24">
        <v>73905</v>
      </c>
      <c r="I342" s="23" t="s">
        <v>5682</v>
      </c>
      <c r="J342" s="24">
        <v>30538</v>
      </c>
      <c r="K342" s="23" t="s">
        <v>5683</v>
      </c>
      <c r="L342" s="24">
        <v>0</v>
      </c>
      <c r="M342" s="23" t="s">
        <v>5683</v>
      </c>
      <c r="N342" s="24">
        <v>15240</v>
      </c>
      <c r="O342" s="23" t="s">
        <v>5683</v>
      </c>
      <c r="P342" s="24">
        <v>15314</v>
      </c>
      <c r="Q342" s="24">
        <v>15256</v>
      </c>
      <c r="R342" s="24">
        <v>76348</v>
      </c>
      <c r="S342" s="24">
        <v>0</v>
      </c>
      <c r="T342" s="24">
        <v>73905</v>
      </c>
      <c r="U342" s="24">
        <v>0</v>
      </c>
      <c r="V342" s="24">
        <f t="shared" si="10"/>
        <v>2443</v>
      </c>
      <c r="W342" s="24">
        <f t="shared" si="11"/>
        <v>0</v>
      </c>
    </row>
    <row r="343" spans="1:23" x14ac:dyDescent="0.2">
      <c r="A343" t="s">
        <v>15</v>
      </c>
      <c r="B343" s="23" t="s">
        <v>1070</v>
      </c>
      <c r="C343" s="23" t="s">
        <v>1086</v>
      </c>
      <c r="D343" s="23" t="s">
        <v>7</v>
      </c>
      <c r="E343" s="23" t="s">
        <v>147</v>
      </c>
      <c r="F343" s="23" t="s">
        <v>147</v>
      </c>
      <c r="G343" t="s">
        <v>1087</v>
      </c>
      <c r="H343" s="24">
        <v>257679</v>
      </c>
      <c r="I343" s="23" t="s">
        <v>5682</v>
      </c>
      <c r="J343" s="24">
        <v>107952</v>
      </c>
      <c r="K343" s="23" t="s">
        <v>5683</v>
      </c>
      <c r="L343" s="24">
        <v>0</v>
      </c>
      <c r="M343" s="23" t="s">
        <v>5682</v>
      </c>
      <c r="N343" s="24">
        <v>105980</v>
      </c>
      <c r="O343" s="23" t="s">
        <v>5683</v>
      </c>
      <c r="P343" s="24">
        <v>0</v>
      </c>
      <c r="Q343" s="24">
        <v>53215</v>
      </c>
      <c r="R343" s="24">
        <v>267147</v>
      </c>
      <c r="S343" s="24">
        <v>0</v>
      </c>
      <c r="T343" s="24">
        <v>257679</v>
      </c>
      <c r="U343" s="24">
        <v>0</v>
      </c>
      <c r="V343" s="24">
        <f t="shared" si="10"/>
        <v>9468</v>
      </c>
      <c r="W343" s="24">
        <f t="shared" si="11"/>
        <v>0</v>
      </c>
    </row>
    <row r="344" spans="1:23" x14ac:dyDescent="0.2">
      <c r="A344" t="s">
        <v>15</v>
      </c>
      <c r="B344" s="23" t="s">
        <v>1070</v>
      </c>
      <c r="C344" s="23" t="s">
        <v>1088</v>
      </c>
      <c r="D344" s="23" t="s">
        <v>7</v>
      </c>
      <c r="E344" s="23" t="s">
        <v>147</v>
      </c>
      <c r="F344" s="23" t="s">
        <v>147</v>
      </c>
      <c r="G344" t="s">
        <v>1089</v>
      </c>
      <c r="H344" s="24">
        <v>0</v>
      </c>
      <c r="I344" s="23" t="s">
        <v>5682</v>
      </c>
      <c r="J344" s="24">
        <v>31140</v>
      </c>
      <c r="K344" s="23" t="s">
        <v>5683</v>
      </c>
      <c r="L344" s="24">
        <v>0</v>
      </c>
      <c r="M344" s="23" t="s">
        <v>5682</v>
      </c>
      <c r="N344" s="24">
        <v>30888</v>
      </c>
      <c r="O344" s="23" t="s">
        <v>5683</v>
      </c>
      <c r="P344" s="24">
        <v>0</v>
      </c>
      <c r="Q344" s="24">
        <v>15688</v>
      </c>
      <c r="R344" s="24">
        <v>77716</v>
      </c>
      <c r="S344" s="24">
        <v>0</v>
      </c>
      <c r="T344" s="24">
        <v>0</v>
      </c>
      <c r="U344" s="24">
        <v>0</v>
      </c>
      <c r="V344" s="24">
        <f t="shared" si="10"/>
        <v>77716</v>
      </c>
      <c r="W344" s="24">
        <f t="shared" si="11"/>
        <v>0</v>
      </c>
    </row>
    <row r="345" spans="1:23" x14ac:dyDescent="0.2">
      <c r="A345" t="s">
        <v>15</v>
      </c>
      <c r="B345" s="23" t="s">
        <v>1070</v>
      </c>
      <c r="C345" s="23" t="s">
        <v>1090</v>
      </c>
      <c r="D345" s="23" t="s">
        <v>7</v>
      </c>
      <c r="E345" s="23" t="s">
        <v>147</v>
      </c>
      <c r="F345" s="23" t="s">
        <v>147</v>
      </c>
      <c r="G345" t="s">
        <v>1091</v>
      </c>
      <c r="H345" s="24">
        <v>212181</v>
      </c>
      <c r="I345" s="23" t="s">
        <v>5682</v>
      </c>
      <c r="J345" s="24">
        <v>100760</v>
      </c>
      <c r="K345" s="23" t="s">
        <v>5683</v>
      </c>
      <c r="L345" s="24">
        <v>0</v>
      </c>
      <c r="M345" s="23" t="s">
        <v>5682</v>
      </c>
      <c r="N345" s="24">
        <v>100888</v>
      </c>
      <c r="O345" s="23" t="s">
        <v>5683</v>
      </c>
      <c r="P345" s="24">
        <v>0</v>
      </c>
      <c r="Q345" s="24">
        <v>50752</v>
      </c>
      <c r="R345" s="24">
        <v>252400</v>
      </c>
      <c r="S345" s="24">
        <v>0</v>
      </c>
      <c r="T345" s="24">
        <v>212181</v>
      </c>
      <c r="U345" s="24">
        <v>0</v>
      </c>
      <c r="V345" s="24">
        <f t="shared" si="10"/>
        <v>40219</v>
      </c>
      <c r="W345" s="24">
        <f t="shared" si="11"/>
        <v>0</v>
      </c>
    </row>
    <row r="346" spans="1:23" x14ac:dyDescent="0.2">
      <c r="A346" t="s">
        <v>15</v>
      </c>
      <c r="B346" s="23" t="s">
        <v>1070</v>
      </c>
      <c r="C346" s="23" t="s">
        <v>1092</v>
      </c>
      <c r="D346" s="23" t="s">
        <v>7</v>
      </c>
      <c r="E346" s="23" t="s">
        <v>147</v>
      </c>
      <c r="F346" s="23" t="s">
        <v>147</v>
      </c>
      <c r="G346" t="s">
        <v>51</v>
      </c>
      <c r="H346" s="24">
        <v>569811</v>
      </c>
      <c r="I346" s="23" t="s">
        <v>5683</v>
      </c>
      <c r="J346" s="24">
        <v>114177</v>
      </c>
      <c r="K346" s="23" t="s">
        <v>5683</v>
      </c>
      <c r="L346" s="24">
        <v>112097</v>
      </c>
      <c r="M346" s="23" t="s">
        <v>5683</v>
      </c>
      <c r="N346" s="24">
        <v>112533</v>
      </c>
      <c r="O346" s="23" t="s">
        <v>5683</v>
      </c>
      <c r="P346" s="24">
        <v>117351</v>
      </c>
      <c r="Q346" s="24">
        <v>115900</v>
      </c>
      <c r="R346" s="24">
        <v>572058</v>
      </c>
      <c r="S346" s="24">
        <v>0</v>
      </c>
      <c r="T346" s="24">
        <v>569811</v>
      </c>
      <c r="U346" s="24">
        <v>0</v>
      </c>
      <c r="V346" s="24">
        <f t="shared" si="10"/>
        <v>2247</v>
      </c>
      <c r="W346" s="24">
        <f t="shared" si="11"/>
        <v>0</v>
      </c>
    </row>
    <row r="347" spans="1:23" x14ac:dyDescent="0.2">
      <c r="A347" t="s">
        <v>1093</v>
      </c>
      <c r="B347" s="23" t="s">
        <v>1094</v>
      </c>
      <c r="C347" s="23" t="s">
        <v>1095</v>
      </c>
      <c r="D347" s="23" t="s">
        <v>7</v>
      </c>
      <c r="E347" s="23" t="s">
        <v>147</v>
      </c>
      <c r="F347" s="23" t="s">
        <v>147</v>
      </c>
      <c r="G347" t="s">
        <v>1096</v>
      </c>
      <c r="H347" s="24">
        <v>601072</v>
      </c>
      <c r="I347" s="23" t="s">
        <v>5683</v>
      </c>
      <c r="J347" s="24">
        <v>129329</v>
      </c>
      <c r="K347" s="23" t="s">
        <v>5683</v>
      </c>
      <c r="L347" s="24">
        <v>105401</v>
      </c>
      <c r="M347" s="23" t="s">
        <v>5683</v>
      </c>
      <c r="N347" s="24">
        <v>90719</v>
      </c>
      <c r="O347" s="23" t="s">
        <v>5683</v>
      </c>
      <c r="P347" s="24">
        <v>126572</v>
      </c>
      <c r="Q347" s="24">
        <v>121834</v>
      </c>
      <c r="R347" s="24">
        <v>573855</v>
      </c>
      <c r="S347" s="24">
        <v>129329</v>
      </c>
      <c r="T347" s="24">
        <v>444526</v>
      </c>
      <c r="U347" s="24">
        <v>0</v>
      </c>
      <c r="V347" s="24">
        <f t="shared" si="10"/>
        <v>0</v>
      </c>
      <c r="W347" s="24">
        <f t="shared" si="11"/>
        <v>156546</v>
      </c>
    </row>
    <row r="348" spans="1:23" x14ac:dyDescent="0.2">
      <c r="A348" t="s">
        <v>1093</v>
      </c>
      <c r="B348" s="23" t="s">
        <v>1094</v>
      </c>
      <c r="C348" s="23" t="s">
        <v>1095</v>
      </c>
      <c r="D348" s="23" t="s">
        <v>1097</v>
      </c>
      <c r="E348" s="23" t="s">
        <v>1098</v>
      </c>
      <c r="F348" s="23" t="s">
        <v>9</v>
      </c>
      <c r="G348" t="s">
        <v>1099</v>
      </c>
      <c r="H348" s="24">
        <v>0</v>
      </c>
      <c r="I348" s="23" t="s">
        <v>5682</v>
      </c>
      <c r="J348" s="24">
        <v>116254</v>
      </c>
      <c r="K348" s="23" t="s">
        <v>5683</v>
      </c>
      <c r="L348" s="24">
        <v>0</v>
      </c>
      <c r="M348" s="23" t="s">
        <v>5683</v>
      </c>
      <c r="N348" s="24">
        <v>57200</v>
      </c>
      <c r="O348" s="23" t="s">
        <v>5683</v>
      </c>
      <c r="P348" s="24">
        <v>61072</v>
      </c>
      <c r="Q348" s="24">
        <v>60541</v>
      </c>
      <c r="R348" s="24">
        <v>295067</v>
      </c>
      <c r="S348" s="24">
        <v>58127</v>
      </c>
      <c r="T348" s="24">
        <v>0</v>
      </c>
      <c r="U348" s="24">
        <v>0</v>
      </c>
      <c r="V348" s="24">
        <f t="shared" si="10"/>
        <v>236940</v>
      </c>
      <c r="W348" s="24">
        <f t="shared" si="11"/>
        <v>0</v>
      </c>
    </row>
    <row r="349" spans="1:23" x14ac:dyDescent="0.2">
      <c r="A349" t="s">
        <v>1093</v>
      </c>
      <c r="B349" s="23" t="s">
        <v>1094</v>
      </c>
      <c r="C349" s="23" t="s">
        <v>1095</v>
      </c>
      <c r="D349" s="23" t="s">
        <v>1100</v>
      </c>
      <c r="E349" s="23" t="s">
        <v>1101</v>
      </c>
      <c r="F349" s="23" t="s">
        <v>9</v>
      </c>
      <c r="G349" t="s">
        <v>1102</v>
      </c>
      <c r="H349" s="24">
        <v>283881</v>
      </c>
      <c r="I349" s="23" t="s">
        <v>5682</v>
      </c>
      <c r="J349" s="24">
        <v>111438</v>
      </c>
      <c r="K349" s="23" t="s">
        <v>5683</v>
      </c>
      <c r="L349" s="24">
        <v>0</v>
      </c>
      <c r="M349" s="23" t="s">
        <v>5683</v>
      </c>
      <c r="N349" s="24">
        <v>55901</v>
      </c>
      <c r="O349" s="23" t="s">
        <v>5683</v>
      </c>
      <c r="P349" s="24">
        <v>59766</v>
      </c>
      <c r="Q349" s="24">
        <v>59933</v>
      </c>
      <c r="R349" s="24">
        <v>287038</v>
      </c>
      <c r="S349" s="24">
        <v>0</v>
      </c>
      <c r="T349" s="24">
        <v>283881</v>
      </c>
      <c r="U349" s="24">
        <v>0</v>
      </c>
      <c r="V349" s="24">
        <f t="shared" si="10"/>
        <v>3157</v>
      </c>
      <c r="W349" s="24">
        <f t="shared" si="11"/>
        <v>0</v>
      </c>
    </row>
    <row r="350" spans="1:23" x14ac:dyDescent="0.2">
      <c r="A350" t="s">
        <v>1093</v>
      </c>
      <c r="B350" s="23" t="s">
        <v>1094</v>
      </c>
      <c r="C350" s="23" t="s">
        <v>1095</v>
      </c>
      <c r="D350" s="23" t="s">
        <v>1103</v>
      </c>
      <c r="E350" s="23" t="s">
        <v>1104</v>
      </c>
      <c r="F350" s="23" t="s">
        <v>10</v>
      </c>
      <c r="G350" t="s">
        <v>1105</v>
      </c>
      <c r="H350" s="24">
        <v>244517</v>
      </c>
      <c r="I350" s="23" t="s">
        <v>5683</v>
      </c>
      <c r="J350" s="24">
        <v>101627</v>
      </c>
      <c r="K350" s="23" t="s">
        <v>5683</v>
      </c>
      <c r="L350" s="24">
        <v>104396</v>
      </c>
      <c r="M350" s="23" t="s">
        <v>5683</v>
      </c>
      <c r="N350" s="24">
        <v>104817</v>
      </c>
      <c r="O350" s="23" t="s">
        <v>5683</v>
      </c>
      <c r="P350" s="24">
        <v>106511</v>
      </c>
      <c r="Q350" s="24">
        <v>105375</v>
      </c>
      <c r="R350" s="24">
        <v>522726</v>
      </c>
      <c r="S350" s="24">
        <v>101627</v>
      </c>
      <c r="T350" s="24">
        <v>244517</v>
      </c>
      <c r="U350" s="24">
        <v>0</v>
      </c>
      <c r="V350" s="24">
        <f t="shared" si="10"/>
        <v>176582</v>
      </c>
      <c r="W350" s="24">
        <f t="shared" si="11"/>
        <v>0</v>
      </c>
    </row>
    <row r="351" spans="1:23" x14ac:dyDescent="0.2">
      <c r="A351" t="s">
        <v>1093</v>
      </c>
      <c r="B351" s="23" t="s">
        <v>1094</v>
      </c>
      <c r="C351" s="23" t="s">
        <v>1106</v>
      </c>
      <c r="D351" s="23" t="s">
        <v>7</v>
      </c>
      <c r="E351" s="23" t="s">
        <v>147</v>
      </c>
      <c r="F351" s="23" t="s">
        <v>147</v>
      </c>
      <c r="G351" t="s">
        <v>1107</v>
      </c>
      <c r="H351" s="24">
        <v>823300</v>
      </c>
      <c r="I351" s="23" t="s">
        <v>5683</v>
      </c>
      <c r="J351" s="24">
        <v>163858</v>
      </c>
      <c r="K351" s="23" t="s">
        <v>5683</v>
      </c>
      <c r="L351" s="24">
        <v>135302</v>
      </c>
      <c r="M351" s="23" t="s">
        <v>5683</v>
      </c>
      <c r="N351" s="24">
        <v>131032</v>
      </c>
      <c r="O351" s="23" t="s">
        <v>5683</v>
      </c>
      <c r="P351" s="24">
        <v>196554</v>
      </c>
      <c r="Q351" s="24">
        <v>186805</v>
      </c>
      <c r="R351" s="24">
        <v>813551</v>
      </c>
      <c r="S351" s="24">
        <v>130000</v>
      </c>
      <c r="T351" s="24">
        <v>683551</v>
      </c>
      <c r="U351" s="24">
        <v>0</v>
      </c>
      <c r="V351" s="24">
        <f t="shared" si="10"/>
        <v>0</v>
      </c>
      <c r="W351" s="24">
        <f t="shared" si="11"/>
        <v>139749</v>
      </c>
    </row>
    <row r="352" spans="1:23" x14ac:dyDescent="0.2">
      <c r="A352" t="s">
        <v>1093</v>
      </c>
      <c r="B352" s="23" t="s">
        <v>1094</v>
      </c>
      <c r="C352" s="23" t="s">
        <v>1108</v>
      </c>
      <c r="D352" s="23" t="s">
        <v>7</v>
      </c>
      <c r="E352" s="23" t="s">
        <v>147</v>
      </c>
      <c r="F352" s="23" t="s">
        <v>147</v>
      </c>
      <c r="G352" t="s">
        <v>1109</v>
      </c>
      <c r="H352" s="24">
        <v>7544336</v>
      </c>
      <c r="I352" s="23" t="s">
        <v>5683</v>
      </c>
      <c r="J352" s="24">
        <v>1459430</v>
      </c>
      <c r="K352" s="23" t="s">
        <v>5683</v>
      </c>
      <c r="L352" s="24">
        <v>1289090</v>
      </c>
      <c r="M352" s="23" t="s">
        <v>5683</v>
      </c>
      <c r="N352" s="24">
        <v>1241868</v>
      </c>
      <c r="O352" s="23" t="s">
        <v>5683</v>
      </c>
      <c r="P352" s="24">
        <v>1881946</v>
      </c>
      <c r="Q352" s="24">
        <v>1833003</v>
      </c>
      <c r="R352" s="24">
        <v>7705337</v>
      </c>
      <c r="S352" s="24">
        <v>437829</v>
      </c>
      <c r="T352" s="24">
        <v>7267508</v>
      </c>
      <c r="U352" s="24">
        <v>0</v>
      </c>
      <c r="V352" s="24">
        <f t="shared" si="10"/>
        <v>0</v>
      </c>
      <c r="W352" s="24">
        <f t="shared" si="11"/>
        <v>276828</v>
      </c>
    </row>
    <row r="353" spans="1:23" x14ac:dyDescent="0.2">
      <c r="A353" t="s">
        <v>1093</v>
      </c>
      <c r="B353" s="23" t="s">
        <v>1094</v>
      </c>
      <c r="C353" s="23" t="s">
        <v>1110</v>
      </c>
      <c r="D353" s="23" t="s">
        <v>7</v>
      </c>
      <c r="E353" s="23" t="s">
        <v>147</v>
      </c>
      <c r="F353" s="23" t="s">
        <v>147</v>
      </c>
      <c r="G353" t="s">
        <v>1111</v>
      </c>
      <c r="H353" s="24">
        <v>538068</v>
      </c>
      <c r="I353" s="23" t="s">
        <v>5683</v>
      </c>
      <c r="J353" s="24">
        <v>121288</v>
      </c>
      <c r="K353" s="23" t="s">
        <v>5683</v>
      </c>
      <c r="L353" s="24">
        <v>116997</v>
      </c>
      <c r="M353" s="23" t="s">
        <v>5683</v>
      </c>
      <c r="N353" s="24">
        <v>118687</v>
      </c>
      <c r="O353" s="23" t="s">
        <v>5683</v>
      </c>
      <c r="P353" s="24">
        <v>125399</v>
      </c>
      <c r="Q353" s="24">
        <v>125337</v>
      </c>
      <c r="R353" s="24">
        <v>607708</v>
      </c>
      <c r="S353" s="24">
        <v>121288</v>
      </c>
      <c r="T353" s="24">
        <v>486420</v>
      </c>
      <c r="U353" s="24">
        <v>0</v>
      </c>
      <c r="V353" s="24">
        <f t="shared" si="10"/>
        <v>0</v>
      </c>
      <c r="W353" s="24">
        <f t="shared" si="11"/>
        <v>51648</v>
      </c>
    </row>
    <row r="354" spans="1:23" x14ac:dyDescent="0.2">
      <c r="A354" t="s">
        <v>1093</v>
      </c>
      <c r="B354" s="23" t="s">
        <v>1094</v>
      </c>
      <c r="C354" s="23" t="s">
        <v>1112</v>
      </c>
      <c r="D354" s="23" t="s">
        <v>7</v>
      </c>
      <c r="E354" s="23" t="s">
        <v>147</v>
      </c>
      <c r="F354" s="23" t="s">
        <v>147</v>
      </c>
      <c r="G354" t="s">
        <v>1113</v>
      </c>
      <c r="H354" s="24">
        <v>0</v>
      </c>
      <c r="I354" s="23" t="s">
        <v>5683</v>
      </c>
      <c r="J354" s="24">
        <v>15437</v>
      </c>
      <c r="K354" s="23" t="s">
        <v>5683</v>
      </c>
      <c r="L354" s="24">
        <v>15387</v>
      </c>
      <c r="M354" s="23" t="s">
        <v>5683</v>
      </c>
      <c r="N354" s="24">
        <v>15454</v>
      </c>
      <c r="O354" s="23" t="s">
        <v>5682</v>
      </c>
      <c r="P354" s="24">
        <v>30926</v>
      </c>
      <c r="Q354" s="24">
        <v>0</v>
      </c>
      <c r="R354" s="24">
        <v>77204</v>
      </c>
      <c r="S354" s="24">
        <v>0</v>
      </c>
      <c r="T354" s="24">
        <v>0</v>
      </c>
      <c r="U354" s="24">
        <v>0</v>
      </c>
      <c r="V354" s="24">
        <f t="shared" si="10"/>
        <v>77204</v>
      </c>
      <c r="W354" s="24">
        <f t="shared" si="11"/>
        <v>0</v>
      </c>
    </row>
    <row r="355" spans="1:23" x14ac:dyDescent="0.2">
      <c r="A355" t="s">
        <v>1093</v>
      </c>
      <c r="B355" s="23" t="s">
        <v>1094</v>
      </c>
      <c r="C355" s="23" t="s">
        <v>1114</v>
      </c>
      <c r="D355" s="23" t="s">
        <v>7</v>
      </c>
      <c r="E355" s="23" t="s">
        <v>147</v>
      </c>
      <c r="F355" s="23" t="s">
        <v>147</v>
      </c>
      <c r="G355" t="s">
        <v>1115</v>
      </c>
      <c r="H355" s="24">
        <v>41684</v>
      </c>
      <c r="I355" s="23" t="s">
        <v>5682</v>
      </c>
      <c r="J355" s="24">
        <v>30064</v>
      </c>
      <c r="K355" s="23" t="s">
        <v>5683</v>
      </c>
      <c r="L355" s="24">
        <v>0</v>
      </c>
      <c r="M355" s="23" t="s">
        <v>5682</v>
      </c>
      <c r="N355" s="24">
        <v>30130</v>
      </c>
      <c r="O355" s="23" t="s">
        <v>5683</v>
      </c>
      <c r="P355" s="24">
        <v>0</v>
      </c>
      <c r="Q355" s="24">
        <v>15096</v>
      </c>
      <c r="R355" s="24">
        <v>75290</v>
      </c>
      <c r="S355" s="24">
        <v>15032</v>
      </c>
      <c r="T355" s="24">
        <v>41684</v>
      </c>
      <c r="U355" s="24">
        <v>0</v>
      </c>
      <c r="V355" s="24">
        <f t="shared" si="10"/>
        <v>18574</v>
      </c>
      <c r="W355" s="24">
        <f t="shared" si="11"/>
        <v>0</v>
      </c>
    </row>
    <row r="356" spans="1:23" x14ac:dyDescent="0.2">
      <c r="A356" t="s">
        <v>1093</v>
      </c>
      <c r="B356" s="23" t="s">
        <v>1094</v>
      </c>
      <c r="C356" s="23" t="s">
        <v>1116</v>
      </c>
      <c r="D356" s="23" t="s">
        <v>7</v>
      </c>
      <c r="E356" s="23" t="s">
        <v>147</v>
      </c>
      <c r="F356" s="23" t="s">
        <v>147</v>
      </c>
      <c r="G356" t="s">
        <v>1117</v>
      </c>
      <c r="H356" s="24">
        <v>4010694</v>
      </c>
      <c r="I356" s="23" t="s">
        <v>5683</v>
      </c>
      <c r="J356" s="24">
        <v>811702</v>
      </c>
      <c r="K356" s="23" t="s">
        <v>5683</v>
      </c>
      <c r="L356" s="24">
        <v>716935</v>
      </c>
      <c r="M356" s="23" t="s">
        <v>5683</v>
      </c>
      <c r="N356" s="24">
        <v>667167</v>
      </c>
      <c r="O356" s="23" t="s">
        <v>5683</v>
      </c>
      <c r="P356" s="24">
        <v>1036174</v>
      </c>
      <c r="Q356" s="24">
        <v>1022226</v>
      </c>
      <c r="R356" s="24">
        <v>4254204</v>
      </c>
      <c r="S356" s="24">
        <v>243511</v>
      </c>
      <c r="T356" s="24">
        <v>4010693</v>
      </c>
      <c r="U356" s="24">
        <v>0</v>
      </c>
      <c r="V356" s="24">
        <f t="shared" si="10"/>
        <v>0</v>
      </c>
      <c r="W356" s="24">
        <f t="shared" si="11"/>
        <v>1</v>
      </c>
    </row>
    <row r="357" spans="1:23" x14ac:dyDescent="0.2">
      <c r="A357" t="s">
        <v>1093</v>
      </c>
      <c r="B357" s="23" t="s">
        <v>1094</v>
      </c>
      <c r="C357" s="23" t="s">
        <v>1118</v>
      </c>
      <c r="D357" s="23" t="s">
        <v>7</v>
      </c>
      <c r="E357" s="23" t="s">
        <v>147</v>
      </c>
      <c r="F357" s="23" t="s">
        <v>147</v>
      </c>
      <c r="G357" t="s">
        <v>1119</v>
      </c>
      <c r="H357" s="24">
        <v>258021</v>
      </c>
      <c r="I357" s="23" t="s">
        <v>5682</v>
      </c>
      <c r="J357" s="24">
        <v>110488</v>
      </c>
      <c r="K357" s="23" t="s">
        <v>5683</v>
      </c>
      <c r="L357" s="24">
        <v>0</v>
      </c>
      <c r="M357" s="23" t="s">
        <v>5682</v>
      </c>
      <c r="N357" s="24">
        <v>108540</v>
      </c>
      <c r="O357" s="23" t="s">
        <v>5683</v>
      </c>
      <c r="P357" s="24">
        <v>0</v>
      </c>
      <c r="Q357" s="24">
        <v>55183</v>
      </c>
      <c r="R357" s="24">
        <v>274211</v>
      </c>
      <c r="S357" s="24">
        <v>55244</v>
      </c>
      <c r="T357" s="24">
        <v>218967</v>
      </c>
      <c r="U357" s="24">
        <v>0</v>
      </c>
      <c r="V357" s="24">
        <f t="shared" si="10"/>
        <v>0</v>
      </c>
      <c r="W357" s="24">
        <f t="shared" si="11"/>
        <v>39054</v>
      </c>
    </row>
    <row r="358" spans="1:23" x14ac:dyDescent="0.2">
      <c r="A358" t="s">
        <v>1093</v>
      </c>
      <c r="B358" s="23" t="s">
        <v>1094</v>
      </c>
      <c r="C358" s="23" t="s">
        <v>1120</v>
      </c>
      <c r="D358" s="23" t="s">
        <v>7</v>
      </c>
      <c r="E358" s="23" t="s">
        <v>147</v>
      </c>
      <c r="F358" s="23" t="s">
        <v>147</v>
      </c>
      <c r="G358" t="s">
        <v>1121</v>
      </c>
      <c r="H358" s="24">
        <v>72191</v>
      </c>
      <c r="I358" s="23" t="s">
        <v>5682</v>
      </c>
      <c r="J358" s="24">
        <v>31108</v>
      </c>
      <c r="K358" s="23" t="s">
        <v>5683</v>
      </c>
      <c r="L358" s="24">
        <v>0</v>
      </c>
      <c r="M358" s="23" t="s">
        <v>5683</v>
      </c>
      <c r="N358" s="24">
        <v>15441</v>
      </c>
      <c r="O358" s="23" t="s">
        <v>5682</v>
      </c>
      <c r="P358" s="24">
        <v>31388</v>
      </c>
      <c r="Q358" s="24">
        <v>0</v>
      </c>
      <c r="R358" s="24">
        <v>77937</v>
      </c>
      <c r="S358" s="24">
        <v>0</v>
      </c>
      <c r="T358" s="24">
        <v>72191</v>
      </c>
      <c r="U358" s="24">
        <v>0</v>
      </c>
      <c r="V358" s="24">
        <f t="shared" si="10"/>
        <v>5746</v>
      </c>
      <c r="W358" s="24">
        <f t="shared" si="11"/>
        <v>0</v>
      </c>
    </row>
    <row r="359" spans="1:23" x14ac:dyDescent="0.2">
      <c r="A359" t="s">
        <v>1093</v>
      </c>
      <c r="B359" s="23" t="s">
        <v>1094</v>
      </c>
      <c r="C359" s="23" t="s">
        <v>1122</v>
      </c>
      <c r="D359" s="23" t="s">
        <v>7</v>
      </c>
      <c r="E359" s="23" t="s">
        <v>147</v>
      </c>
      <c r="F359" s="23" t="s">
        <v>147</v>
      </c>
      <c r="G359" t="s">
        <v>1123</v>
      </c>
      <c r="H359" s="24">
        <v>1336558</v>
      </c>
      <c r="I359" s="23" t="s">
        <v>5683</v>
      </c>
      <c r="J359" s="24">
        <v>282695</v>
      </c>
      <c r="K359" s="23" t="s">
        <v>5683</v>
      </c>
      <c r="L359" s="24">
        <v>259696</v>
      </c>
      <c r="M359" s="23" t="s">
        <v>5683</v>
      </c>
      <c r="N359" s="24">
        <v>242034</v>
      </c>
      <c r="O359" s="23" t="s">
        <v>5683</v>
      </c>
      <c r="P359" s="24">
        <v>351123</v>
      </c>
      <c r="Q359" s="24">
        <v>331010</v>
      </c>
      <c r="R359" s="24">
        <v>1466558</v>
      </c>
      <c r="S359" s="24">
        <v>130000</v>
      </c>
      <c r="T359" s="24">
        <v>1336558</v>
      </c>
      <c r="U359" s="24">
        <v>0</v>
      </c>
      <c r="V359" s="24">
        <f t="shared" si="10"/>
        <v>0</v>
      </c>
      <c r="W359" s="24">
        <f t="shared" si="11"/>
        <v>0</v>
      </c>
    </row>
    <row r="360" spans="1:23" x14ac:dyDescent="0.2">
      <c r="A360" t="s">
        <v>1093</v>
      </c>
      <c r="B360" s="23" t="s">
        <v>1094</v>
      </c>
      <c r="C360" s="23" t="s">
        <v>1122</v>
      </c>
      <c r="D360" s="23" t="s">
        <v>1124</v>
      </c>
      <c r="E360" s="23" t="s">
        <v>1125</v>
      </c>
      <c r="F360" s="23" t="s">
        <v>10</v>
      </c>
      <c r="G360" t="s">
        <v>1126</v>
      </c>
      <c r="H360" s="24">
        <v>248284</v>
      </c>
      <c r="I360" s="23" t="s">
        <v>5683</v>
      </c>
      <c r="J360" s="24">
        <v>62071</v>
      </c>
      <c r="K360" s="23" t="s">
        <v>5683</v>
      </c>
      <c r="L360" s="24">
        <v>56764</v>
      </c>
      <c r="M360" s="23" t="s">
        <v>5682</v>
      </c>
      <c r="N360" s="24">
        <v>114704</v>
      </c>
      <c r="O360" s="23" t="s">
        <v>5683</v>
      </c>
      <c r="P360" s="24">
        <v>0</v>
      </c>
      <c r="Q360" s="24">
        <v>57374</v>
      </c>
      <c r="R360" s="24">
        <v>290913</v>
      </c>
      <c r="S360" s="24">
        <v>62071</v>
      </c>
      <c r="T360" s="24">
        <v>228842</v>
      </c>
      <c r="U360" s="24">
        <v>0</v>
      </c>
      <c r="V360" s="24">
        <f t="shared" si="10"/>
        <v>0</v>
      </c>
      <c r="W360" s="24">
        <f t="shared" si="11"/>
        <v>19442</v>
      </c>
    </row>
    <row r="361" spans="1:23" x14ac:dyDescent="0.2">
      <c r="A361" t="s">
        <v>1093</v>
      </c>
      <c r="B361" s="23" t="s">
        <v>1094</v>
      </c>
      <c r="C361" s="23" t="s">
        <v>1122</v>
      </c>
      <c r="D361" s="23" t="s">
        <v>1127</v>
      </c>
      <c r="E361" s="23" t="s">
        <v>1128</v>
      </c>
      <c r="F361" s="23" t="s">
        <v>10</v>
      </c>
      <c r="G361" t="s">
        <v>1129</v>
      </c>
      <c r="H361" s="24">
        <v>243156</v>
      </c>
      <c r="I361" s="23" t="s">
        <v>5683</v>
      </c>
      <c r="J361" s="24">
        <v>60789</v>
      </c>
      <c r="K361" s="23" t="s">
        <v>5683</v>
      </c>
      <c r="L361" s="24">
        <v>58639</v>
      </c>
      <c r="M361" s="23" t="s">
        <v>5682</v>
      </c>
      <c r="N361" s="24">
        <v>119222</v>
      </c>
      <c r="O361" s="23" t="s">
        <v>5683</v>
      </c>
      <c r="P361" s="24">
        <v>0</v>
      </c>
      <c r="Q361" s="24">
        <v>60237</v>
      </c>
      <c r="R361" s="24">
        <v>298887</v>
      </c>
      <c r="S361" s="24">
        <v>60789</v>
      </c>
      <c r="T361" s="24">
        <v>238098</v>
      </c>
      <c r="U361" s="24">
        <v>0</v>
      </c>
      <c r="V361" s="24">
        <f t="shared" si="10"/>
        <v>0</v>
      </c>
      <c r="W361" s="24">
        <f t="shared" si="11"/>
        <v>5058</v>
      </c>
    </row>
    <row r="362" spans="1:23" x14ac:dyDescent="0.2">
      <c r="A362" t="s">
        <v>1093</v>
      </c>
      <c r="B362" s="23" t="s">
        <v>1094</v>
      </c>
      <c r="C362" s="23" t="s">
        <v>1122</v>
      </c>
      <c r="D362" s="23" t="s">
        <v>1130</v>
      </c>
      <c r="E362" s="23" t="s">
        <v>1131</v>
      </c>
      <c r="F362" s="23" t="s">
        <v>10</v>
      </c>
      <c r="G362" t="s">
        <v>1132</v>
      </c>
      <c r="H362" s="24">
        <v>233988</v>
      </c>
      <c r="I362" s="23" t="s">
        <v>5683</v>
      </c>
      <c r="J362" s="24">
        <v>58497</v>
      </c>
      <c r="K362" s="23" t="s">
        <v>5683</v>
      </c>
      <c r="L362" s="24">
        <v>56459</v>
      </c>
      <c r="M362" s="23" t="s">
        <v>5682</v>
      </c>
      <c r="N362" s="24">
        <v>113738</v>
      </c>
      <c r="O362" s="23" t="s">
        <v>5683</v>
      </c>
      <c r="P362" s="24">
        <v>0</v>
      </c>
      <c r="Q362" s="24">
        <v>57742</v>
      </c>
      <c r="R362" s="24">
        <v>286436</v>
      </c>
      <c r="S362" s="24">
        <v>58497</v>
      </c>
      <c r="T362" s="24">
        <v>227939</v>
      </c>
      <c r="U362" s="24">
        <v>0</v>
      </c>
      <c r="V362" s="24">
        <f t="shared" si="10"/>
        <v>0</v>
      </c>
      <c r="W362" s="24">
        <f t="shared" si="11"/>
        <v>6049</v>
      </c>
    </row>
    <row r="363" spans="1:23" x14ac:dyDescent="0.2">
      <c r="A363" t="s">
        <v>1093</v>
      </c>
      <c r="B363" s="23" t="s">
        <v>1094</v>
      </c>
      <c r="C363" s="23" t="s">
        <v>1133</v>
      </c>
      <c r="D363" s="23" t="s">
        <v>7</v>
      </c>
      <c r="E363" s="23" t="s">
        <v>147</v>
      </c>
      <c r="F363" s="23" t="s">
        <v>147</v>
      </c>
      <c r="G363" t="s">
        <v>1134</v>
      </c>
      <c r="H363" s="24">
        <v>995365</v>
      </c>
      <c r="I363" s="23" t="s">
        <v>5683</v>
      </c>
      <c r="J363" s="24">
        <v>227359</v>
      </c>
      <c r="K363" s="23" t="s">
        <v>5683</v>
      </c>
      <c r="L363" s="24">
        <v>183121</v>
      </c>
      <c r="M363" s="23" t="s">
        <v>5683</v>
      </c>
      <c r="N363" s="24">
        <v>173666</v>
      </c>
      <c r="O363" s="23" t="s">
        <v>5683</v>
      </c>
      <c r="P363" s="24">
        <v>262654</v>
      </c>
      <c r="Q363" s="24">
        <v>253643</v>
      </c>
      <c r="R363" s="24">
        <v>1100443</v>
      </c>
      <c r="S363" s="24">
        <v>130000</v>
      </c>
      <c r="T363" s="24">
        <v>970443</v>
      </c>
      <c r="U363" s="24">
        <v>0</v>
      </c>
      <c r="V363" s="24">
        <f t="shared" si="10"/>
        <v>0</v>
      </c>
      <c r="W363" s="24">
        <f t="shared" si="11"/>
        <v>24922</v>
      </c>
    </row>
    <row r="364" spans="1:23" x14ac:dyDescent="0.2">
      <c r="A364" t="s">
        <v>1093</v>
      </c>
      <c r="B364" s="23" t="s">
        <v>1094</v>
      </c>
      <c r="C364" s="23" t="s">
        <v>1135</v>
      </c>
      <c r="D364" s="23" t="s">
        <v>7</v>
      </c>
      <c r="E364" s="23" t="s">
        <v>147</v>
      </c>
      <c r="F364" s="23" t="s">
        <v>147</v>
      </c>
      <c r="G364" t="s">
        <v>1136</v>
      </c>
      <c r="H364" s="24">
        <v>157115</v>
      </c>
      <c r="I364" s="23" t="s">
        <v>5682</v>
      </c>
      <c r="J364" s="24">
        <v>105988</v>
      </c>
      <c r="K364" s="23" t="s">
        <v>5683</v>
      </c>
      <c r="L364" s="24">
        <v>0</v>
      </c>
      <c r="M364" s="23" t="s">
        <v>5682</v>
      </c>
      <c r="N364" s="24">
        <v>105120</v>
      </c>
      <c r="O364" s="23" t="s">
        <v>5683</v>
      </c>
      <c r="P364" s="24">
        <v>0</v>
      </c>
      <c r="Q364" s="24">
        <v>53535</v>
      </c>
      <c r="R364" s="24">
        <v>264643</v>
      </c>
      <c r="S364" s="24">
        <v>52994</v>
      </c>
      <c r="T364" s="24">
        <v>158114</v>
      </c>
      <c r="U364" s="24">
        <v>0</v>
      </c>
      <c r="V364" s="24">
        <f t="shared" si="10"/>
        <v>53535</v>
      </c>
      <c r="W364" s="24">
        <f t="shared" si="11"/>
        <v>0</v>
      </c>
    </row>
    <row r="365" spans="1:23" x14ac:dyDescent="0.2">
      <c r="A365" t="s">
        <v>1093</v>
      </c>
      <c r="B365" s="23" t="s">
        <v>1094</v>
      </c>
      <c r="C365" s="23" t="s">
        <v>1137</v>
      </c>
      <c r="D365" s="23" t="s">
        <v>7</v>
      </c>
      <c r="E365" s="23" t="s">
        <v>147</v>
      </c>
      <c r="F365" s="23" t="s">
        <v>147</v>
      </c>
      <c r="G365" t="s">
        <v>1138</v>
      </c>
      <c r="H365" s="24">
        <v>527054</v>
      </c>
      <c r="I365" s="23" t="s">
        <v>5683</v>
      </c>
      <c r="J365" s="24">
        <v>115864</v>
      </c>
      <c r="K365" s="23" t="s">
        <v>5683</v>
      </c>
      <c r="L365" s="24">
        <v>111816</v>
      </c>
      <c r="M365" s="23" t="s">
        <v>5683</v>
      </c>
      <c r="N365" s="24">
        <v>111878</v>
      </c>
      <c r="O365" s="23" t="s">
        <v>5683</v>
      </c>
      <c r="P365" s="24">
        <v>116542</v>
      </c>
      <c r="Q365" s="24">
        <v>115468</v>
      </c>
      <c r="R365" s="24">
        <v>571568</v>
      </c>
      <c r="S365" s="24">
        <v>115864</v>
      </c>
      <c r="T365" s="24">
        <v>455704</v>
      </c>
      <c r="U365" s="24">
        <v>0</v>
      </c>
      <c r="V365" s="24">
        <f t="shared" si="10"/>
        <v>0</v>
      </c>
      <c r="W365" s="24">
        <f t="shared" si="11"/>
        <v>71350</v>
      </c>
    </row>
    <row r="366" spans="1:23" x14ac:dyDescent="0.2">
      <c r="A366" t="s">
        <v>1093</v>
      </c>
      <c r="B366" s="23" t="s">
        <v>1094</v>
      </c>
      <c r="C366" s="23" t="s">
        <v>1139</v>
      </c>
      <c r="D366" s="23" t="s">
        <v>7</v>
      </c>
      <c r="E366" s="23" t="s">
        <v>147</v>
      </c>
      <c r="F366" s="23" t="s">
        <v>147</v>
      </c>
      <c r="G366" t="s">
        <v>1140</v>
      </c>
      <c r="H366" s="24">
        <v>139934</v>
      </c>
      <c r="I366" s="23" t="s">
        <v>5682</v>
      </c>
      <c r="J366" s="24">
        <v>100792</v>
      </c>
      <c r="K366" s="23" t="s">
        <v>5683</v>
      </c>
      <c r="L366" s="24">
        <v>0</v>
      </c>
      <c r="M366" s="23" t="s">
        <v>5682</v>
      </c>
      <c r="N366" s="24">
        <v>103004</v>
      </c>
      <c r="O366" s="23" t="s">
        <v>5683</v>
      </c>
      <c r="P366" s="24">
        <v>0</v>
      </c>
      <c r="Q366" s="24">
        <v>51728</v>
      </c>
      <c r="R366" s="24">
        <v>255524</v>
      </c>
      <c r="S366" s="24">
        <v>50396</v>
      </c>
      <c r="T366" s="24">
        <v>139934</v>
      </c>
      <c r="U366" s="24">
        <v>0</v>
      </c>
      <c r="V366" s="24">
        <f t="shared" si="10"/>
        <v>65194</v>
      </c>
      <c r="W366" s="24">
        <f t="shared" si="11"/>
        <v>0</v>
      </c>
    </row>
    <row r="367" spans="1:23" x14ac:dyDescent="0.2">
      <c r="A367" t="s">
        <v>1093</v>
      </c>
      <c r="B367" s="23" t="s">
        <v>1094</v>
      </c>
      <c r="C367" s="23" t="s">
        <v>1141</v>
      </c>
      <c r="D367" s="23" t="s">
        <v>7</v>
      </c>
      <c r="E367" s="23" t="s">
        <v>147</v>
      </c>
      <c r="F367" s="23" t="s">
        <v>147</v>
      </c>
      <c r="G367" t="s">
        <v>1142</v>
      </c>
      <c r="H367" s="24">
        <v>560089</v>
      </c>
      <c r="I367" s="23" t="s">
        <v>5683</v>
      </c>
      <c r="J367" s="24">
        <v>121306</v>
      </c>
      <c r="K367" s="23" t="s">
        <v>5683</v>
      </c>
      <c r="L367" s="24">
        <v>106554</v>
      </c>
      <c r="M367" s="23" t="s">
        <v>5683</v>
      </c>
      <c r="N367" s="24">
        <v>101370</v>
      </c>
      <c r="O367" s="23" t="s">
        <v>5683</v>
      </c>
      <c r="P367" s="24">
        <v>164057</v>
      </c>
      <c r="Q367" s="24">
        <v>163149</v>
      </c>
      <c r="R367" s="24">
        <v>656436</v>
      </c>
      <c r="S367" s="24">
        <v>121306</v>
      </c>
      <c r="T367" s="24">
        <v>535130</v>
      </c>
      <c r="U367" s="24">
        <v>0</v>
      </c>
      <c r="V367" s="24">
        <f t="shared" si="10"/>
        <v>0</v>
      </c>
      <c r="W367" s="24">
        <f t="shared" si="11"/>
        <v>24959</v>
      </c>
    </row>
    <row r="368" spans="1:23" x14ac:dyDescent="0.2">
      <c r="A368" t="s">
        <v>1093</v>
      </c>
      <c r="B368" s="23" t="s">
        <v>1094</v>
      </c>
      <c r="C368" s="23" t="s">
        <v>1143</v>
      </c>
      <c r="D368" s="23" t="s">
        <v>7</v>
      </c>
      <c r="E368" s="23" t="s">
        <v>147</v>
      </c>
      <c r="F368" s="23" t="s">
        <v>147</v>
      </c>
      <c r="G368" t="s">
        <v>1144</v>
      </c>
      <c r="H368" s="24">
        <v>716714</v>
      </c>
      <c r="I368" s="23" t="s">
        <v>5683</v>
      </c>
      <c r="J368" s="24">
        <v>140531</v>
      </c>
      <c r="K368" s="23" t="s">
        <v>5683</v>
      </c>
      <c r="L368" s="24">
        <v>127154</v>
      </c>
      <c r="M368" s="23" t="s">
        <v>5683</v>
      </c>
      <c r="N368" s="24">
        <v>113875</v>
      </c>
      <c r="O368" s="23" t="s">
        <v>5683</v>
      </c>
      <c r="P368" s="24">
        <v>180577</v>
      </c>
      <c r="Q368" s="24">
        <v>174700</v>
      </c>
      <c r="R368" s="24">
        <v>736837</v>
      </c>
      <c r="S368" s="24">
        <v>130000</v>
      </c>
      <c r="T368" s="24">
        <v>606837</v>
      </c>
      <c r="U368" s="24">
        <v>0</v>
      </c>
      <c r="V368" s="24">
        <f t="shared" si="10"/>
        <v>0</v>
      </c>
      <c r="W368" s="24">
        <f t="shared" si="11"/>
        <v>109877</v>
      </c>
    </row>
    <row r="369" spans="1:23" x14ac:dyDescent="0.2">
      <c r="A369" t="s">
        <v>1093</v>
      </c>
      <c r="B369" s="23" t="s">
        <v>1094</v>
      </c>
      <c r="C369" s="23" t="s">
        <v>1145</v>
      </c>
      <c r="D369" s="23" t="s">
        <v>7</v>
      </c>
      <c r="E369" s="23" t="s">
        <v>147</v>
      </c>
      <c r="F369" s="23" t="s">
        <v>147</v>
      </c>
      <c r="G369" t="s">
        <v>1146</v>
      </c>
      <c r="H369" s="24">
        <v>239976</v>
      </c>
      <c r="I369" s="23" t="s">
        <v>5682</v>
      </c>
      <c r="J369" s="24">
        <v>101964</v>
      </c>
      <c r="K369" s="23" t="s">
        <v>5683</v>
      </c>
      <c r="L369" s="24">
        <v>0</v>
      </c>
      <c r="M369" s="23" t="s">
        <v>5682</v>
      </c>
      <c r="N369" s="24">
        <v>103134</v>
      </c>
      <c r="O369" s="23" t="s">
        <v>5683</v>
      </c>
      <c r="P369" s="24">
        <v>0</v>
      </c>
      <c r="Q369" s="24">
        <v>51744</v>
      </c>
      <c r="R369" s="24">
        <v>256842</v>
      </c>
      <c r="S369" s="24">
        <v>50982</v>
      </c>
      <c r="T369" s="24">
        <v>205860</v>
      </c>
      <c r="U369" s="24">
        <v>0</v>
      </c>
      <c r="V369" s="24">
        <f t="shared" si="10"/>
        <v>0</v>
      </c>
      <c r="W369" s="24">
        <f t="shared" si="11"/>
        <v>34116</v>
      </c>
    </row>
    <row r="370" spans="1:23" x14ac:dyDescent="0.2">
      <c r="A370" t="s">
        <v>1093</v>
      </c>
      <c r="B370" s="23" t="s">
        <v>1094</v>
      </c>
      <c r="C370" s="23" t="s">
        <v>1147</v>
      </c>
      <c r="D370" s="23" t="s">
        <v>7</v>
      </c>
      <c r="E370" s="23" t="s">
        <v>147</v>
      </c>
      <c r="F370" s="23" t="s">
        <v>147</v>
      </c>
      <c r="G370" t="s">
        <v>1148</v>
      </c>
      <c r="H370" s="24">
        <v>2290977</v>
      </c>
      <c r="I370" s="23" t="s">
        <v>5683</v>
      </c>
      <c r="J370" s="24">
        <v>456539</v>
      </c>
      <c r="K370" s="23" t="s">
        <v>5683</v>
      </c>
      <c r="L370" s="24">
        <v>405396</v>
      </c>
      <c r="M370" s="23" t="s">
        <v>5683</v>
      </c>
      <c r="N370" s="24">
        <v>379651</v>
      </c>
      <c r="O370" s="23" t="s">
        <v>5683</v>
      </c>
      <c r="P370" s="24">
        <v>584300</v>
      </c>
      <c r="Q370" s="24">
        <v>563841</v>
      </c>
      <c r="R370" s="24">
        <v>2389727</v>
      </c>
      <c r="S370" s="24">
        <v>136962</v>
      </c>
      <c r="T370" s="24">
        <v>2252765</v>
      </c>
      <c r="U370" s="24">
        <v>0</v>
      </c>
      <c r="V370" s="24">
        <f t="shared" si="10"/>
        <v>0</v>
      </c>
      <c r="W370" s="24">
        <f t="shared" si="11"/>
        <v>38212</v>
      </c>
    </row>
    <row r="371" spans="1:23" x14ac:dyDescent="0.2">
      <c r="A371" t="s">
        <v>1093</v>
      </c>
      <c r="B371" s="23" t="s">
        <v>1094</v>
      </c>
      <c r="C371" s="23" t="s">
        <v>1149</v>
      </c>
      <c r="D371" s="23" t="s">
        <v>7</v>
      </c>
      <c r="E371" s="23" t="s">
        <v>147</v>
      </c>
      <c r="F371" s="23" t="s">
        <v>147</v>
      </c>
      <c r="G371" t="s">
        <v>1150</v>
      </c>
      <c r="H371" s="24">
        <v>8619031</v>
      </c>
      <c r="I371" s="23" t="s">
        <v>5683</v>
      </c>
      <c r="J371" s="24">
        <v>1696831</v>
      </c>
      <c r="K371" s="23" t="s">
        <v>5683</v>
      </c>
      <c r="L371" s="24">
        <v>1489555</v>
      </c>
      <c r="M371" s="23" t="s">
        <v>5683</v>
      </c>
      <c r="N371" s="24">
        <v>1408562</v>
      </c>
      <c r="O371" s="23" t="s">
        <v>5683</v>
      </c>
      <c r="P371" s="24">
        <v>2222418</v>
      </c>
      <c r="Q371" s="24">
        <v>2184846</v>
      </c>
      <c r="R371" s="24">
        <v>9002212</v>
      </c>
      <c r="S371" s="24">
        <v>509049</v>
      </c>
      <c r="T371" s="24">
        <v>8493163</v>
      </c>
      <c r="U371" s="24">
        <v>0</v>
      </c>
      <c r="V371" s="24">
        <f t="shared" si="10"/>
        <v>0</v>
      </c>
      <c r="W371" s="24">
        <f t="shared" si="11"/>
        <v>125868</v>
      </c>
    </row>
    <row r="372" spans="1:23" x14ac:dyDescent="0.2">
      <c r="A372" t="s">
        <v>1093</v>
      </c>
      <c r="B372" s="23" t="s">
        <v>1094</v>
      </c>
      <c r="C372" s="23" t="s">
        <v>1149</v>
      </c>
      <c r="D372" s="23" t="s">
        <v>1151</v>
      </c>
      <c r="E372" s="23" t="s">
        <v>1152</v>
      </c>
      <c r="F372" s="23" t="s">
        <v>10</v>
      </c>
      <c r="G372" t="s">
        <v>1153</v>
      </c>
      <c r="H372" s="24">
        <v>268589</v>
      </c>
      <c r="I372" s="23" t="s">
        <v>5683</v>
      </c>
      <c r="J372" s="24">
        <v>52893</v>
      </c>
      <c r="K372" s="23" t="s">
        <v>5683</v>
      </c>
      <c r="L372" s="24">
        <v>51958</v>
      </c>
      <c r="M372" s="23" t="s">
        <v>5683</v>
      </c>
      <c r="N372" s="24">
        <v>53858</v>
      </c>
      <c r="O372" s="23" t="s">
        <v>5683</v>
      </c>
      <c r="P372" s="24">
        <v>55321</v>
      </c>
      <c r="Q372" s="24">
        <v>54559</v>
      </c>
      <c r="R372" s="24">
        <v>268589</v>
      </c>
      <c r="S372" s="24">
        <v>0</v>
      </c>
      <c r="T372" s="24">
        <v>268589</v>
      </c>
      <c r="U372" s="24">
        <v>0</v>
      </c>
      <c r="V372" s="24">
        <f t="shared" si="10"/>
        <v>0</v>
      </c>
      <c r="W372" s="24">
        <f t="shared" si="11"/>
        <v>0</v>
      </c>
    </row>
    <row r="373" spans="1:23" x14ac:dyDescent="0.2">
      <c r="A373" t="s">
        <v>1093</v>
      </c>
      <c r="B373" s="23" t="s">
        <v>1094</v>
      </c>
      <c r="C373" s="23" t="s">
        <v>1154</v>
      </c>
      <c r="D373" s="23" t="s">
        <v>7</v>
      </c>
      <c r="E373" s="23" t="s">
        <v>147</v>
      </c>
      <c r="F373" s="23" t="s">
        <v>147</v>
      </c>
      <c r="G373" t="s">
        <v>1155</v>
      </c>
      <c r="H373" s="24">
        <v>277755</v>
      </c>
      <c r="I373" s="23" t="s">
        <v>5682</v>
      </c>
      <c r="J373" s="24">
        <v>118440</v>
      </c>
      <c r="K373" s="23" t="s">
        <v>5683</v>
      </c>
      <c r="L373" s="24">
        <v>0</v>
      </c>
      <c r="M373" s="23" t="s">
        <v>5682</v>
      </c>
      <c r="N373" s="24">
        <v>116220</v>
      </c>
      <c r="O373" s="23" t="s">
        <v>5683</v>
      </c>
      <c r="P373" s="24">
        <v>0</v>
      </c>
      <c r="Q373" s="24">
        <v>60861</v>
      </c>
      <c r="R373" s="24">
        <v>295521</v>
      </c>
      <c r="S373" s="24">
        <v>17766</v>
      </c>
      <c r="T373" s="24">
        <v>277755</v>
      </c>
      <c r="U373" s="24">
        <v>0</v>
      </c>
      <c r="V373" s="24">
        <f t="shared" si="10"/>
        <v>0</v>
      </c>
      <c r="W373" s="24">
        <f t="shared" si="11"/>
        <v>0</v>
      </c>
    </row>
    <row r="374" spans="1:23" x14ac:dyDescent="0.2">
      <c r="A374" t="s">
        <v>1093</v>
      </c>
      <c r="B374" s="23" t="s">
        <v>1094</v>
      </c>
      <c r="C374" s="23" t="s">
        <v>1156</v>
      </c>
      <c r="D374" s="23" t="s">
        <v>7</v>
      </c>
      <c r="E374" s="23" t="s">
        <v>147</v>
      </c>
      <c r="F374" s="23" t="s">
        <v>147</v>
      </c>
      <c r="G374" t="s">
        <v>1157</v>
      </c>
      <c r="H374" s="24">
        <v>520795</v>
      </c>
      <c r="I374" s="23" t="s">
        <v>5683</v>
      </c>
      <c r="J374" s="24">
        <v>112188</v>
      </c>
      <c r="K374" s="23" t="s">
        <v>5683</v>
      </c>
      <c r="L374" s="24">
        <v>109694</v>
      </c>
      <c r="M374" s="23" t="s">
        <v>5683</v>
      </c>
      <c r="N374" s="24">
        <v>110440</v>
      </c>
      <c r="O374" s="23" t="s">
        <v>5683</v>
      </c>
      <c r="P374" s="24">
        <v>114526</v>
      </c>
      <c r="Q374" s="24">
        <v>114044</v>
      </c>
      <c r="R374" s="24">
        <v>560892</v>
      </c>
      <c r="S374" s="24">
        <v>112188</v>
      </c>
      <c r="T374" s="24">
        <v>448704</v>
      </c>
      <c r="U374" s="24">
        <v>0</v>
      </c>
      <c r="V374" s="24">
        <f t="shared" si="10"/>
        <v>0</v>
      </c>
      <c r="W374" s="24">
        <f t="shared" si="11"/>
        <v>72091</v>
      </c>
    </row>
    <row r="375" spans="1:23" x14ac:dyDescent="0.2">
      <c r="A375" t="s">
        <v>1093</v>
      </c>
      <c r="B375" s="23" t="s">
        <v>1094</v>
      </c>
      <c r="C375" s="23" t="s">
        <v>1158</v>
      </c>
      <c r="D375" s="23" t="s">
        <v>7</v>
      </c>
      <c r="E375" s="23" t="s">
        <v>147</v>
      </c>
      <c r="F375" s="23" t="s">
        <v>147</v>
      </c>
      <c r="G375" t="s">
        <v>1159</v>
      </c>
      <c r="H375" s="24">
        <v>766365</v>
      </c>
      <c r="I375" s="23" t="s">
        <v>5683</v>
      </c>
      <c r="J375" s="24">
        <v>148166</v>
      </c>
      <c r="K375" s="23" t="s">
        <v>5683</v>
      </c>
      <c r="L375" s="24">
        <v>129840</v>
      </c>
      <c r="M375" s="23" t="s">
        <v>5683</v>
      </c>
      <c r="N375" s="24">
        <v>125801</v>
      </c>
      <c r="O375" s="23" t="s">
        <v>5683</v>
      </c>
      <c r="P375" s="24">
        <v>190987</v>
      </c>
      <c r="Q375" s="24">
        <v>186020</v>
      </c>
      <c r="R375" s="24">
        <v>780814</v>
      </c>
      <c r="S375" s="24">
        <v>130000</v>
      </c>
      <c r="T375" s="24">
        <v>650814</v>
      </c>
      <c r="U375" s="24">
        <v>0</v>
      </c>
      <c r="V375" s="24">
        <f t="shared" si="10"/>
        <v>0</v>
      </c>
      <c r="W375" s="24">
        <f t="shared" si="11"/>
        <v>115551</v>
      </c>
    </row>
    <row r="376" spans="1:23" x14ac:dyDescent="0.2">
      <c r="A376" t="s">
        <v>1093</v>
      </c>
      <c r="B376" s="23" t="s">
        <v>1094</v>
      </c>
      <c r="C376" s="23" t="s">
        <v>1160</v>
      </c>
      <c r="D376" s="23" t="s">
        <v>7</v>
      </c>
      <c r="E376" s="23" t="s">
        <v>147</v>
      </c>
      <c r="F376" s="23" t="s">
        <v>147</v>
      </c>
      <c r="G376" t="s">
        <v>1161</v>
      </c>
      <c r="H376" s="24">
        <v>766554</v>
      </c>
      <c r="I376" s="23" t="s">
        <v>5683</v>
      </c>
      <c r="J376" s="24">
        <v>168167</v>
      </c>
      <c r="K376" s="23" t="s">
        <v>5683</v>
      </c>
      <c r="L376" s="24">
        <v>152327</v>
      </c>
      <c r="M376" s="23" t="s">
        <v>5683</v>
      </c>
      <c r="N376" s="24">
        <v>145252</v>
      </c>
      <c r="O376" s="23" t="s">
        <v>5683</v>
      </c>
      <c r="P376" s="24">
        <v>221253</v>
      </c>
      <c r="Q376" s="24">
        <v>209555</v>
      </c>
      <c r="R376" s="24">
        <v>896554</v>
      </c>
      <c r="S376" s="24">
        <v>130000</v>
      </c>
      <c r="T376" s="24">
        <v>766554</v>
      </c>
      <c r="U376" s="24">
        <v>0</v>
      </c>
      <c r="V376" s="24">
        <f t="shared" si="10"/>
        <v>0</v>
      </c>
      <c r="W376" s="24">
        <f t="shared" si="11"/>
        <v>0</v>
      </c>
    </row>
    <row r="377" spans="1:23" x14ac:dyDescent="0.2">
      <c r="A377" t="s">
        <v>1093</v>
      </c>
      <c r="B377" s="23" t="s">
        <v>1094</v>
      </c>
      <c r="C377" s="23" t="s">
        <v>1162</v>
      </c>
      <c r="D377" s="23" t="s">
        <v>7</v>
      </c>
      <c r="E377" s="23" t="s">
        <v>147</v>
      </c>
      <c r="F377" s="23" t="s">
        <v>147</v>
      </c>
      <c r="G377" t="s">
        <v>1163</v>
      </c>
      <c r="H377" s="24">
        <v>69116</v>
      </c>
      <c r="I377" s="23" t="s">
        <v>5683</v>
      </c>
      <c r="J377" s="24">
        <v>15286</v>
      </c>
      <c r="K377" s="23" t="s">
        <v>5683</v>
      </c>
      <c r="L377" s="24">
        <v>15199</v>
      </c>
      <c r="M377" s="23" t="s">
        <v>5683</v>
      </c>
      <c r="N377" s="24">
        <v>15277</v>
      </c>
      <c r="O377" s="23" t="s">
        <v>5683</v>
      </c>
      <c r="P377" s="24">
        <v>15314</v>
      </c>
      <c r="Q377" s="24">
        <v>15064</v>
      </c>
      <c r="R377" s="24">
        <v>76140</v>
      </c>
      <c r="S377" s="24">
        <v>0</v>
      </c>
      <c r="T377" s="24">
        <v>69116</v>
      </c>
      <c r="U377" s="24">
        <v>0</v>
      </c>
      <c r="V377" s="24">
        <f t="shared" si="10"/>
        <v>7024</v>
      </c>
      <c r="W377" s="24">
        <f t="shared" si="11"/>
        <v>0</v>
      </c>
    </row>
    <row r="378" spans="1:23" x14ac:dyDescent="0.2">
      <c r="A378" t="s">
        <v>1093</v>
      </c>
      <c r="B378" s="23" t="s">
        <v>1094</v>
      </c>
      <c r="C378" s="23" t="s">
        <v>1164</v>
      </c>
      <c r="D378" s="23" t="s">
        <v>7</v>
      </c>
      <c r="E378" s="23" t="s">
        <v>147</v>
      </c>
      <c r="F378" s="23" t="s">
        <v>147</v>
      </c>
      <c r="G378" t="s">
        <v>1165</v>
      </c>
      <c r="H378" s="24">
        <v>285625</v>
      </c>
      <c r="I378" s="23" t="s">
        <v>5683</v>
      </c>
      <c r="J378" s="24">
        <v>58271</v>
      </c>
      <c r="K378" s="23" t="s">
        <v>5683</v>
      </c>
      <c r="L378" s="24">
        <v>56541</v>
      </c>
      <c r="M378" s="23" t="s">
        <v>5683</v>
      </c>
      <c r="N378" s="24">
        <v>56771</v>
      </c>
      <c r="O378" s="23" t="s">
        <v>5683</v>
      </c>
      <c r="P378" s="24">
        <v>58907</v>
      </c>
      <c r="Q378" s="24">
        <v>55135</v>
      </c>
      <c r="R378" s="24">
        <v>285625</v>
      </c>
      <c r="S378" s="24">
        <v>0</v>
      </c>
      <c r="T378" s="24">
        <v>285625</v>
      </c>
      <c r="U378" s="24">
        <v>0</v>
      </c>
      <c r="V378" s="24">
        <f t="shared" si="10"/>
        <v>0</v>
      </c>
      <c r="W378" s="24">
        <f t="shared" si="11"/>
        <v>0</v>
      </c>
    </row>
    <row r="379" spans="1:23" x14ac:dyDescent="0.2">
      <c r="A379" t="s">
        <v>1093</v>
      </c>
      <c r="B379" s="23" t="s">
        <v>1094</v>
      </c>
      <c r="C379" s="23" t="s">
        <v>1166</v>
      </c>
      <c r="D379" s="23" t="s">
        <v>7</v>
      </c>
      <c r="E379" s="23" t="s">
        <v>147</v>
      </c>
      <c r="F379" s="23" t="s">
        <v>147</v>
      </c>
      <c r="G379" t="s">
        <v>1167</v>
      </c>
      <c r="H379" s="24">
        <v>138059</v>
      </c>
      <c r="I379" s="23" t="s">
        <v>5682</v>
      </c>
      <c r="J379" s="24">
        <v>104468</v>
      </c>
      <c r="K379" s="23" t="s">
        <v>5683</v>
      </c>
      <c r="L379" s="24">
        <v>0</v>
      </c>
      <c r="M379" s="23" t="s">
        <v>5683</v>
      </c>
      <c r="N379" s="24">
        <v>52144</v>
      </c>
      <c r="O379" s="23" t="s">
        <v>5683</v>
      </c>
      <c r="P379" s="24">
        <v>52710</v>
      </c>
      <c r="Q379" s="24">
        <v>52687</v>
      </c>
      <c r="R379" s="24">
        <v>262009</v>
      </c>
      <c r="S379" s="24">
        <v>52234</v>
      </c>
      <c r="T379" s="24">
        <v>138059</v>
      </c>
      <c r="U379" s="24">
        <v>0</v>
      </c>
      <c r="V379" s="24">
        <f t="shared" si="10"/>
        <v>71716</v>
      </c>
      <c r="W379" s="24">
        <f t="shared" si="11"/>
        <v>0</v>
      </c>
    </row>
    <row r="380" spans="1:23" x14ac:dyDescent="0.2">
      <c r="A380" t="s">
        <v>1093</v>
      </c>
      <c r="B380" s="23" t="s">
        <v>1094</v>
      </c>
      <c r="C380" s="23" t="s">
        <v>1168</v>
      </c>
      <c r="D380" s="23" t="s">
        <v>7</v>
      </c>
      <c r="E380" s="23" t="s">
        <v>147</v>
      </c>
      <c r="F380" s="23" t="s">
        <v>147</v>
      </c>
      <c r="G380" t="s">
        <v>1169</v>
      </c>
      <c r="H380" s="24">
        <v>265435</v>
      </c>
      <c r="I380" s="23" t="s">
        <v>5682</v>
      </c>
      <c r="J380" s="24">
        <v>108174</v>
      </c>
      <c r="K380" s="23" t="s">
        <v>5683</v>
      </c>
      <c r="L380" s="24">
        <v>0</v>
      </c>
      <c r="M380" s="23" t="s">
        <v>5682</v>
      </c>
      <c r="N380" s="24">
        <v>106190</v>
      </c>
      <c r="O380" s="23" t="s">
        <v>5683</v>
      </c>
      <c r="P380" s="24">
        <v>0</v>
      </c>
      <c r="Q380" s="24">
        <v>54095</v>
      </c>
      <c r="R380" s="24">
        <v>268459</v>
      </c>
      <c r="S380" s="24">
        <v>5000</v>
      </c>
      <c r="T380" s="24">
        <v>263459</v>
      </c>
      <c r="U380" s="24">
        <v>0</v>
      </c>
      <c r="V380" s="24">
        <f t="shared" si="10"/>
        <v>0</v>
      </c>
      <c r="W380" s="24">
        <f t="shared" si="11"/>
        <v>1976</v>
      </c>
    </row>
    <row r="381" spans="1:23" x14ac:dyDescent="0.2">
      <c r="A381" t="s">
        <v>1093</v>
      </c>
      <c r="B381" s="23" t="s">
        <v>1094</v>
      </c>
      <c r="C381" s="23" t="s">
        <v>1168</v>
      </c>
      <c r="D381" s="23" t="s">
        <v>1170</v>
      </c>
      <c r="E381" s="23" t="s">
        <v>1171</v>
      </c>
      <c r="F381" s="23" t="s">
        <v>9</v>
      </c>
      <c r="G381" t="s">
        <v>1172</v>
      </c>
      <c r="H381" s="24">
        <v>0</v>
      </c>
      <c r="I381" s="23" t="s">
        <v>5683</v>
      </c>
      <c r="J381" s="24">
        <v>111134</v>
      </c>
      <c r="K381" s="23" t="s">
        <v>5683</v>
      </c>
      <c r="L381" s="24">
        <v>110128</v>
      </c>
      <c r="M381" s="23" t="s">
        <v>5683</v>
      </c>
      <c r="N381" s="24">
        <v>111235</v>
      </c>
      <c r="O381" s="23" t="s">
        <v>5683</v>
      </c>
      <c r="P381" s="24">
        <v>112443</v>
      </c>
      <c r="Q381" s="24">
        <v>116827</v>
      </c>
      <c r="R381" s="24">
        <v>561767</v>
      </c>
      <c r="S381" s="24">
        <v>111134</v>
      </c>
      <c r="T381" s="24">
        <v>0</v>
      </c>
      <c r="U381" s="24">
        <v>111134</v>
      </c>
      <c r="V381" s="24">
        <f t="shared" si="10"/>
        <v>561767</v>
      </c>
      <c r="W381" s="24">
        <f t="shared" si="11"/>
        <v>0</v>
      </c>
    </row>
    <row r="382" spans="1:23" x14ac:dyDescent="0.2">
      <c r="A382" t="s">
        <v>1093</v>
      </c>
      <c r="B382" s="23" t="s">
        <v>1094</v>
      </c>
      <c r="C382" s="23" t="s">
        <v>1168</v>
      </c>
      <c r="D382" s="23" t="s">
        <v>1173</v>
      </c>
      <c r="E382" s="23" t="s">
        <v>1174</v>
      </c>
      <c r="F382" s="23" t="s">
        <v>9</v>
      </c>
      <c r="G382" t="s">
        <v>1175</v>
      </c>
      <c r="H382" s="24">
        <v>0</v>
      </c>
      <c r="I382" s="23" t="s">
        <v>5682</v>
      </c>
      <c r="J382" s="24">
        <v>109696</v>
      </c>
      <c r="K382" s="23" t="s">
        <v>5683</v>
      </c>
      <c r="L382" s="24">
        <v>0</v>
      </c>
      <c r="M382" s="23" t="s">
        <v>5683</v>
      </c>
      <c r="N382" s="24">
        <v>55132</v>
      </c>
      <c r="O382" s="23" t="s">
        <v>5682</v>
      </c>
      <c r="P382" s="24">
        <v>112724</v>
      </c>
      <c r="Q382" s="24">
        <v>0</v>
      </c>
      <c r="R382" s="24">
        <v>277552</v>
      </c>
      <c r="S382" s="24">
        <v>54848</v>
      </c>
      <c r="T382" s="24">
        <v>0</v>
      </c>
      <c r="U382" s="24">
        <v>54848</v>
      </c>
      <c r="V382" s="24">
        <f t="shared" si="10"/>
        <v>277552</v>
      </c>
      <c r="W382" s="24">
        <f t="shared" si="11"/>
        <v>0</v>
      </c>
    </row>
    <row r="383" spans="1:23" x14ac:dyDescent="0.2">
      <c r="A383" t="s">
        <v>1093</v>
      </c>
      <c r="B383" s="23" t="s">
        <v>1094</v>
      </c>
      <c r="C383" s="23" t="s">
        <v>1168</v>
      </c>
      <c r="D383" s="23" t="s">
        <v>1176</v>
      </c>
      <c r="E383" s="23" t="s">
        <v>1177</v>
      </c>
      <c r="F383" s="23" t="s">
        <v>9</v>
      </c>
      <c r="G383" t="s">
        <v>1178</v>
      </c>
      <c r="H383" s="24">
        <v>0</v>
      </c>
      <c r="I383" s="23" t="s">
        <v>5683</v>
      </c>
      <c r="J383" s="24">
        <v>0</v>
      </c>
      <c r="K383" s="23" t="s">
        <v>5682</v>
      </c>
      <c r="L383" s="24">
        <v>30404</v>
      </c>
      <c r="M383" s="23" t="s">
        <v>5683</v>
      </c>
      <c r="N383" s="24">
        <v>0</v>
      </c>
      <c r="O383" s="23" t="s">
        <v>5682</v>
      </c>
      <c r="P383" s="24">
        <v>31024</v>
      </c>
      <c r="Q383" s="24">
        <v>0</v>
      </c>
      <c r="R383" s="24">
        <v>61428</v>
      </c>
      <c r="S383" s="24">
        <v>0</v>
      </c>
      <c r="T383" s="24">
        <v>0</v>
      </c>
      <c r="U383" s="24">
        <v>0</v>
      </c>
      <c r="V383" s="24">
        <f t="shared" si="10"/>
        <v>61428</v>
      </c>
      <c r="W383" s="24">
        <f t="shared" si="11"/>
        <v>0</v>
      </c>
    </row>
    <row r="384" spans="1:23" x14ac:dyDescent="0.2">
      <c r="A384" t="s">
        <v>1093</v>
      </c>
      <c r="B384" s="23">
        <v>15</v>
      </c>
      <c r="C384" s="23">
        <v>63628</v>
      </c>
      <c r="D384" s="23" t="s">
        <v>1179</v>
      </c>
      <c r="E384" s="23" t="s">
        <v>1180</v>
      </c>
      <c r="F384" s="23" t="s">
        <v>9</v>
      </c>
      <c r="G384" t="s">
        <v>1181</v>
      </c>
      <c r="H384" s="24">
        <v>11099</v>
      </c>
      <c r="I384" s="23" t="s">
        <v>5683</v>
      </c>
      <c r="J384" s="24">
        <v>0</v>
      </c>
      <c r="K384" s="23" t="s">
        <v>5683</v>
      </c>
      <c r="L384" s="24">
        <v>0</v>
      </c>
      <c r="M384" s="23" t="s">
        <v>5683</v>
      </c>
      <c r="N384" s="24">
        <v>0</v>
      </c>
      <c r="O384" s="23" t="s">
        <v>5683</v>
      </c>
      <c r="P384" s="24">
        <v>0</v>
      </c>
      <c r="Q384" s="24">
        <v>106478</v>
      </c>
      <c r="R384" s="24">
        <v>106478</v>
      </c>
      <c r="S384" s="24">
        <v>0</v>
      </c>
      <c r="T384" s="24">
        <v>11099</v>
      </c>
      <c r="U384" s="24">
        <v>0</v>
      </c>
      <c r="V384" s="24">
        <f t="shared" si="10"/>
        <v>95379</v>
      </c>
      <c r="W384" s="24">
        <f t="shared" si="11"/>
        <v>0</v>
      </c>
    </row>
    <row r="385" spans="1:23" x14ac:dyDescent="0.2">
      <c r="A385" t="s">
        <v>1093</v>
      </c>
      <c r="B385" s="23" t="s">
        <v>1094</v>
      </c>
      <c r="C385" s="23" t="s">
        <v>1182</v>
      </c>
      <c r="D385" s="23" t="s">
        <v>7</v>
      </c>
      <c r="E385" s="23" t="s">
        <v>147</v>
      </c>
      <c r="F385" s="23" t="s">
        <v>147</v>
      </c>
      <c r="G385" t="s">
        <v>1183</v>
      </c>
      <c r="H385" s="24">
        <v>0</v>
      </c>
      <c r="I385" s="23" t="s">
        <v>5683</v>
      </c>
      <c r="J385" s="24">
        <v>15181</v>
      </c>
      <c r="K385" s="23" t="s">
        <v>5683</v>
      </c>
      <c r="L385" s="24">
        <v>15047</v>
      </c>
      <c r="M385" s="23" t="s">
        <v>5683</v>
      </c>
      <c r="N385" s="24">
        <v>15139</v>
      </c>
      <c r="O385" s="23" t="s">
        <v>5683</v>
      </c>
      <c r="P385" s="24">
        <v>15281</v>
      </c>
      <c r="Q385" s="24">
        <v>15256</v>
      </c>
      <c r="R385" s="24">
        <v>75904</v>
      </c>
      <c r="S385" s="24">
        <v>0</v>
      </c>
      <c r="T385" s="24">
        <v>0</v>
      </c>
      <c r="U385" s="24">
        <v>0</v>
      </c>
      <c r="V385" s="24">
        <f t="shared" si="10"/>
        <v>75904</v>
      </c>
      <c r="W385" s="24">
        <f t="shared" si="11"/>
        <v>0</v>
      </c>
    </row>
    <row r="386" spans="1:23" x14ac:dyDescent="0.2">
      <c r="A386" t="s">
        <v>1093</v>
      </c>
      <c r="B386" s="23" t="s">
        <v>1094</v>
      </c>
      <c r="C386" s="23" t="s">
        <v>1184</v>
      </c>
      <c r="D386" s="23" t="s">
        <v>7</v>
      </c>
      <c r="E386" s="23" t="s">
        <v>147</v>
      </c>
      <c r="F386" s="23" t="s">
        <v>147</v>
      </c>
      <c r="G386" t="s">
        <v>1185</v>
      </c>
      <c r="H386" s="24">
        <v>105035</v>
      </c>
      <c r="I386" s="23" t="s">
        <v>5683</v>
      </c>
      <c r="J386" s="24">
        <v>15603</v>
      </c>
      <c r="K386" s="23" t="s">
        <v>5683</v>
      </c>
      <c r="L386" s="24">
        <v>50504</v>
      </c>
      <c r="M386" s="23" t="s">
        <v>5682</v>
      </c>
      <c r="N386" s="24">
        <v>101436</v>
      </c>
      <c r="O386" s="23" t="s">
        <v>5683</v>
      </c>
      <c r="P386" s="24">
        <v>0</v>
      </c>
      <c r="Q386" s="24">
        <v>15752</v>
      </c>
      <c r="R386" s="24">
        <v>183295</v>
      </c>
      <c r="S386" s="24">
        <v>15603</v>
      </c>
      <c r="T386" s="24">
        <v>105035</v>
      </c>
      <c r="U386" s="24">
        <v>0</v>
      </c>
      <c r="V386" s="24">
        <f t="shared" si="10"/>
        <v>62657</v>
      </c>
      <c r="W386" s="24">
        <f t="shared" si="11"/>
        <v>0</v>
      </c>
    </row>
    <row r="387" spans="1:23" x14ac:dyDescent="0.2">
      <c r="A387" t="s">
        <v>1093</v>
      </c>
      <c r="B387" s="23" t="s">
        <v>1094</v>
      </c>
      <c r="C387" s="23" t="s">
        <v>1186</v>
      </c>
      <c r="D387" s="23" t="s">
        <v>7</v>
      </c>
      <c r="E387" s="23" t="s">
        <v>147</v>
      </c>
      <c r="F387" s="23" t="s">
        <v>147</v>
      </c>
      <c r="G387" t="s">
        <v>1187</v>
      </c>
      <c r="H387" s="24">
        <v>517044</v>
      </c>
      <c r="I387" s="23" t="s">
        <v>5683</v>
      </c>
      <c r="J387" s="24">
        <v>127813</v>
      </c>
      <c r="K387" s="23" t="s">
        <v>5683</v>
      </c>
      <c r="L387" s="24">
        <v>112491</v>
      </c>
      <c r="M387" s="23" t="s">
        <v>5683</v>
      </c>
      <c r="N387" s="24">
        <v>105843</v>
      </c>
      <c r="O387" s="23" t="s">
        <v>5683</v>
      </c>
      <c r="P387" s="24">
        <v>161471</v>
      </c>
      <c r="Q387" s="24">
        <v>157580</v>
      </c>
      <c r="R387" s="24">
        <v>665198</v>
      </c>
      <c r="S387" s="24">
        <v>127813</v>
      </c>
      <c r="T387" s="24">
        <v>517044</v>
      </c>
      <c r="U387" s="24">
        <v>0</v>
      </c>
      <c r="V387" s="24">
        <f t="shared" si="10"/>
        <v>20341</v>
      </c>
      <c r="W387" s="24">
        <f t="shared" si="11"/>
        <v>0</v>
      </c>
    </row>
    <row r="388" spans="1:23" x14ac:dyDescent="0.2">
      <c r="A388" t="s">
        <v>1093</v>
      </c>
      <c r="B388" s="23" t="s">
        <v>1094</v>
      </c>
      <c r="C388" s="23" t="s">
        <v>1188</v>
      </c>
      <c r="D388" s="23" t="s">
        <v>7</v>
      </c>
      <c r="E388" s="23" t="s">
        <v>147</v>
      </c>
      <c r="F388" s="23" t="s">
        <v>147</v>
      </c>
      <c r="G388" t="s">
        <v>1189</v>
      </c>
      <c r="H388" s="24">
        <v>481682</v>
      </c>
      <c r="I388" s="23" t="s">
        <v>5683</v>
      </c>
      <c r="J388" s="24">
        <v>107382</v>
      </c>
      <c r="K388" s="23" t="s">
        <v>5683</v>
      </c>
      <c r="L388" s="24">
        <v>106670</v>
      </c>
      <c r="M388" s="23" t="s">
        <v>5683</v>
      </c>
      <c r="N388" s="24">
        <v>106569</v>
      </c>
      <c r="O388" s="23" t="s">
        <v>5683</v>
      </c>
      <c r="P388" s="24">
        <v>109766</v>
      </c>
      <c r="Q388" s="24">
        <v>108862</v>
      </c>
      <c r="R388" s="24">
        <v>539249</v>
      </c>
      <c r="S388" s="24">
        <v>107382</v>
      </c>
      <c r="T388" s="24">
        <v>431867</v>
      </c>
      <c r="U388" s="24">
        <v>0</v>
      </c>
      <c r="V388" s="24">
        <f t="shared" si="10"/>
        <v>0</v>
      </c>
      <c r="W388" s="24">
        <f t="shared" si="11"/>
        <v>49815</v>
      </c>
    </row>
    <row r="389" spans="1:23" x14ac:dyDescent="0.2">
      <c r="A389" t="s">
        <v>1093</v>
      </c>
      <c r="B389" s="23" t="s">
        <v>1094</v>
      </c>
      <c r="C389" s="23" t="s">
        <v>1190</v>
      </c>
      <c r="D389" s="23" t="s">
        <v>7</v>
      </c>
      <c r="E389" s="23" t="s">
        <v>147</v>
      </c>
      <c r="F389" s="23" t="s">
        <v>147</v>
      </c>
      <c r="G389" t="s">
        <v>1191</v>
      </c>
      <c r="H389" s="24">
        <v>937816</v>
      </c>
      <c r="I389" s="23" t="s">
        <v>5683</v>
      </c>
      <c r="J389" s="24">
        <v>159230</v>
      </c>
      <c r="K389" s="23" t="s">
        <v>5683</v>
      </c>
      <c r="L389" s="24">
        <v>140620</v>
      </c>
      <c r="M389" s="23" t="s">
        <v>5683</v>
      </c>
      <c r="N389" s="24">
        <v>132490</v>
      </c>
      <c r="O389" s="23" t="s">
        <v>5683</v>
      </c>
      <c r="P389" s="24">
        <v>204721</v>
      </c>
      <c r="Q389" s="24">
        <v>206531</v>
      </c>
      <c r="R389" s="24">
        <v>843592</v>
      </c>
      <c r="S389" s="24">
        <v>130000</v>
      </c>
      <c r="T389" s="24">
        <v>713592</v>
      </c>
      <c r="U389" s="24">
        <v>0</v>
      </c>
      <c r="V389" s="24">
        <f t="shared" si="10"/>
        <v>0</v>
      </c>
      <c r="W389" s="24">
        <f t="shared" si="11"/>
        <v>224224</v>
      </c>
    </row>
    <row r="390" spans="1:23" x14ac:dyDescent="0.2">
      <c r="A390" t="s">
        <v>1093</v>
      </c>
      <c r="B390" s="23" t="s">
        <v>1094</v>
      </c>
      <c r="C390" s="23" t="s">
        <v>1192</v>
      </c>
      <c r="D390" s="23" t="s">
        <v>7</v>
      </c>
      <c r="E390" s="23" t="s">
        <v>147</v>
      </c>
      <c r="F390" s="23" t="s">
        <v>147</v>
      </c>
      <c r="G390" t="s">
        <v>1193</v>
      </c>
      <c r="H390" s="24">
        <v>262237</v>
      </c>
      <c r="I390" s="23" t="s">
        <v>5682</v>
      </c>
      <c r="J390" s="24">
        <v>107224</v>
      </c>
      <c r="K390" s="23" t="s">
        <v>5683</v>
      </c>
      <c r="L390" s="24">
        <v>0</v>
      </c>
      <c r="M390" s="23" t="s">
        <v>5682</v>
      </c>
      <c r="N390" s="24">
        <v>105014</v>
      </c>
      <c r="O390" s="23" t="s">
        <v>5683</v>
      </c>
      <c r="P390" s="24">
        <v>0</v>
      </c>
      <c r="Q390" s="24">
        <v>52831</v>
      </c>
      <c r="R390" s="24">
        <v>265069</v>
      </c>
      <c r="S390" s="24">
        <v>50000</v>
      </c>
      <c r="T390" s="24">
        <v>215069</v>
      </c>
      <c r="U390" s="24">
        <v>0</v>
      </c>
      <c r="V390" s="24">
        <f t="shared" si="10"/>
        <v>0</v>
      </c>
      <c r="W390" s="24">
        <f t="shared" si="11"/>
        <v>47168</v>
      </c>
    </row>
    <row r="391" spans="1:23" x14ac:dyDescent="0.2">
      <c r="A391" t="s">
        <v>1093</v>
      </c>
      <c r="B391" s="23" t="s">
        <v>1094</v>
      </c>
      <c r="C391" s="23" t="s">
        <v>1194</v>
      </c>
      <c r="D391" s="23" t="s">
        <v>7</v>
      </c>
      <c r="E391" s="23" t="s">
        <v>147</v>
      </c>
      <c r="F391" s="23" t="s">
        <v>147</v>
      </c>
      <c r="G391" t="s">
        <v>1195</v>
      </c>
      <c r="H391" s="24">
        <v>1152629</v>
      </c>
      <c r="I391" s="23" t="s">
        <v>5683</v>
      </c>
      <c r="J391" s="24">
        <v>227456</v>
      </c>
      <c r="K391" s="23" t="s">
        <v>5683</v>
      </c>
      <c r="L391" s="24">
        <v>198514</v>
      </c>
      <c r="M391" s="23" t="s">
        <v>5683</v>
      </c>
      <c r="N391" s="24">
        <v>182353</v>
      </c>
      <c r="O391" s="23" t="s">
        <v>5683</v>
      </c>
      <c r="P391" s="24">
        <v>290994</v>
      </c>
      <c r="Q391" s="24">
        <v>285812</v>
      </c>
      <c r="R391" s="24">
        <v>1185129</v>
      </c>
      <c r="S391" s="24">
        <v>130000</v>
      </c>
      <c r="T391" s="24">
        <v>1055129</v>
      </c>
      <c r="U391" s="24">
        <v>0</v>
      </c>
      <c r="V391" s="24">
        <f t="shared" ref="V391:V454" si="12">R391-S391-T391+U391</f>
        <v>0</v>
      </c>
      <c r="W391" s="24">
        <f t="shared" si="11"/>
        <v>97500</v>
      </c>
    </row>
    <row r="392" spans="1:23" x14ac:dyDescent="0.2">
      <c r="A392" t="s">
        <v>1093</v>
      </c>
      <c r="B392" s="23" t="s">
        <v>1094</v>
      </c>
      <c r="C392" s="23" t="s">
        <v>1196</v>
      </c>
      <c r="D392" s="23" t="s">
        <v>7</v>
      </c>
      <c r="E392" s="23" t="s">
        <v>147</v>
      </c>
      <c r="F392" s="23" t="s">
        <v>147</v>
      </c>
      <c r="G392" t="s">
        <v>1197</v>
      </c>
      <c r="H392" s="24">
        <v>242391</v>
      </c>
      <c r="I392" s="23" t="s">
        <v>5683</v>
      </c>
      <c r="J392" s="24">
        <v>52395</v>
      </c>
      <c r="K392" s="23" t="s">
        <v>5682</v>
      </c>
      <c r="L392" s="24">
        <v>106228</v>
      </c>
      <c r="M392" s="23" t="s">
        <v>5683</v>
      </c>
      <c r="N392" s="24">
        <v>0</v>
      </c>
      <c r="O392" s="23" t="s">
        <v>5683</v>
      </c>
      <c r="P392" s="24">
        <v>53140</v>
      </c>
      <c r="Q392" s="24">
        <v>53039</v>
      </c>
      <c r="R392" s="24">
        <v>264802</v>
      </c>
      <c r="S392" s="24">
        <v>52395</v>
      </c>
      <c r="T392" s="24">
        <v>212407</v>
      </c>
      <c r="U392" s="24">
        <v>0</v>
      </c>
      <c r="V392" s="24">
        <f t="shared" si="12"/>
        <v>0</v>
      </c>
      <c r="W392" s="24">
        <f t="shared" ref="W392:W455" si="13">MAX(H392-T392,0)</f>
        <v>29984</v>
      </c>
    </row>
    <row r="393" spans="1:23" x14ac:dyDescent="0.2">
      <c r="A393" t="s">
        <v>1093</v>
      </c>
      <c r="B393" s="23" t="s">
        <v>1094</v>
      </c>
      <c r="C393" s="23" t="s">
        <v>1198</v>
      </c>
      <c r="D393" s="23" t="s">
        <v>7</v>
      </c>
      <c r="E393" s="23" t="s">
        <v>147</v>
      </c>
      <c r="F393" s="23" t="s">
        <v>147</v>
      </c>
      <c r="G393" t="s">
        <v>1199</v>
      </c>
      <c r="H393" s="24">
        <v>770510</v>
      </c>
      <c r="I393" s="23" t="s">
        <v>5683</v>
      </c>
      <c r="J393" s="24">
        <v>148244</v>
      </c>
      <c r="K393" s="23" t="s">
        <v>5683</v>
      </c>
      <c r="L393" s="24">
        <v>129228</v>
      </c>
      <c r="M393" s="23" t="s">
        <v>5683</v>
      </c>
      <c r="N393" s="24">
        <v>130443</v>
      </c>
      <c r="O393" s="23" t="s">
        <v>5683</v>
      </c>
      <c r="P393" s="24">
        <v>189691</v>
      </c>
      <c r="Q393" s="24">
        <v>192410</v>
      </c>
      <c r="R393" s="24">
        <v>790016</v>
      </c>
      <c r="S393" s="24">
        <v>19500</v>
      </c>
      <c r="T393" s="24">
        <v>770510</v>
      </c>
      <c r="U393" s="24">
        <v>0</v>
      </c>
      <c r="V393" s="24">
        <f t="shared" si="12"/>
        <v>6</v>
      </c>
      <c r="W393" s="24">
        <f t="shared" si="13"/>
        <v>0</v>
      </c>
    </row>
    <row r="394" spans="1:23" x14ac:dyDescent="0.2">
      <c r="A394" t="s">
        <v>1093</v>
      </c>
      <c r="B394" s="23" t="s">
        <v>1094</v>
      </c>
      <c r="C394" s="23" t="s">
        <v>1200</v>
      </c>
      <c r="D394" s="23" t="s">
        <v>7</v>
      </c>
      <c r="E394" s="23" t="s">
        <v>147</v>
      </c>
      <c r="F394" s="23" t="s">
        <v>147</v>
      </c>
      <c r="G394" t="s">
        <v>1201</v>
      </c>
      <c r="H394" s="24">
        <v>247544</v>
      </c>
      <c r="I394" s="23" t="s">
        <v>5682</v>
      </c>
      <c r="J394" s="24">
        <v>107066</v>
      </c>
      <c r="K394" s="23" t="s">
        <v>5683</v>
      </c>
      <c r="L394" s="24">
        <v>0</v>
      </c>
      <c r="M394" s="23" t="s">
        <v>5682</v>
      </c>
      <c r="N394" s="24">
        <v>105198</v>
      </c>
      <c r="O394" s="23" t="s">
        <v>5683</v>
      </c>
      <c r="P394" s="24">
        <v>0</v>
      </c>
      <c r="Q394" s="24">
        <v>53247</v>
      </c>
      <c r="R394" s="24">
        <v>265511</v>
      </c>
      <c r="S394" s="24">
        <v>16059</v>
      </c>
      <c r="T394" s="24">
        <v>247544</v>
      </c>
      <c r="U394" s="24">
        <v>0</v>
      </c>
      <c r="V394" s="24">
        <f t="shared" si="12"/>
        <v>1908</v>
      </c>
      <c r="W394" s="24">
        <f t="shared" si="13"/>
        <v>0</v>
      </c>
    </row>
    <row r="395" spans="1:23" x14ac:dyDescent="0.2">
      <c r="A395" t="s">
        <v>1093</v>
      </c>
      <c r="B395" s="23" t="s">
        <v>1094</v>
      </c>
      <c r="C395" s="23" t="s">
        <v>1202</v>
      </c>
      <c r="D395" s="23" t="s">
        <v>7</v>
      </c>
      <c r="E395" s="23" t="s">
        <v>147</v>
      </c>
      <c r="F395" s="23" t="s">
        <v>147</v>
      </c>
      <c r="G395" t="s">
        <v>1203</v>
      </c>
      <c r="H395" s="24">
        <v>691495</v>
      </c>
      <c r="I395" s="23" t="s">
        <v>5683</v>
      </c>
      <c r="J395" s="24">
        <v>145306</v>
      </c>
      <c r="K395" s="23" t="s">
        <v>5683</v>
      </c>
      <c r="L395" s="24">
        <v>123796</v>
      </c>
      <c r="M395" s="23" t="s">
        <v>5683</v>
      </c>
      <c r="N395" s="24">
        <v>121499</v>
      </c>
      <c r="O395" s="23" t="s">
        <v>5683</v>
      </c>
      <c r="P395" s="24">
        <v>186538</v>
      </c>
      <c r="Q395" s="24">
        <v>177752</v>
      </c>
      <c r="R395" s="24">
        <v>754891</v>
      </c>
      <c r="S395" s="24">
        <v>130000</v>
      </c>
      <c r="T395" s="24">
        <v>624891</v>
      </c>
      <c r="U395" s="24">
        <v>0</v>
      </c>
      <c r="V395" s="24">
        <f t="shared" si="12"/>
        <v>0</v>
      </c>
      <c r="W395" s="24">
        <f t="shared" si="13"/>
        <v>66604</v>
      </c>
    </row>
    <row r="396" spans="1:23" x14ac:dyDescent="0.2">
      <c r="A396" t="s">
        <v>1093</v>
      </c>
      <c r="B396" s="23" t="s">
        <v>1094</v>
      </c>
      <c r="C396" s="23" t="s">
        <v>1204</v>
      </c>
      <c r="D396" s="23" t="s">
        <v>7</v>
      </c>
      <c r="E396" s="23" t="s">
        <v>147</v>
      </c>
      <c r="F396" s="23" t="s">
        <v>147</v>
      </c>
      <c r="G396" t="s">
        <v>1205</v>
      </c>
      <c r="H396" s="24">
        <v>605975</v>
      </c>
      <c r="I396" s="23" t="s">
        <v>5683</v>
      </c>
      <c r="J396" s="24">
        <v>124979</v>
      </c>
      <c r="K396" s="23" t="s">
        <v>5683</v>
      </c>
      <c r="L396" s="24">
        <v>119447</v>
      </c>
      <c r="M396" s="23" t="s">
        <v>5683</v>
      </c>
      <c r="N396" s="24">
        <v>121864</v>
      </c>
      <c r="O396" s="23" t="s">
        <v>5683</v>
      </c>
      <c r="P396" s="24">
        <v>130090</v>
      </c>
      <c r="Q396" s="24">
        <v>131595</v>
      </c>
      <c r="R396" s="24">
        <v>627975</v>
      </c>
      <c r="S396" s="24">
        <v>124979</v>
      </c>
      <c r="T396" s="24">
        <v>502996</v>
      </c>
      <c r="U396" s="24">
        <v>0</v>
      </c>
      <c r="V396" s="24">
        <f t="shared" si="12"/>
        <v>0</v>
      </c>
      <c r="W396" s="24">
        <f t="shared" si="13"/>
        <v>102979</v>
      </c>
    </row>
    <row r="397" spans="1:23" x14ac:dyDescent="0.2">
      <c r="A397" t="s">
        <v>1093</v>
      </c>
      <c r="B397" s="23" t="s">
        <v>1094</v>
      </c>
      <c r="C397" s="23" t="s">
        <v>1206</v>
      </c>
      <c r="D397" s="23" t="s">
        <v>7</v>
      </c>
      <c r="E397" s="23" t="s">
        <v>147</v>
      </c>
      <c r="F397" s="23" t="s">
        <v>147</v>
      </c>
      <c r="G397" t="s">
        <v>1207</v>
      </c>
      <c r="H397" s="24">
        <v>267520</v>
      </c>
      <c r="I397" s="23" t="s">
        <v>5682</v>
      </c>
      <c r="J397" s="24">
        <v>117902</v>
      </c>
      <c r="K397" s="23" t="s">
        <v>5683</v>
      </c>
      <c r="L397" s="24">
        <v>0</v>
      </c>
      <c r="M397" s="23" t="s">
        <v>5683</v>
      </c>
      <c r="N397" s="24">
        <v>57603</v>
      </c>
      <c r="O397" s="23" t="s">
        <v>5682</v>
      </c>
      <c r="P397" s="24">
        <v>120986</v>
      </c>
      <c r="Q397" s="24">
        <v>0</v>
      </c>
      <c r="R397" s="24">
        <v>296491</v>
      </c>
      <c r="S397" s="24">
        <v>50000</v>
      </c>
      <c r="T397" s="24">
        <v>246491</v>
      </c>
      <c r="U397" s="24">
        <v>0</v>
      </c>
      <c r="V397" s="24">
        <f t="shared" si="12"/>
        <v>0</v>
      </c>
      <c r="W397" s="24">
        <f t="shared" si="13"/>
        <v>21029</v>
      </c>
    </row>
    <row r="398" spans="1:23" x14ac:dyDescent="0.2">
      <c r="A398" t="s">
        <v>1093</v>
      </c>
      <c r="B398" s="23" t="s">
        <v>1094</v>
      </c>
      <c r="C398" s="23" t="s">
        <v>1208</v>
      </c>
      <c r="D398" s="23" t="s">
        <v>7</v>
      </c>
      <c r="E398" s="23" t="s">
        <v>147</v>
      </c>
      <c r="F398" s="23" t="s">
        <v>147</v>
      </c>
      <c r="G398" t="s">
        <v>1209</v>
      </c>
      <c r="H398" s="24">
        <v>954967</v>
      </c>
      <c r="I398" s="23" t="s">
        <v>5683</v>
      </c>
      <c r="J398" s="24">
        <v>188984</v>
      </c>
      <c r="K398" s="23" t="s">
        <v>5683</v>
      </c>
      <c r="L398" s="24">
        <v>160294</v>
      </c>
      <c r="M398" s="23" t="s">
        <v>5683</v>
      </c>
      <c r="N398" s="24">
        <v>148084</v>
      </c>
      <c r="O398" s="23" t="s">
        <v>5683</v>
      </c>
      <c r="P398" s="24">
        <v>228080</v>
      </c>
      <c r="Q398" s="24">
        <v>229525</v>
      </c>
      <c r="R398" s="24">
        <v>954967</v>
      </c>
      <c r="S398" s="24">
        <v>130000</v>
      </c>
      <c r="T398" s="24">
        <v>824967</v>
      </c>
      <c r="U398" s="24">
        <v>0</v>
      </c>
      <c r="V398" s="24">
        <f t="shared" si="12"/>
        <v>0</v>
      </c>
      <c r="W398" s="24">
        <f t="shared" si="13"/>
        <v>130000</v>
      </c>
    </row>
    <row r="399" spans="1:23" x14ac:dyDescent="0.2">
      <c r="A399" t="s">
        <v>1093</v>
      </c>
      <c r="B399" s="23" t="s">
        <v>1094</v>
      </c>
      <c r="C399" s="23" t="s">
        <v>1210</v>
      </c>
      <c r="D399" s="23" t="s">
        <v>7</v>
      </c>
      <c r="E399" s="23" t="s">
        <v>147</v>
      </c>
      <c r="F399" s="23" t="s">
        <v>147</v>
      </c>
      <c r="G399" t="s">
        <v>1211</v>
      </c>
      <c r="H399" s="24">
        <v>304508</v>
      </c>
      <c r="I399" s="23" t="s">
        <v>5683</v>
      </c>
      <c r="J399" s="24">
        <v>59886</v>
      </c>
      <c r="K399" s="23" t="s">
        <v>5683</v>
      </c>
      <c r="L399" s="24">
        <v>59507</v>
      </c>
      <c r="M399" s="23" t="s">
        <v>5683</v>
      </c>
      <c r="N399" s="24">
        <v>60365</v>
      </c>
      <c r="O399" s="23" t="s">
        <v>5683</v>
      </c>
      <c r="P399" s="24">
        <v>63137</v>
      </c>
      <c r="Q399" s="24">
        <v>61613</v>
      </c>
      <c r="R399" s="24">
        <v>304508</v>
      </c>
      <c r="S399" s="24">
        <v>0</v>
      </c>
      <c r="T399" s="24">
        <v>304508</v>
      </c>
      <c r="U399" s="24">
        <v>0</v>
      </c>
      <c r="V399" s="24">
        <f t="shared" si="12"/>
        <v>0</v>
      </c>
      <c r="W399" s="24">
        <f t="shared" si="13"/>
        <v>0</v>
      </c>
    </row>
    <row r="400" spans="1:23" x14ac:dyDescent="0.2">
      <c r="A400" t="s">
        <v>1093</v>
      </c>
      <c r="B400" s="23" t="s">
        <v>1094</v>
      </c>
      <c r="C400" s="23" t="s">
        <v>1212</v>
      </c>
      <c r="D400" s="23" t="s">
        <v>7</v>
      </c>
      <c r="E400" s="23" t="s">
        <v>147</v>
      </c>
      <c r="F400" s="23" t="s">
        <v>147</v>
      </c>
      <c r="G400" t="s">
        <v>1213</v>
      </c>
      <c r="H400" s="24">
        <v>544719</v>
      </c>
      <c r="I400" s="23" t="s">
        <v>5683</v>
      </c>
      <c r="J400" s="24">
        <v>173223</v>
      </c>
      <c r="K400" s="23" t="s">
        <v>5683</v>
      </c>
      <c r="L400" s="24">
        <v>156337</v>
      </c>
      <c r="M400" s="23" t="s">
        <v>5683</v>
      </c>
      <c r="N400" s="24">
        <v>149926</v>
      </c>
      <c r="O400" s="23" t="s">
        <v>5683</v>
      </c>
      <c r="P400" s="24">
        <v>228762</v>
      </c>
      <c r="Q400" s="24">
        <v>220697</v>
      </c>
      <c r="R400" s="24">
        <v>928945</v>
      </c>
      <c r="S400" s="24">
        <v>130000</v>
      </c>
      <c r="T400" s="24">
        <v>544719</v>
      </c>
      <c r="U400" s="24">
        <v>0</v>
      </c>
      <c r="V400" s="24">
        <f t="shared" si="12"/>
        <v>254226</v>
      </c>
      <c r="W400" s="24">
        <f t="shared" si="13"/>
        <v>0</v>
      </c>
    </row>
    <row r="401" spans="1:23" x14ac:dyDescent="0.2">
      <c r="A401" t="s">
        <v>1093</v>
      </c>
      <c r="B401" s="23" t="s">
        <v>1094</v>
      </c>
      <c r="C401" s="23" t="s">
        <v>1214</v>
      </c>
      <c r="D401" s="23" t="s">
        <v>7</v>
      </c>
      <c r="E401" s="23" t="s">
        <v>147</v>
      </c>
      <c r="F401" s="23" t="s">
        <v>147</v>
      </c>
      <c r="G401" t="s">
        <v>1215</v>
      </c>
      <c r="H401" s="24">
        <v>570476</v>
      </c>
      <c r="I401" s="23" t="s">
        <v>5683</v>
      </c>
      <c r="J401" s="24">
        <v>118802</v>
      </c>
      <c r="K401" s="23" t="s">
        <v>5683</v>
      </c>
      <c r="L401" s="24">
        <v>116235</v>
      </c>
      <c r="M401" s="23" t="s">
        <v>5683</v>
      </c>
      <c r="N401" s="24">
        <v>116656</v>
      </c>
      <c r="O401" s="23" t="s">
        <v>5683</v>
      </c>
      <c r="P401" s="24">
        <v>124176</v>
      </c>
      <c r="Q401" s="24">
        <v>123002</v>
      </c>
      <c r="R401" s="24">
        <v>598871</v>
      </c>
      <c r="S401" s="24">
        <v>118802</v>
      </c>
      <c r="T401" s="24">
        <v>480069</v>
      </c>
      <c r="U401" s="24">
        <v>0</v>
      </c>
      <c r="V401" s="24">
        <f t="shared" si="12"/>
        <v>0</v>
      </c>
      <c r="W401" s="24">
        <f t="shared" si="13"/>
        <v>90407</v>
      </c>
    </row>
    <row r="402" spans="1:23" x14ac:dyDescent="0.2">
      <c r="A402" t="s">
        <v>1093</v>
      </c>
      <c r="B402" s="23" t="s">
        <v>1094</v>
      </c>
      <c r="C402" s="23" t="s">
        <v>1216</v>
      </c>
      <c r="D402" s="23" t="s">
        <v>7</v>
      </c>
      <c r="E402" s="23" t="s">
        <v>147</v>
      </c>
      <c r="F402" s="23" t="s">
        <v>147</v>
      </c>
      <c r="G402" t="s">
        <v>1217</v>
      </c>
      <c r="H402" s="24">
        <v>282737</v>
      </c>
      <c r="I402" s="23" t="s">
        <v>5682</v>
      </c>
      <c r="J402" s="24">
        <v>114828</v>
      </c>
      <c r="K402" s="23" t="s">
        <v>5683</v>
      </c>
      <c r="L402" s="24">
        <v>0</v>
      </c>
      <c r="M402" s="23" t="s">
        <v>5683</v>
      </c>
      <c r="N402" s="24">
        <v>55977</v>
      </c>
      <c r="O402" s="23" t="s">
        <v>5683</v>
      </c>
      <c r="P402" s="24">
        <v>108428</v>
      </c>
      <c r="Q402" s="24">
        <v>58494</v>
      </c>
      <c r="R402" s="24">
        <v>337727</v>
      </c>
      <c r="S402" s="24">
        <v>57414</v>
      </c>
      <c r="T402" s="24">
        <v>280313</v>
      </c>
      <c r="U402" s="24">
        <v>0</v>
      </c>
      <c r="V402" s="24">
        <f t="shared" si="12"/>
        <v>0</v>
      </c>
      <c r="W402" s="24">
        <f t="shared" si="13"/>
        <v>2424</v>
      </c>
    </row>
    <row r="403" spans="1:23" x14ac:dyDescent="0.2">
      <c r="A403" t="s">
        <v>1093</v>
      </c>
      <c r="B403" s="23" t="s">
        <v>1094</v>
      </c>
      <c r="C403" s="23" t="s">
        <v>1218</v>
      </c>
      <c r="D403" s="23" t="s">
        <v>7</v>
      </c>
      <c r="E403" s="23" t="s">
        <v>147</v>
      </c>
      <c r="F403" s="23" t="s">
        <v>147</v>
      </c>
      <c r="G403" t="s">
        <v>1219</v>
      </c>
      <c r="H403" s="24">
        <v>1121406</v>
      </c>
      <c r="I403" s="23" t="s">
        <v>5683</v>
      </c>
      <c r="J403" s="24">
        <v>224453</v>
      </c>
      <c r="K403" s="23" t="s">
        <v>5683</v>
      </c>
      <c r="L403" s="24">
        <v>195894</v>
      </c>
      <c r="M403" s="23" t="s">
        <v>5683</v>
      </c>
      <c r="N403" s="24">
        <v>181265</v>
      </c>
      <c r="O403" s="23" t="s">
        <v>5683</v>
      </c>
      <c r="P403" s="24">
        <v>274891</v>
      </c>
      <c r="Q403" s="24">
        <v>270640</v>
      </c>
      <c r="R403" s="24">
        <v>1147143</v>
      </c>
      <c r="S403" s="24">
        <v>130000</v>
      </c>
      <c r="T403" s="24">
        <v>1017143</v>
      </c>
      <c r="U403" s="24">
        <v>0</v>
      </c>
      <c r="V403" s="24">
        <f t="shared" si="12"/>
        <v>0</v>
      </c>
      <c r="W403" s="24">
        <f t="shared" si="13"/>
        <v>104263</v>
      </c>
    </row>
    <row r="404" spans="1:23" x14ac:dyDescent="0.2">
      <c r="A404" t="s">
        <v>1093</v>
      </c>
      <c r="B404" s="23" t="s">
        <v>1094</v>
      </c>
      <c r="C404" s="23" t="s">
        <v>1220</v>
      </c>
      <c r="D404" s="23" t="s">
        <v>7</v>
      </c>
      <c r="E404" s="23" t="s">
        <v>147</v>
      </c>
      <c r="F404" s="23" t="s">
        <v>147</v>
      </c>
      <c r="G404" t="s">
        <v>1221</v>
      </c>
      <c r="H404" s="24">
        <v>749073</v>
      </c>
      <c r="I404" s="23" t="s">
        <v>5683</v>
      </c>
      <c r="J404" s="24">
        <v>168799</v>
      </c>
      <c r="K404" s="23" t="s">
        <v>5683</v>
      </c>
      <c r="L404" s="24">
        <v>145121</v>
      </c>
      <c r="M404" s="23" t="s">
        <v>5683</v>
      </c>
      <c r="N404" s="24">
        <v>142160</v>
      </c>
      <c r="O404" s="23" t="s">
        <v>5683</v>
      </c>
      <c r="P404" s="24">
        <v>220994</v>
      </c>
      <c r="Q404" s="24">
        <v>213703</v>
      </c>
      <c r="R404" s="24">
        <v>890777</v>
      </c>
      <c r="S404" s="24">
        <v>130000</v>
      </c>
      <c r="T404" s="24">
        <v>749073</v>
      </c>
      <c r="U404" s="24">
        <v>0</v>
      </c>
      <c r="V404" s="24">
        <f t="shared" si="12"/>
        <v>11704</v>
      </c>
      <c r="W404" s="24">
        <f t="shared" si="13"/>
        <v>0</v>
      </c>
    </row>
    <row r="405" spans="1:23" x14ac:dyDescent="0.2">
      <c r="A405" t="s">
        <v>1093</v>
      </c>
      <c r="B405" s="23" t="s">
        <v>1094</v>
      </c>
      <c r="C405" s="23" t="s">
        <v>1222</v>
      </c>
      <c r="D405" s="23" t="s">
        <v>7</v>
      </c>
      <c r="E405" s="23" t="s">
        <v>147</v>
      </c>
      <c r="F405" s="23" t="s">
        <v>147</v>
      </c>
      <c r="G405" t="s">
        <v>1223</v>
      </c>
      <c r="H405" s="24">
        <v>229949</v>
      </c>
      <c r="I405" s="23" t="s">
        <v>5682</v>
      </c>
      <c r="J405" s="24">
        <v>115050</v>
      </c>
      <c r="K405" s="23" t="s">
        <v>5683</v>
      </c>
      <c r="L405" s="24">
        <v>0</v>
      </c>
      <c r="M405" s="23" t="s">
        <v>5682</v>
      </c>
      <c r="N405" s="24">
        <v>111440</v>
      </c>
      <c r="O405" s="23" t="s">
        <v>5683</v>
      </c>
      <c r="P405" s="24">
        <v>0</v>
      </c>
      <c r="Q405" s="24">
        <v>58206</v>
      </c>
      <c r="R405" s="24">
        <v>284696</v>
      </c>
      <c r="S405" s="24">
        <v>57525</v>
      </c>
      <c r="T405" s="24">
        <v>227171</v>
      </c>
      <c r="U405" s="24">
        <v>0</v>
      </c>
      <c r="V405" s="24">
        <f t="shared" si="12"/>
        <v>0</v>
      </c>
      <c r="W405" s="24">
        <f t="shared" si="13"/>
        <v>2778</v>
      </c>
    </row>
    <row r="406" spans="1:23" x14ac:dyDescent="0.2">
      <c r="A406" t="s">
        <v>1093</v>
      </c>
      <c r="B406" s="23" t="s">
        <v>1094</v>
      </c>
      <c r="C406" s="23" t="s">
        <v>1224</v>
      </c>
      <c r="D406" s="23" t="s">
        <v>1225</v>
      </c>
      <c r="E406" s="23" t="s">
        <v>1226</v>
      </c>
      <c r="F406" s="23" t="s">
        <v>9</v>
      </c>
      <c r="G406" t="s">
        <v>1227</v>
      </c>
      <c r="H406" s="24">
        <v>265954</v>
      </c>
      <c r="I406" s="23" t="s">
        <v>5682</v>
      </c>
      <c r="J406" s="24">
        <v>105386</v>
      </c>
      <c r="K406" s="23" t="s">
        <v>5683</v>
      </c>
      <c r="L406" s="24">
        <v>0</v>
      </c>
      <c r="M406" s="23" t="s">
        <v>5682</v>
      </c>
      <c r="N406" s="24">
        <v>106216</v>
      </c>
      <c r="O406" s="23" t="s">
        <v>5683</v>
      </c>
      <c r="P406" s="24">
        <v>0</v>
      </c>
      <c r="Q406" s="24">
        <v>54047</v>
      </c>
      <c r="R406" s="24">
        <v>265649</v>
      </c>
      <c r="S406" s="24">
        <v>52693</v>
      </c>
      <c r="T406" s="24">
        <v>212956</v>
      </c>
      <c r="U406" s="24">
        <v>0</v>
      </c>
      <c r="V406" s="24">
        <f t="shared" si="12"/>
        <v>0</v>
      </c>
      <c r="W406" s="24">
        <f t="shared" si="13"/>
        <v>52998</v>
      </c>
    </row>
    <row r="407" spans="1:23" x14ac:dyDescent="0.2">
      <c r="A407" t="s">
        <v>161</v>
      </c>
      <c r="B407" s="23" t="s">
        <v>1228</v>
      </c>
      <c r="C407" s="23" t="s">
        <v>1229</v>
      </c>
      <c r="D407" s="23" t="s">
        <v>7</v>
      </c>
      <c r="E407" s="23" t="s">
        <v>147</v>
      </c>
      <c r="F407" s="23" t="s">
        <v>147</v>
      </c>
      <c r="G407" t="s">
        <v>1230</v>
      </c>
      <c r="H407" s="24">
        <v>247465</v>
      </c>
      <c r="I407" s="23" t="s">
        <v>5683</v>
      </c>
      <c r="J407" s="24">
        <v>53360</v>
      </c>
      <c r="K407" s="23" t="s">
        <v>5683</v>
      </c>
      <c r="L407" s="24">
        <v>53188</v>
      </c>
      <c r="M407" s="23" t="s">
        <v>5683</v>
      </c>
      <c r="N407" s="24">
        <v>53228</v>
      </c>
      <c r="O407" s="23" t="s">
        <v>5682</v>
      </c>
      <c r="P407" s="24">
        <v>107800</v>
      </c>
      <c r="Q407" s="24">
        <v>0</v>
      </c>
      <c r="R407" s="24">
        <v>267576</v>
      </c>
      <c r="S407" s="24">
        <v>53360</v>
      </c>
      <c r="T407" s="24">
        <v>214216</v>
      </c>
      <c r="U407" s="24">
        <v>0</v>
      </c>
      <c r="V407" s="24">
        <f t="shared" si="12"/>
        <v>0</v>
      </c>
      <c r="W407" s="24">
        <f t="shared" si="13"/>
        <v>33249</v>
      </c>
    </row>
    <row r="408" spans="1:23" x14ac:dyDescent="0.2">
      <c r="A408" t="s">
        <v>161</v>
      </c>
      <c r="B408" s="23" t="s">
        <v>1228</v>
      </c>
      <c r="C408" s="23" t="s">
        <v>1231</v>
      </c>
      <c r="D408" s="23" t="s">
        <v>7</v>
      </c>
      <c r="E408" s="23" t="s">
        <v>147</v>
      </c>
      <c r="F408" s="23" t="s">
        <v>147</v>
      </c>
      <c r="G408" t="s">
        <v>1232</v>
      </c>
      <c r="H408" s="24">
        <v>287683</v>
      </c>
      <c r="I408" s="23" t="s">
        <v>5682</v>
      </c>
      <c r="J408" s="24">
        <v>128548</v>
      </c>
      <c r="K408" s="23" t="s">
        <v>5683</v>
      </c>
      <c r="L408" s="24">
        <v>0</v>
      </c>
      <c r="M408" s="23" t="s">
        <v>5682</v>
      </c>
      <c r="N408" s="24">
        <v>124760</v>
      </c>
      <c r="O408" s="23" t="s">
        <v>5683</v>
      </c>
      <c r="P408" s="24">
        <v>0</v>
      </c>
      <c r="Q408" s="24">
        <v>64604</v>
      </c>
      <c r="R408" s="24">
        <v>317912</v>
      </c>
      <c r="S408" s="24">
        <v>64274</v>
      </c>
      <c r="T408" s="24">
        <v>253638</v>
      </c>
      <c r="U408" s="24">
        <v>0</v>
      </c>
      <c r="V408" s="24">
        <f t="shared" si="12"/>
        <v>0</v>
      </c>
      <c r="W408" s="24">
        <f t="shared" si="13"/>
        <v>34045</v>
      </c>
    </row>
    <row r="409" spans="1:23" x14ac:dyDescent="0.2">
      <c r="A409" t="s">
        <v>161</v>
      </c>
      <c r="B409" s="23" t="s">
        <v>1228</v>
      </c>
      <c r="C409" s="23" t="s">
        <v>1231</v>
      </c>
      <c r="D409" s="23" t="s">
        <v>1233</v>
      </c>
      <c r="E409" s="23" t="s">
        <v>1234</v>
      </c>
      <c r="F409" s="23" t="s">
        <v>10</v>
      </c>
      <c r="G409" t="s">
        <v>1235</v>
      </c>
      <c r="H409" s="24">
        <v>104787</v>
      </c>
      <c r="I409" s="23" t="s">
        <v>5682</v>
      </c>
      <c r="J409" s="24">
        <v>106020</v>
      </c>
      <c r="K409" s="23" t="s">
        <v>5683</v>
      </c>
      <c r="L409" s="24">
        <v>0</v>
      </c>
      <c r="M409" s="23" t="s">
        <v>5682</v>
      </c>
      <c r="N409" s="24">
        <v>102560</v>
      </c>
      <c r="O409" s="23" t="s">
        <v>5683</v>
      </c>
      <c r="P409" s="24">
        <v>0</v>
      </c>
      <c r="Q409" s="24">
        <v>51712</v>
      </c>
      <c r="R409" s="24">
        <v>260292</v>
      </c>
      <c r="S409" s="24">
        <v>53010</v>
      </c>
      <c r="T409" s="24">
        <v>104787</v>
      </c>
      <c r="U409" s="24">
        <v>0</v>
      </c>
      <c r="V409" s="24">
        <f t="shared" si="12"/>
        <v>102495</v>
      </c>
      <c r="W409" s="24">
        <f t="shared" si="13"/>
        <v>0</v>
      </c>
    </row>
    <row r="410" spans="1:23" x14ac:dyDescent="0.2">
      <c r="A410" t="s">
        <v>161</v>
      </c>
      <c r="B410" s="23" t="s">
        <v>1228</v>
      </c>
      <c r="C410" s="23" t="s">
        <v>1231</v>
      </c>
      <c r="D410" s="23" t="s">
        <v>1236</v>
      </c>
      <c r="E410" s="23" t="s">
        <v>1237</v>
      </c>
      <c r="F410" s="23" t="s">
        <v>9</v>
      </c>
      <c r="G410" t="s">
        <v>1238</v>
      </c>
      <c r="H410" s="24">
        <v>0</v>
      </c>
      <c r="I410" s="23" t="s">
        <v>5682</v>
      </c>
      <c r="J410" s="24">
        <v>109600</v>
      </c>
      <c r="K410" s="23" t="s">
        <v>5683</v>
      </c>
      <c r="L410" s="24">
        <v>0</v>
      </c>
      <c r="M410" s="23" t="s">
        <v>5683</v>
      </c>
      <c r="N410" s="24">
        <v>54337</v>
      </c>
      <c r="O410" s="23" t="s">
        <v>5682</v>
      </c>
      <c r="P410" s="24">
        <v>109552</v>
      </c>
      <c r="Q410" s="24">
        <v>0</v>
      </c>
      <c r="R410" s="24">
        <v>273489</v>
      </c>
      <c r="S410" s="24">
        <v>54800</v>
      </c>
      <c r="T410" s="24">
        <v>0</v>
      </c>
      <c r="U410" s="24">
        <v>0</v>
      </c>
      <c r="V410" s="24">
        <f t="shared" si="12"/>
        <v>218689</v>
      </c>
      <c r="W410" s="24">
        <f t="shared" si="13"/>
        <v>0</v>
      </c>
    </row>
    <row r="411" spans="1:23" x14ac:dyDescent="0.2">
      <c r="A411" t="s">
        <v>161</v>
      </c>
      <c r="B411" s="23" t="s">
        <v>1228</v>
      </c>
      <c r="C411" s="23" t="s">
        <v>1239</v>
      </c>
      <c r="D411" s="23" t="s">
        <v>7</v>
      </c>
      <c r="E411" s="23" t="s">
        <v>147</v>
      </c>
      <c r="F411" s="23" t="s">
        <v>147</v>
      </c>
      <c r="G411" t="s">
        <v>1240</v>
      </c>
      <c r="H411" s="24">
        <v>569216</v>
      </c>
      <c r="I411" s="23" t="s">
        <v>5683</v>
      </c>
      <c r="J411" s="24">
        <v>114810</v>
      </c>
      <c r="K411" s="23" t="s">
        <v>5683</v>
      </c>
      <c r="L411" s="24">
        <v>111851</v>
      </c>
      <c r="M411" s="23" t="s">
        <v>5683</v>
      </c>
      <c r="N411" s="24">
        <v>111424</v>
      </c>
      <c r="O411" s="23" t="s">
        <v>5683</v>
      </c>
      <c r="P411" s="24">
        <v>116095</v>
      </c>
      <c r="Q411" s="24">
        <v>115036</v>
      </c>
      <c r="R411" s="24">
        <v>569216</v>
      </c>
      <c r="S411" s="24">
        <v>114810</v>
      </c>
      <c r="T411" s="24">
        <v>454406</v>
      </c>
      <c r="U411" s="24">
        <v>0</v>
      </c>
      <c r="V411" s="24">
        <f t="shared" si="12"/>
        <v>0</v>
      </c>
      <c r="W411" s="24">
        <f t="shared" si="13"/>
        <v>114810</v>
      </c>
    </row>
    <row r="412" spans="1:23" x14ac:dyDescent="0.2">
      <c r="A412" t="s">
        <v>161</v>
      </c>
      <c r="B412" s="23" t="s">
        <v>1228</v>
      </c>
      <c r="C412" s="23" t="s">
        <v>1241</v>
      </c>
      <c r="D412" s="23" t="s">
        <v>7</v>
      </c>
      <c r="E412" s="23" t="s">
        <v>147</v>
      </c>
      <c r="F412" s="23" t="s">
        <v>147</v>
      </c>
      <c r="G412" t="s">
        <v>1242</v>
      </c>
      <c r="H412" s="24">
        <v>776729</v>
      </c>
      <c r="I412" s="23" t="s">
        <v>5683</v>
      </c>
      <c r="J412" s="24">
        <v>164856</v>
      </c>
      <c r="K412" s="23" t="s">
        <v>5683</v>
      </c>
      <c r="L412" s="24">
        <v>145602</v>
      </c>
      <c r="M412" s="23" t="s">
        <v>5683</v>
      </c>
      <c r="N412" s="24">
        <v>137592</v>
      </c>
      <c r="O412" s="23" t="s">
        <v>5683</v>
      </c>
      <c r="P412" s="24">
        <v>200467</v>
      </c>
      <c r="Q412" s="24">
        <v>196333</v>
      </c>
      <c r="R412" s="24">
        <v>844850</v>
      </c>
      <c r="S412" s="24">
        <v>130000</v>
      </c>
      <c r="T412" s="24">
        <v>714850</v>
      </c>
      <c r="U412" s="24">
        <v>0</v>
      </c>
      <c r="V412" s="24">
        <f t="shared" si="12"/>
        <v>0</v>
      </c>
      <c r="W412" s="24">
        <f t="shared" si="13"/>
        <v>61879</v>
      </c>
    </row>
    <row r="413" spans="1:23" x14ac:dyDescent="0.2">
      <c r="A413" t="s">
        <v>161</v>
      </c>
      <c r="B413" s="23" t="s">
        <v>1228</v>
      </c>
      <c r="C413" s="23" t="s">
        <v>1243</v>
      </c>
      <c r="D413" s="23" t="s">
        <v>7</v>
      </c>
      <c r="E413" s="23" t="s">
        <v>147</v>
      </c>
      <c r="F413" s="23" t="s">
        <v>147</v>
      </c>
      <c r="G413" t="s">
        <v>209</v>
      </c>
      <c r="H413" s="24">
        <v>1315435</v>
      </c>
      <c r="I413" s="23" t="s">
        <v>5683</v>
      </c>
      <c r="J413" s="24">
        <v>289241</v>
      </c>
      <c r="K413" s="23" t="s">
        <v>5683</v>
      </c>
      <c r="L413" s="24">
        <v>253818</v>
      </c>
      <c r="M413" s="23" t="s">
        <v>5683</v>
      </c>
      <c r="N413" s="24">
        <v>227361</v>
      </c>
      <c r="O413" s="23" t="s">
        <v>5683</v>
      </c>
      <c r="P413" s="24">
        <v>342152</v>
      </c>
      <c r="Q413" s="24">
        <v>332863</v>
      </c>
      <c r="R413" s="24">
        <v>1445435</v>
      </c>
      <c r="S413" s="24">
        <v>130000</v>
      </c>
      <c r="T413" s="24">
        <v>1315435</v>
      </c>
      <c r="U413" s="24">
        <v>0</v>
      </c>
      <c r="V413" s="24">
        <f t="shared" si="12"/>
        <v>0</v>
      </c>
      <c r="W413" s="24">
        <f t="shared" si="13"/>
        <v>0</v>
      </c>
    </row>
    <row r="414" spans="1:23" x14ac:dyDescent="0.2">
      <c r="A414" t="s">
        <v>161</v>
      </c>
      <c r="B414" s="23" t="s">
        <v>1228</v>
      </c>
      <c r="C414" s="23" t="s">
        <v>1243</v>
      </c>
      <c r="D414" s="23" t="s">
        <v>1244</v>
      </c>
      <c r="E414" s="23" t="s">
        <v>1245</v>
      </c>
      <c r="F414" s="23" t="s">
        <v>10</v>
      </c>
      <c r="G414" t="s">
        <v>1246</v>
      </c>
      <c r="H414" s="24">
        <v>155862</v>
      </c>
      <c r="I414" s="23" t="s">
        <v>5683</v>
      </c>
      <c r="J414" s="24">
        <v>0</v>
      </c>
      <c r="K414" s="23" t="s">
        <v>5683</v>
      </c>
      <c r="L414" s="24">
        <v>0</v>
      </c>
      <c r="M414" s="23" t="s">
        <v>5683</v>
      </c>
      <c r="N414" s="24">
        <v>51954</v>
      </c>
      <c r="O414" s="23" t="s">
        <v>5682</v>
      </c>
      <c r="P414" s="24">
        <v>105950</v>
      </c>
      <c r="Q414" s="24">
        <v>0</v>
      </c>
      <c r="R414" s="24">
        <v>157904</v>
      </c>
      <c r="S414" s="24">
        <v>0</v>
      </c>
      <c r="T414" s="24">
        <v>155862</v>
      </c>
      <c r="U414" s="24">
        <v>0</v>
      </c>
      <c r="V414" s="24">
        <f t="shared" si="12"/>
        <v>2042</v>
      </c>
      <c r="W414" s="24">
        <f t="shared" si="13"/>
        <v>0</v>
      </c>
    </row>
    <row r="415" spans="1:23" x14ac:dyDescent="0.2">
      <c r="A415" t="s">
        <v>161</v>
      </c>
      <c r="B415" s="23" t="s">
        <v>1228</v>
      </c>
      <c r="C415" s="23" t="s">
        <v>1247</v>
      </c>
      <c r="D415" s="23" t="s">
        <v>7</v>
      </c>
      <c r="E415" s="23" t="s">
        <v>147</v>
      </c>
      <c r="F415" s="23" t="s">
        <v>147</v>
      </c>
      <c r="G415" t="s">
        <v>1248</v>
      </c>
      <c r="H415" s="24">
        <v>631556</v>
      </c>
      <c r="I415" s="23" t="s">
        <v>5683</v>
      </c>
      <c r="J415" s="24">
        <v>175749</v>
      </c>
      <c r="K415" s="23" t="s">
        <v>5683</v>
      </c>
      <c r="L415" s="24">
        <v>152077</v>
      </c>
      <c r="M415" s="23" t="s">
        <v>5683</v>
      </c>
      <c r="N415" s="24">
        <v>145337</v>
      </c>
      <c r="O415" s="23" t="s">
        <v>5683</v>
      </c>
      <c r="P415" s="24">
        <v>219042</v>
      </c>
      <c r="Q415" s="24">
        <v>215128</v>
      </c>
      <c r="R415" s="24">
        <v>907333</v>
      </c>
      <c r="S415" s="24">
        <v>130000</v>
      </c>
      <c r="T415" s="24">
        <v>631556</v>
      </c>
      <c r="U415" s="24">
        <v>0</v>
      </c>
      <c r="V415" s="24">
        <f t="shared" si="12"/>
        <v>145777</v>
      </c>
      <c r="W415" s="24">
        <f t="shared" si="13"/>
        <v>0</v>
      </c>
    </row>
    <row r="416" spans="1:23" x14ac:dyDescent="0.2">
      <c r="A416" t="s">
        <v>161</v>
      </c>
      <c r="B416" s="23" t="s">
        <v>1228</v>
      </c>
      <c r="C416" s="23" t="s">
        <v>1249</v>
      </c>
      <c r="D416" s="23" t="s">
        <v>7</v>
      </c>
      <c r="E416" s="23" t="s">
        <v>147</v>
      </c>
      <c r="F416" s="23" t="s">
        <v>147</v>
      </c>
      <c r="G416" t="s">
        <v>1250</v>
      </c>
      <c r="H416" s="24">
        <v>259391</v>
      </c>
      <c r="I416" s="23" t="s">
        <v>5682</v>
      </c>
      <c r="J416" s="24">
        <v>103518</v>
      </c>
      <c r="K416" s="23" t="s">
        <v>5683</v>
      </c>
      <c r="L416" s="24">
        <v>0</v>
      </c>
      <c r="M416" s="23" t="s">
        <v>5682</v>
      </c>
      <c r="N416" s="24">
        <v>103474</v>
      </c>
      <c r="O416" s="23" t="s">
        <v>5683</v>
      </c>
      <c r="P416" s="24">
        <v>0</v>
      </c>
      <c r="Q416" s="24">
        <v>52399</v>
      </c>
      <c r="R416" s="24">
        <v>259391</v>
      </c>
      <c r="S416" s="24">
        <v>51759</v>
      </c>
      <c r="T416" s="24">
        <v>207632</v>
      </c>
      <c r="U416" s="24">
        <v>0</v>
      </c>
      <c r="V416" s="24">
        <f t="shared" si="12"/>
        <v>0</v>
      </c>
      <c r="W416" s="24">
        <f t="shared" si="13"/>
        <v>51759</v>
      </c>
    </row>
    <row r="417" spans="1:23" x14ac:dyDescent="0.2">
      <c r="A417" t="s">
        <v>161</v>
      </c>
      <c r="B417" s="23" t="s">
        <v>1228</v>
      </c>
      <c r="C417" s="23" t="s">
        <v>1251</v>
      </c>
      <c r="D417" s="23" t="s">
        <v>7</v>
      </c>
      <c r="E417" s="23" t="s">
        <v>147</v>
      </c>
      <c r="F417" s="23" t="s">
        <v>147</v>
      </c>
      <c r="G417" t="s">
        <v>1252</v>
      </c>
      <c r="H417" s="24">
        <v>268233</v>
      </c>
      <c r="I417" s="23" t="s">
        <v>5682</v>
      </c>
      <c r="J417" s="24">
        <v>108396</v>
      </c>
      <c r="K417" s="23" t="s">
        <v>5683</v>
      </c>
      <c r="L417" s="24">
        <v>0</v>
      </c>
      <c r="M417" s="23" t="s">
        <v>5683</v>
      </c>
      <c r="N417" s="24">
        <v>53329</v>
      </c>
      <c r="O417" s="23" t="s">
        <v>5683</v>
      </c>
      <c r="P417" s="24">
        <v>54164</v>
      </c>
      <c r="Q417" s="24">
        <v>54127</v>
      </c>
      <c r="R417" s="24">
        <v>270016</v>
      </c>
      <c r="S417" s="24">
        <v>0</v>
      </c>
      <c r="T417" s="24">
        <v>268233</v>
      </c>
      <c r="U417" s="24">
        <v>0</v>
      </c>
      <c r="V417" s="24">
        <f t="shared" si="12"/>
        <v>1783</v>
      </c>
      <c r="W417" s="24">
        <f t="shared" si="13"/>
        <v>0</v>
      </c>
    </row>
    <row r="418" spans="1:23" x14ac:dyDescent="0.2">
      <c r="A418" t="s">
        <v>161</v>
      </c>
      <c r="B418" s="23" t="s">
        <v>1228</v>
      </c>
      <c r="C418" s="23" t="s">
        <v>1253</v>
      </c>
      <c r="D418" s="23" t="s">
        <v>7</v>
      </c>
      <c r="E418" s="23" t="s">
        <v>147</v>
      </c>
      <c r="F418" s="23" t="s">
        <v>147</v>
      </c>
      <c r="G418" t="s">
        <v>1254</v>
      </c>
      <c r="H418" s="24">
        <v>262280</v>
      </c>
      <c r="I418" s="23" t="s">
        <v>5682</v>
      </c>
      <c r="J418" s="24">
        <v>109632</v>
      </c>
      <c r="K418" s="23" t="s">
        <v>5683</v>
      </c>
      <c r="L418" s="24">
        <v>0</v>
      </c>
      <c r="M418" s="23" t="s">
        <v>5682</v>
      </c>
      <c r="N418" s="24">
        <v>107730</v>
      </c>
      <c r="O418" s="23" t="s">
        <v>5683</v>
      </c>
      <c r="P418" s="24">
        <v>0</v>
      </c>
      <c r="Q418" s="24">
        <v>54287</v>
      </c>
      <c r="R418" s="24">
        <v>271649</v>
      </c>
      <c r="S418" s="24">
        <v>54816</v>
      </c>
      <c r="T418" s="24">
        <v>216833</v>
      </c>
      <c r="U418" s="24">
        <v>0</v>
      </c>
      <c r="V418" s="24">
        <f t="shared" si="12"/>
        <v>0</v>
      </c>
      <c r="W418" s="24">
        <f t="shared" si="13"/>
        <v>45447</v>
      </c>
    </row>
    <row r="419" spans="1:23" x14ac:dyDescent="0.2">
      <c r="A419" t="s">
        <v>161</v>
      </c>
      <c r="B419" s="23" t="s">
        <v>1228</v>
      </c>
      <c r="C419" s="23" t="s">
        <v>1253</v>
      </c>
      <c r="D419" s="23" t="s">
        <v>1255</v>
      </c>
      <c r="E419" s="23" t="s">
        <v>1256</v>
      </c>
      <c r="F419" s="23" t="s">
        <v>9</v>
      </c>
      <c r="G419" t="s">
        <v>1257</v>
      </c>
      <c r="H419" s="24">
        <v>0</v>
      </c>
      <c r="I419" s="23" t="s">
        <v>5683</v>
      </c>
      <c r="J419" s="24">
        <v>0</v>
      </c>
      <c r="K419" s="23" t="s">
        <v>5683</v>
      </c>
      <c r="L419" s="24">
        <v>0</v>
      </c>
      <c r="M419" s="23" t="s">
        <v>5683</v>
      </c>
      <c r="N419" s="24">
        <v>0</v>
      </c>
      <c r="O419" s="23" t="s">
        <v>5683</v>
      </c>
      <c r="P419" s="24">
        <v>53338</v>
      </c>
      <c r="Q419" s="24">
        <v>56270</v>
      </c>
      <c r="R419" s="24">
        <v>109608</v>
      </c>
      <c r="S419" s="24">
        <v>0</v>
      </c>
      <c r="T419" s="24">
        <v>0</v>
      </c>
      <c r="U419" s="24">
        <v>0</v>
      </c>
      <c r="V419" s="24">
        <f t="shared" si="12"/>
        <v>109608</v>
      </c>
      <c r="W419" s="24">
        <f t="shared" si="13"/>
        <v>0</v>
      </c>
    </row>
    <row r="420" spans="1:23" x14ac:dyDescent="0.2">
      <c r="A420" t="s">
        <v>161</v>
      </c>
      <c r="B420" s="23" t="s">
        <v>1228</v>
      </c>
      <c r="C420" s="23" t="s">
        <v>1253</v>
      </c>
      <c r="D420" s="23" t="s">
        <v>1258</v>
      </c>
      <c r="E420" s="23" t="s">
        <v>1259</v>
      </c>
      <c r="F420" s="23" t="s">
        <v>10</v>
      </c>
      <c r="G420" t="s">
        <v>1260</v>
      </c>
      <c r="H420" s="24">
        <v>37328</v>
      </c>
      <c r="I420" s="23" t="s">
        <v>5682</v>
      </c>
      <c r="J420" s="24">
        <v>30126</v>
      </c>
      <c r="K420" s="23" t="s">
        <v>5683</v>
      </c>
      <c r="L420" s="24">
        <v>0</v>
      </c>
      <c r="M420" s="23" t="s">
        <v>5683</v>
      </c>
      <c r="N420" s="24">
        <v>15038</v>
      </c>
      <c r="O420" s="23" t="s">
        <v>5682</v>
      </c>
      <c r="P420" s="24">
        <v>30166</v>
      </c>
      <c r="Q420" s="24">
        <v>0</v>
      </c>
      <c r="R420" s="24">
        <v>75330</v>
      </c>
      <c r="S420" s="24">
        <v>15063</v>
      </c>
      <c r="T420" s="24">
        <v>37328</v>
      </c>
      <c r="U420" s="24">
        <v>0</v>
      </c>
      <c r="V420" s="24">
        <f t="shared" si="12"/>
        <v>22939</v>
      </c>
      <c r="W420" s="24">
        <f t="shared" si="13"/>
        <v>0</v>
      </c>
    </row>
    <row r="421" spans="1:23" x14ac:dyDescent="0.2">
      <c r="A421" t="s">
        <v>161</v>
      </c>
      <c r="B421" s="23" t="s">
        <v>1228</v>
      </c>
      <c r="C421" s="23" t="s">
        <v>1261</v>
      </c>
      <c r="D421" s="23" t="s">
        <v>7</v>
      </c>
      <c r="E421" s="23" t="s">
        <v>147</v>
      </c>
      <c r="F421" s="23" t="s">
        <v>147</v>
      </c>
      <c r="G421" t="s">
        <v>1157</v>
      </c>
      <c r="H421" s="24">
        <v>210081</v>
      </c>
      <c r="I421" s="23" t="s">
        <v>5682</v>
      </c>
      <c r="J421" s="24">
        <v>109220</v>
      </c>
      <c r="K421" s="23" t="s">
        <v>5683</v>
      </c>
      <c r="L421" s="24">
        <v>0</v>
      </c>
      <c r="M421" s="23" t="s">
        <v>5682</v>
      </c>
      <c r="N421" s="24">
        <v>107914</v>
      </c>
      <c r="O421" s="23" t="s">
        <v>5683</v>
      </c>
      <c r="P421" s="24">
        <v>0</v>
      </c>
      <c r="Q421" s="24">
        <v>54863</v>
      </c>
      <c r="R421" s="24">
        <v>271997</v>
      </c>
      <c r="S421" s="24">
        <v>54610</v>
      </c>
      <c r="T421" s="24">
        <v>210081</v>
      </c>
      <c r="U421" s="24">
        <v>0</v>
      </c>
      <c r="V421" s="24">
        <f t="shared" si="12"/>
        <v>7306</v>
      </c>
      <c r="W421" s="24">
        <f t="shared" si="13"/>
        <v>0</v>
      </c>
    </row>
    <row r="422" spans="1:23" x14ac:dyDescent="0.2">
      <c r="A422" t="s">
        <v>161</v>
      </c>
      <c r="B422" s="23" t="s">
        <v>1228</v>
      </c>
      <c r="C422" s="23" t="s">
        <v>1262</v>
      </c>
      <c r="D422" s="23" t="s">
        <v>7</v>
      </c>
      <c r="E422" s="23" t="s">
        <v>147</v>
      </c>
      <c r="F422" s="23" t="s">
        <v>147</v>
      </c>
      <c r="G422" t="s">
        <v>1263</v>
      </c>
      <c r="H422" s="24">
        <v>724322</v>
      </c>
      <c r="I422" s="23" t="s">
        <v>5683</v>
      </c>
      <c r="J422" s="24">
        <v>140462</v>
      </c>
      <c r="K422" s="23" t="s">
        <v>5683</v>
      </c>
      <c r="L422" s="24">
        <v>122449</v>
      </c>
      <c r="M422" s="23" t="s">
        <v>5683</v>
      </c>
      <c r="N422" s="24">
        <v>115185</v>
      </c>
      <c r="O422" s="23" t="s">
        <v>5683</v>
      </c>
      <c r="P422" s="24">
        <v>175883</v>
      </c>
      <c r="Q422" s="24">
        <v>172210</v>
      </c>
      <c r="R422" s="24">
        <v>726189</v>
      </c>
      <c r="S422" s="24">
        <v>130000</v>
      </c>
      <c r="T422" s="24">
        <v>596189</v>
      </c>
      <c r="U422" s="24">
        <v>0</v>
      </c>
      <c r="V422" s="24">
        <f t="shared" si="12"/>
        <v>0</v>
      </c>
      <c r="W422" s="24">
        <f t="shared" si="13"/>
        <v>128133</v>
      </c>
    </row>
    <row r="423" spans="1:23" x14ac:dyDescent="0.2">
      <c r="A423" t="s">
        <v>161</v>
      </c>
      <c r="B423" s="23" t="s">
        <v>1228</v>
      </c>
      <c r="C423" s="23" t="s">
        <v>1262</v>
      </c>
      <c r="D423" s="23" t="s">
        <v>1264</v>
      </c>
      <c r="E423" s="23" t="s">
        <v>1265</v>
      </c>
      <c r="F423" s="23" t="s">
        <v>10</v>
      </c>
      <c r="G423" t="s">
        <v>1266</v>
      </c>
      <c r="H423" s="24">
        <v>0</v>
      </c>
      <c r="I423" s="23" t="s">
        <v>5683</v>
      </c>
      <c r="J423" s="24">
        <v>51100</v>
      </c>
      <c r="K423" s="23" t="s">
        <v>5683</v>
      </c>
      <c r="L423" s="24">
        <v>50938</v>
      </c>
      <c r="M423" s="23" t="s">
        <v>5683</v>
      </c>
      <c r="N423" s="24">
        <v>51009</v>
      </c>
      <c r="O423" s="23" t="s">
        <v>5683</v>
      </c>
      <c r="P423" s="24">
        <v>51586</v>
      </c>
      <c r="Q423" s="24">
        <v>51328</v>
      </c>
      <c r="R423" s="24">
        <v>255961</v>
      </c>
      <c r="S423" s="24">
        <v>51100</v>
      </c>
      <c r="T423" s="24">
        <v>0</v>
      </c>
      <c r="U423" s="24">
        <v>0</v>
      </c>
      <c r="V423" s="24">
        <f t="shared" si="12"/>
        <v>204861</v>
      </c>
      <c r="W423" s="24">
        <f t="shared" si="13"/>
        <v>0</v>
      </c>
    </row>
    <row r="424" spans="1:23" x14ac:dyDescent="0.2">
      <c r="A424" t="s">
        <v>161</v>
      </c>
      <c r="B424" s="23" t="s">
        <v>1228</v>
      </c>
      <c r="C424" s="23" t="s">
        <v>1267</v>
      </c>
      <c r="D424" s="23" t="s">
        <v>7</v>
      </c>
      <c r="E424" s="23" t="s">
        <v>147</v>
      </c>
      <c r="F424" s="23" t="s">
        <v>147</v>
      </c>
      <c r="G424" t="s">
        <v>1268</v>
      </c>
      <c r="H424" s="24">
        <v>546344</v>
      </c>
      <c r="I424" s="23" t="s">
        <v>5683</v>
      </c>
      <c r="J424" s="24">
        <v>114734</v>
      </c>
      <c r="K424" s="23" t="s">
        <v>5683</v>
      </c>
      <c r="L424" s="24">
        <v>110116</v>
      </c>
      <c r="M424" s="23" t="s">
        <v>5683</v>
      </c>
      <c r="N424" s="24">
        <v>111235</v>
      </c>
      <c r="O424" s="23" t="s">
        <v>5683</v>
      </c>
      <c r="P424" s="24">
        <v>117632</v>
      </c>
      <c r="Q424" s="24">
        <v>114924</v>
      </c>
      <c r="R424" s="24">
        <v>568641</v>
      </c>
      <c r="S424" s="24">
        <v>114734</v>
      </c>
      <c r="T424" s="24">
        <v>453907</v>
      </c>
      <c r="U424" s="24">
        <v>0</v>
      </c>
      <c r="V424" s="24">
        <f t="shared" si="12"/>
        <v>0</v>
      </c>
      <c r="W424" s="24">
        <f t="shared" si="13"/>
        <v>92437</v>
      </c>
    </row>
    <row r="425" spans="1:23" x14ac:dyDescent="0.2">
      <c r="A425" t="s">
        <v>161</v>
      </c>
      <c r="B425" s="23" t="s">
        <v>1228</v>
      </c>
      <c r="C425" s="23" t="s">
        <v>1267</v>
      </c>
      <c r="D425" s="23" t="s">
        <v>1269</v>
      </c>
      <c r="E425" s="23" t="s">
        <v>1270</v>
      </c>
      <c r="F425" s="23" t="s">
        <v>9</v>
      </c>
      <c r="G425" t="s">
        <v>1271</v>
      </c>
      <c r="H425" s="24">
        <v>254724</v>
      </c>
      <c r="I425" s="23" t="s">
        <v>5683</v>
      </c>
      <c r="J425" s="24">
        <v>51296</v>
      </c>
      <c r="K425" s="23" t="s">
        <v>5683</v>
      </c>
      <c r="L425" s="24">
        <v>50844</v>
      </c>
      <c r="M425" s="23" t="s">
        <v>5683</v>
      </c>
      <c r="N425" s="24">
        <v>50832</v>
      </c>
      <c r="O425" s="23" t="s">
        <v>5683</v>
      </c>
      <c r="P425" s="24">
        <v>50876</v>
      </c>
      <c r="Q425" s="24">
        <v>50768</v>
      </c>
      <c r="R425" s="24">
        <v>254616</v>
      </c>
      <c r="S425" s="24">
        <v>0</v>
      </c>
      <c r="T425" s="24">
        <v>254616</v>
      </c>
      <c r="U425" s="24">
        <v>0</v>
      </c>
      <c r="V425" s="24">
        <f t="shared" si="12"/>
        <v>0</v>
      </c>
      <c r="W425" s="24">
        <f t="shared" si="13"/>
        <v>108</v>
      </c>
    </row>
    <row r="426" spans="1:23" x14ac:dyDescent="0.2">
      <c r="A426" t="s">
        <v>161</v>
      </c>
      <c r="B426" s="23" t="s">
        <v>1228</v>
      </c>
      <c r="C426" s="23" t="s">
        <v>1272</v>
      </c>
      <c r="D426" s="23" t="s">
        <v>7</v>
      </c>
      <c r="E426" s="23" t="s">
        <v>147</v>
      </c>
      <c r="F426" s="23" t="s">
        <v>147</v>
      </c>
      <c r="G426" t="s">
        <v>573</v>
      </c>
      <c r="H426" s="24">
        <v>535425</v>
      </c>
      <c r="I426" s="23" t="s">
        <v>5683</v>
      </c>
      <c r="J426" s="24">
        <v>107774</v>
      </c>
      <c r="K426" s="23" t="s">
        <v>5683</v>
      </c>
      <c r="L426" s="24">
        <v>106318</v>
      </c>
      <c r="M426" s="23" t="s">
        <v>5683</v>
      </c>
      <c r="N426" s="24">
        <v>107111</v>
      </c>
      <c r="O426" s="23" t="s">
        <v>5683</v>
      </c>
      <c r="P426" s="24">
        <v>110527</v>
      </c>
      <c r="Q426" s="24">
        <v>111085</v>
      </c>
      <c r="R426" s="24">
        <v>542815</v>
      </c>
      <c r="S426" s="24">
        <v>107774</v>
      </c>
      <c r="T426" s="24">
        <v>435041</v>
      </c>
      <c r="U426" s="24">
        <v>0</v>
      </c>
      <c r="V426" s="24">
        <f t="shared" si="12"/>
        <v>0</v>
      </c>
      <c r="W426" s="24">
        <f t="shared" si="13"/>
        <v>100384</v>
      </c>
    </row>
    <row r="427" spans="1:23" x14ac:dyDescent="0.2">
      <c r="A427" t="s">
        <v>161</v>
      </c>
      <c r="B427" s="23" t="s">
        <v>1228</v>
      </c>
      <c r="C427" s="23" t="s">
        <v>1273</v>
      </c>
      <c r="D427" s="23" t="s">
        <v>7</v>
      </c>
      <c r="E427" s="23" t="s">
        <v>147</v>
      </c>
      <c r="F427" s="23" t="s">
        <v>147</v>
      </c>
      <c r="G427" t="s">
        <v>1274</v>
      </c>
      <c r="H427" s="24">
        <v>644732</v>
      </c>
      <c r="I427" s="23" t="s">
        <v>5683</v>
      </c>
      <c r="J427" s="24">
        <v>137733</v>
      </c>
      <c r="K427" s="23" t="s">
        <v>5683</v>
      </c>
      <c r="L427" s="24">
        <v>112351</v>
      </c>
      <c r="M427" s="23" t="s">
        <v>5683</v>
      </c>
      <c r="N427" s="24">
        <v>106944</v>
      </c>
      <c r="O427" s="23" t="s">
        <v>5683</v>
      </c>
      <c r="P427" s="24">
        <v>165261</v>
      </c>
      <c r="Q427" s="24">
        <v>158464</v>
      </c>
      <c r="R427" s="24">
        <v>680753</v>
      </c>
      <c r="S427" s="24">
        <v>130000</v>
      </c>
      <c r="T427" s="24">
        <v>550753</v>
      </c>
      <c r="U427" s="24">
        <v>0</v>
      </c>
      <c r="V427" s="24">
        <f t="shared" si="12"/>
        <v>0</v>
      </c>
      <c r="W427" s="24">
        <f t="shared" si="13"/>
        <v>93979</v>
      </c>
    </row>
    <row r="428" spans="1:23" x14ac:dyDescent="0.2">
      <c r="A428" t="s">
        <v>1275</v>
      </c>
      <c r="B428" s="23" t="s">
        <v>1276</v>
      </c>
      <c r="C428" s="23" t="s">
        <v>1277</v>
      </c>
      <c r="D428" s="23" t="s">
        <v>7</v>
      </c>
      <c r="E428" s="23" t="s">
        <v>147</v>
      </c>
      <c r="F428" s="23" t="s">
        <v>147</v>
      </c>
      <c r="G428" t="s">
        <v>1278</v>
      </c>
      <c r="H428" s="24">
        <v>74941</v>
      </c>
      <c r="I428" s="23" t="s">
        <v>5682</v>
      </c>
      <c r="J428" s="24">
        <v>32060</v>
      </c>
      <c r="K428" s="23" t="s">
        <v>5683</v>
      </c>
      <c r="L428" s="24">
        <v>0</v>
      </c>
      <c r="M428" s="23" t="s">
        <v>5682</v>
      </c>
      <c r="N428" s="24">
        <v>31254</v>
      </c>
      <c r="O428" s="23" t="s">
        <v>5683</v>
      </c>
      <c r="P428" s="24">
        <v>0</v>
      </c>
      <c r="Q428" s="24">
        <v>15352</v>
      </c>
      <c r="R428" s="24">
        <v>78666</v>
      </c>
      <c r="S428" s="24">
        <v>16030</v>
      </c>
      <c r="T428" s="24">
        <v>62636</v>
      </c>
      <c r="U428" s="24">
        <v>0</v>
      </c>
      <c r="V428" s="24">
        <f t="shared" si="12"/>
        <v>0</v>
      </c>
      <c r="W428" s="24">
        <f t="shared" si="13"/>
        <v>12305</v>
      </c>
    </row>
    <row r="429" spans="1:23" x14ac:dyDescent="0.2">
      <c r="A429" t="s">
        <v>1275</v>
      </c>
      <c r="B429" s="23" t="s">
        <v>1276</v>
      </c>
      <c r="C429" s="23" t="s">
        <v>1279</v>
      </c>
      <c r="D429" s="23" t="s">
        <v>7</v>
      </c>
      <c r="E429" s="23" t="s">
        <v>147</v>
      </c>
      <c r="F429" s="23" t="s">
        <v>147</v>
      </c>
      <c r="G429" t="s">
        <v>1280</v>
      </c>
      <c r="H429" s="24">
        <v>387105</v>
      </c>
      <c r="I429" s="23" t="s">
        <v>5683</v>
      </c>
      <c r="J429" s="24">
        <v>118636</v>
      </c>
      <c r="K429" s="23" t="s">
        <v>5683</v>
      </c>
      <c r="L429" s="24">
        <v>115473</v>
      </c>
      <c r="M429" s="23" t="s">
        <v>5683</v>
      </c>
      <c r="N429" s="24">
        <v>115887</v>
      </c>
      <c r="O429" s="23" t="s">
        <v>5683</v>
      </c>
      <c r="P429" s="24">
        <v>122061</v>
      </c>
      <c r="Q429" s="24">
        <v>120443</v>
      </c>
      <c r="R429" s="24">
        <v>592500</v>
      </c>
      <c r="S429" s="24">
        <v>118636</v>
      </c>
      <c r="T429" s="24">
        <v>387105</v>
      </c>
      <c r="U429" s="24">
        <v>0</v>
      </c>
      <c r="V429" s="24">
        <f t="shared" si="12"/>
        <v>86759</v>
      </c>
      <c r="W429" s="24">
        <f t="shared" si="13"/>
        <v>0</v>
      </c>
    </row>
    <row r="430" spans="1:23" x14ac:dyDescent="0.2">
      <c r="A430" t="s">
        <v>1275</v>
      </c>
      <c r="B430" s="23" t="s">
        <v>1276</v>
      </c>
      <c r="C430" s="23" t="s">
        <v>1281</v>
      </c>
      <c r="D430" s="23" t="s">
        <v>7</v>
      </c>
      <c r="E430" s="23" t="s">
        <v>147</v>
      </c>
      <c r="F430" s="23" t="s">
        <v>147</v>
      </c>
      <c r="G430" t="s">
        <v>1282</v>
      </c>
      <c r="H430" s="24">
        <v>654401</v>
      </c>
      <c r="I430" s="23" t="s">
        <v>5683</v>
      </c>
      <c r="J430" s="24">
        <v>148100</v>
      </c>
      <c r="K430" s="23" t="s">
        <v>5683</v>
      </c>
      <c r="L430" s="24">
        <v>129312</v>
      </c>
      <c r="M430" s="23" t="s">
        <v>5683</v>
      </c>
      <c r="N430" s="24">
        <v>124444</v>
      </c>
      <c r="O430" s="23" t="s">
        <v>5683</v>
      </c>
      <c r="P430" s="24">
        <v>193664</v>
      </c>
      <c r="Q430" s="24">
        <v>188881</v>
      </c>
      <c r="R430" s="24">
        <v>784401</v>
      </c>
      <c r="S430" s="24">
        <v>130000</v>
      </c>
      <c r="T430" s="24">
        <v>654401</v>
      </c>
      <c r="U430" s="24">
        <v>0</v>
      </c>
      <c r="V430" s="24">
        <f t="shared" si="12"/>
        <v>0</v>
      </c>
      <c r="W430" s="24">
        <f t="shared" si="13"/>
        <v>0</v>
      </c>
    </row>
    <row r="431" spans="1:23" x14ac:dyDescent="0.2">
      <c r="A431" t="s">
        <v>1275</v>
      </c>
      <c r="B431" s="23" t="s">
        <v>1276</v>
      </c>
      <c r="C431" s="23" t="s">
        <v>1283</v>
      </c>
      <c r="D431" s="23" t="s">
        <v>7</v>
      </c>
      <c r="E431" s="23" t="s">
        <v>147</v>
      </c>
      <c r="F431" s="23" t="s">
        <v>147</v>
      </c>
      <c r="G431" t="s">
        <v>1284</v>
      </c>
      <c r="H431" s="24">
        <v>565393</v>
      </c>
      <c r="I431" s="23" t="s">
        <v>5683</v>
      </c>
      <c r="J431" s="24">
        <v>113243</v>
      </c>
      <c r="K431" s="23" t="s">
        <v>5683</v>
      </c>
      <c r="L431" s="24">
        <v>110034</v>
      </c>
      <c r="M431" s="23" t="s">
        <v>5683</v>
      </c>
      <c r="N431" s="24">
        <v>111726</v>
      </c>
      <c r="O431" s="23" t="s">
        <v>5683</v>
      </c>
      <c r="P431" s="24">
        <v>115434</v>
      </c>
      <c r="Q431" s="24">
        <v>114956</v>
      </c>
      <c r="R431" s="24">
        <v>565393</v>
      </c>
      <c r="S431" s="24">
        <v>0</v>
      </c>
      <c r="T431" s="24">
        <v>565393</v>
      </c>
      <c r="U431" s="24">
        <v>0</v>
      </c>
      <c r="V431" s="24">
        <f t="shared" si="12"/>
        <v>0</v>
      </c>
      <c r="W431" s="24">
        <f t="shared" si="13"/>
        <v>0</v>
      </c>
    </row>
    <row r="432" spans="1:23" x14ac:dyDescent="0.2">
      <c r="A432" t="s">
        <v>1275</v>
      </c>
      <c r="B432" s="23" t="s">
        <v>1276</v>
      </c>
      <c r="C432" s="23" t="s">
        <v>1285</v>
      </c>
      <c r="D432" s="23" t="s">
        <v>7</v>
      </c>
      <c r="E432" s="23" t="s">
        <v>147</v>
      </c>
      <c r="F432" s="23" t="s">
        <v>147</v>
      </c>
      <c r="G432" t="s">
        <v>1286</v>
      </c>
      <c r="H432" s="24">
        <v>251358</v>
      </c>
      <c r="I432" s="23" t="s">
        <v>5682</v>
      </c>
      <c r="J432" s="24">
        <v>107374</v>
      </c>
      <c r="K432" s="23" t="s">
        <v>5683</v>
      </c>
      <c r="L432" s="24">
        <v>0</v>
      </c>
      <c r="M432" s="23" t="s">
        <v>5682</v>
      </c>
      <c r="N432" s="24">
        <v>106398</v>
      </c>
      <c r="O432" s="23" t="s">
        <v>5683</v>
      </c>
      <c r="P432" s="24">
        <v>0</v>
      </c>
      <c r="Q432" s="24">
        <v>53823</v>
      </c>
      <c r="R432" s="24">
        <v>267595</v>
      </c>
      <c r="S432" s="24">
        <v>53687</v>
      </c>
      <c r="T432" s="24">
        <v>213908</v>
      </c>
      <c r="U432" s="24">
        <v>0</v>
      </c>
      <c r="V432" s="24">
        <f t="shared" si="12"/>
        <v>0</v>
      </c>
      <c r="W432" s="24">
        <f t="shared" si="13"/>
        <v>37450</v>
      </c>
    </row>
    <row r="433" spans="1:23" x14ac:dyDescent="0.2">
      <c r="A433" t="s">
        <v>1275</v>
      </c>
      <c r="B433" s="23" t="s">
        <v>1276</v>
      </c>
      <c r="C433" s="23" t="s">
        <v>1287</v>
      </c>
      <c r="D433" s="23" t="s">
        <v>7</v>
      </c>
      <c r="E433" s="23" t="s">
        <v>147</v>
      </c>
      <c r="F433" s="23" t="s">
        <v>147</v>
      </c>
      <c r="G433" t="s">
        <v>1288</v>
      </c>
      <c r="H433" s="24">
        <v>515088</v>
      </c>
      <c r="I433" s="23" t="s">
        <v>5683</v>
      </c>
      <c r="J433" s="24">
        <v>110832</v>
      </c>
      <c r="K433" s="23" t="s">
        <v>5683</v>
      </c>
      <c r="L433" s="24">
        <v>108217</v>
      </c>
      <c r="M433" s="23" t="s">
        <v>5683</v>
      </c>
      <c r="N433" s="24">
        <v>109911</v>
      </c>
      <c r="O433" s="23" t="s">
        <v>5683</v>
      </c>
      <c r="P433" s="24">
        <v>116442</v>
      </c>
      <c r="Q433" s="24">
        <v>114204</v>
      </c>
      <c r="R433" s="24">
        <v>559606</v>
      </c>
      <c r="S433" s="24">
        <v>110832</v>
      </c>
      <c r="T433" s="24">
        <v>448774</v>
      </c>
      <c r="U433" s="24">
        <v>0</v>
      </c>
      <c r="V433" s="24">
        <f t="shared" si="12"/>
        <v>0</v>
      </c>
      <c r="W433" s="24">
        <f t="shared" si="13"/>
        <v>66314</v>
      </c>
    </row>
    <row r="434" spans="1:23" x14ac:dyDescent="0.2">
      <c r="A434" t="s">
        <v>1275</v>
      </c>
      <c r="B434" s="23" t="s">
        <v>1276</v>
      </c>
      <c r="C434" s="23" t="s">
        <v>1287</v>
      </c>
      <c r="D434" s="23" t="s">
        <v>1289</v>
      </c>
      <c r="E434" s="23" t="s">
        <v>1290</v>
      </c>
      <c r="F434" s="23" t="s">
        <v>9</v>
      </c>
      <c r="G434" t="s">
        <v>1291</v>
      </c>
      <c r="H434" s="24">
        <v>63445</v>
      </c>
      <c r="I434" s="23" t="s">
        <v>5682</v>
      </c>
      <c r="J434" s="24">
        <v>31490</v>
      </c>
      <c r="K434" s="23" t="s">
        <v>5683</v>
      </c>
      <c r="L434" s="24">
        <v>0</v>
      </c>
      <c r="M434" s="23" t="s">
        <v>5683</v>
      </c>
      <c r="N434" s="24">
        <v>15618</v>
      </c>
      <c r="O434" s="23" t="s">
        <v>5682</v>
      </c>
      <c r="P434" s="24">
        <v>32082</v>
      </c>
      <c r="Q434" s="24">
        <v>0</v>
      </c>
      <c r="R434" s="24">
        <v>79190</v>
      </c>
      <c r="S434" s="24">
        <v>15745</v>
      </c>
      <c r="T434" s="24">
        <v>63445</v>
      </c>
      <c r="U434" s="24">
        <v>0</v>
      </c>
      <c r="V434" s="24">
        <f t="shared" si="12"/>
        <v>0</v>
      </c>
      <c r="W434" s="24">
        <f t="shared" si="13"/>
        <v>0</v>
      </c>
    </row>
    <row r="435" spans="1:23" x14ac:dyDescent="0.2">
      <c r="A435" t="s">
        <v>1275</v>
      </c>
      <c r="B435" s="23" t="s">
        <v>1276</v>
      </c>
      <c r="C435" s="23" t="s">
        <v>1287</v>
      </c>
      <c r="D435" s="23" t="s">
        <v>1292</v>
      </c>
      <c r="E435" s="23" t="s">
        <v>1293</v>
      </c>
      <c r="F435" s="23" t="s">
        <v>9</v>
      </c>
      <c r="G435" t="s">
        <v>1294</v>
      </c>
      <c r="H435" s="24">
        <v>0</v>
      </c>
      <c r="I435" s="23" t="s">
        <v>5683</v>
      </c>
      <c r="J435" s="24">
        <v>0</v>
      </c>
      <c r="K435" s="23" t="s">
        <v>5683</v>
      </c>
      <c r="L435" s="24">
        <v>0</v>
      </c>
      <c r="M435" s="23" t="s">
        <v>5683</v>
      </c>
      <c r="N435" s="24">
        <v>15240</v>
      </c>
      <c r="O435" s="23" t="s">
        <v>5683</v>
      </c>
      <c r="P435" s="24">
        <v>50760</v>
      </c>
      <c r="Q435" s="24">
        <v>50864</v>
      </c>
      <c r="R435" s="24">
        <v>116864</v>
      </c>
      <c r="S435" s="24">
        <v>0</v>
      </c>
      <c r="T435" s="24">
        <v>0</v>
      </c>
      <c r="U435" s="24">
        <v>0</v>
      </c>
      <c r="V435" s="24">
        <f t="shared" si="12"/>
        <v>116864</v>
      </c>
      <c r="W435" s="24">
        <f t="shared" si="13"/>
        <v>0</v>
      </c>
    </row>
    <row r="436" spans="1:23" x14ac:dyDescent="0.2">
      <c r="A436" t="s">
        <v>1275</v>
      </c>
      <c r="B436" s="23" t="s">
        <v>1276</v>
      </c>
      <c r="C436" s="23" t="s">
        <v>1295</v>
      </c>
      <c r="D436" s="23" t="s">
        <v>7</v>
      </c>
      <c r="E436" s="23" t="s">
        <v>147</v>
      </c>
      <c r="F436" s="23" t="s">
        <v>147</v>
      </c>
      <c r="G436" t="s">
        <v>1296</v>
      </c>
      <c r="H436" s="24">
        <v>493685</v>
      </c>
      <c r="I436" s="23" t="s">
        <v>5682</v>
      </c>
      <c r="J436" s="24">
        <v>222780</v>
      </c>
      <c r="K436" s="23" t="s">
        <v>5683</v>
      </c>
      <c r="L436" s="24">
        <v>0</v>
      </c>
      <c r="M436" s="23" t="s">
        <v>5682</v>
      </c>
      <c r="N436" s="24">
        <v>219302</v>
      </c>
      <c r="O436" s="23" t="s">
        <v>5683</v>
      </c>
      <c r="P436" s="24">
        <v>0</v>
      </c>
      <c r="Q436" s="24">
        <v>60029</v>
      </c>
      <c r="R436" s="24">
        <v>502111</v>
      </c>
      <c r="S436" s="24">
        <v>111390</v>
      </c>
      <c r="T436" s="24">
        <v>390721</v>
      </c>
      <c r="U436" s="24">
        <v>0</v>
      </c>
      <c r="V436" s="24">
        <f t="shared" si="12"/>
        <v>0</v>
      </c>
      <c r="W436" s="24">
        <f t="shared" si="13"/>
        <v>102964</v>
      </c>
    </row>
    <row r="437" spans="1:23" x14ac:dyDescent="0.2">
      <c r="A437" t="s">
        <v>1297</v>
      </c>
      <c r="B437" s="23" t="s">
        <v>1298</v>
      </c>
      <c r="C437" s="23" t="s">
        <v>1299</v>
      </c>
      <c r="D437" s="23" t="s">
        <v>7</v>
      </c>
      <c r="E437" s="23" t="s">
        <v>147</v>
      </c>
      <c r="F437" s="23" t="s">
        <v>147</v>
      </c>
      <c r="G437" t="s">
        <v>1300</v>
      </c>
      <c r="H437" s="24">
        <v>68080</v>
      </c>
      <c r="I437" s="23" t="s">
        <v>5682</v>
      </c>
      <c r="J437" s="24">
        <v>30792</v>
      </c>
      <c r="K437" s="23" t="s">
        <v>5683</v>
      </c>
      <c r="L437" s="24">
        <v>0</v>
      </c>
      <c r="M437" s="23" t="s">
        <v>5682</v>
      </c>
      <c r="N437" s="24">
        <v>30522</v>
      </c>
      <c r="O437" s="23" t="s">
        <v>5683</v>
      </c>
      <c r="P437" s="24">
        <v>0</v>
      </c>
      <c r="Q437" s="24">
        <v>15048</v>
      </c>
      <c r="R437" s="24">
        <v>76362</v>
      </c>
      <c r="S437" s="24">
        <v>15396</v>
      </c>
      <c r="T437" s="24">
        <v>60966</v>
      </c>
      <c r="U437" s="24">
        <v>0</v>
      </c>
      <c r="V437" s="24">
        <f t="shared" si="12"/>
        <v>0</v>
      </c>
      <c r="W437" s="24">
        <f t="shared" si="13"/>
        <v>7114</v>
      </c>
    </row>
    <row r="438" spans="1:23" x14ac:dyDescent="0.2">
      <c r="A438" t="s">
        <v>1297</v>
      </c>
      <c r="B438" s="23" t="s">
        <v>1298</v>
      </c>
      <c r="C438" s="23" t="s">
        <v>1301</v>
      </c>
      <c r="D438" s="23" t="s">
        <v>7</v>
      </c>
      <c r="E438" s="23" t="s">
        <v>147</v>
      </c>
      <c r="F438" s="23" t="s">
        <v>147</v>
      </c>
      <c r="G438" t="s">
        <v>1302</v>
      </c>
      <c r="H438" s="24">
        <v>228785</v>
      </c>
      <c r="I438" s="23" t="s">
        <v>5683</v>
      </c>
      <c r="J438" s="24">
        <v>50542</v>
      </c>
      <c r="K438" s="23" t="s">
        <v>5683</v>
      </c>
      <c r="L438" s="24">
        <v>51430</v>
      </c>
      <c r="M438" s="23" t="s">
        <v>5682</v>
      </c>
      <c r="N438" s="24">
        <v>103552</v>
      </c>
      <c r="O438" s="23" t="s">
        <v>5683</v>
      </c>
      <c r="P438" s="24">
        <v>0</v>
      </c>
      <c r="Q438" s="24">
        <v>51392</v>
      </c>
      <c r="R438" s="24">
        <v>256916</v>
      </c>
      <c r="S438" s="24">
        <v>50542</v>
      </c>
      <c r="T438" s="24">
        <v>206374</v>
      </c>
      <c r="U438" s="24">
        <v>0</v>
      </c>
      <c r="V438" s="24">
        <f t="shared" si="12"/>
        <v>0</v>
      </c>
      <c r="W438" s="24">
        <f t="shared" si="13"/>
        <v>22411</v>
      </c>
    </row>
    <row r="439" spans="1:23" x14ac:dyDescent="0.2">
      <c r="A439" t="s">
        <v>1297</v>
      </c>
      <c r="B439" s="23" t="s">
        <v>1298</v>
      </c>
      <c r="C439" s="23" t="s">
        <v>1303</v>
      </c>
      <c r="D439" s="23" t="s">
        <v>7</v>
      </c>
      <c r="E439" s="23" t="s">
        <v>147</v>
      </c>
      <c r="F439" s="23" t="s">
        <v>147</v>
      </c>
      <c r="G439" t="s">
        <v>1304</v>
      </c>
      <c r="H439" s="24">
        <v>243425</v>
      </c>
      <c r="I439" s="23" t="s">
        <v>5682</v>
      </c>
      <c r="J439" s="24">
        <v>104150</v>
      </c>
      <c r="K439" s="23" t="s">
        <v>5683</v>
      </c>
      <c r="L439" s="24">
        <v>0</v>
      </c>
      <c r="M439" s="23" t="s">
        <v>5682</v>
      </c>
      <c r="N439" s="24">
        <v>103370</v>
      </c>
      <c r="O439" s="23" t="s">
        <v>5683</v>
      </c>
      <c r="P439" s="24">
        <v>0</v>
      </c>
      <c r="Q439" s="24">
        <v>52287</v>
      </c>
      <c r="R439" s="24">
        <v>259807</v>
      </c>
      <c r="S439" s="24">
        <v>52075</v>
      </c>
      <c r="T439" s="24">
        <v>207732</v>
      </c>
      <c r="U439" s="24">
        <v>0</v>
      </c>
      <c r="V439" s="24">
        <f t="shared" si="12"/>
        <v>0</v>
      </c>
      <c r="W439" s="24">
        <f t="shared" si="13"/>
        <v>35693</v>
      </c>
    </row>
    <row r="440" spans="1:23" x14ac:dyDescent="0.2">
      <c r="A440" t="s">
        <v>1297</v>
      </c>
      <c r="B440" s="23" t="s">
        <v>1298</v>
      </c>
      <c r="C440" s="23" t="s">
        <v>1305</v>
      </c>
      <c r="D440" s="23" t="s">
        <v>7</v>
      </c>
      <c r="E440" s="23" t="s">
        <v>147</v>
      </c>
      <c r="F440" s="23" t="s">
        <v>147</v>
      </c>
      <c r="G440" t="s">
        <v>1306</v>
      </c>
      <c r="H440" s="24">
        <v>168456</v>
      </c>
      <c r="I440" s="23" t="s">
        <v>5682</v>
      </c>
      <c r="J440" s="24">
        <v>103548</v>
      </c>
      <c r="K440" s="23" t="s">
        <v>5683</v>
      </c>
      <c r="L440" s="24">
        <v>0</v>
      </c>
      <c r="M440" s="23" t="s">
        <v>5683</v>
      </c>
      <c r="N440" s="24">
        <v>51286</v>
      </c>
      <c r="O440" s="23" t="s">
        <v>5683</v>
      </c>
      <c r="P440" s="24">
        <v>51405</v>
      </c>
      <c r="Q440" s="24">
        <v>51696</v>
      </c>
      <c r="R440" s="24">
        <v>257935</v>
      </c>
      <c r="S440" s="24">
        <v>51774</v>
      </c>
      <c r="T440" s="24">
        <v>168456</v>
      </c>
      <c r="U440" s="24">
        <v>0</v>
      </c>
      <c r="V440" s="24">
        <f t="shared" si="12"/>
        <v>37705</v>
      </c>
      <c r="W440" s="24">
        <f t="shared" si="13"/>
        <v>0</v>
      </c>
    </row>
    <row r="441" spans="1:23" x14ac:dyDescent="0.2">
      <c r="A441" t="s">
        <v>1297</v>
      </c>
      <c r="B441" s="23" t="s">
        <v>1298</v>
      </c>
      <c r="C441" s="23" t="s">
        <v>1307</v>
      </c>
      <c r="D441" s="23" t="s">
        <v>7</v>
      </c>
      <c r="E441" s="23" t="s">
        <v>147</v>
      </c>
      <c r="F441" s="23" t="s">
        <v>147</v>
      </c>
      <c r="G441" t="s">
        <v>1308</v>
      </c>
      <c r="H441" s="24">
        <v>213316</v>
      </c>
      <c r="I441" s="23" t="s">
        <v>5682</v>
      </c>
      <c r="J441" s="24">
        <v>107098</v>
      </c>
      <c r="K441" s="23" t="s">
        <v>5683</v>
      </c>
      <c r="L441" s="24">
        <v>0</v>
      </c>
      <c r="M441" s="23" t="s">
        <v>5682</v>
      </c>
      <c r="N441" s="24">
        <v>105928</v>
      </c>
      <c r="O441" s="23" t="s">
        <v>5683</v>
      </c>
      <c r="P441" s="24">
        <v>0</v>
      </c>
      <c r="Q441" s="24">
        <v>53839</v>
      </c>
      <c r="R441" s="24">
        <v>266865</v>
      </c>
      <c r="S441" s="24">
        <v>53549</v>
      </c>
      <c r="T441" s="24">
        <v>213316</v>
      </c>
      <c r="U441" s="24">
        <v>0</v>
      </c>
      <c r="V441" s="24">
        <f t="shared" si="12"/>
        <v>0</v>
      </c>
      <c r="W441" s="24">
        <f t="shared" si="13"/>
        <v>0</v>
      </c>
    </row>
    <row r="442" spans="1:23" x14ac:dyDescent="0.2">
      <c r="A442" t="s">
        <v>1297</v>
      </c>
      <c r="B442" s="23" t="s">
        <v>1298</v>
      </c>
      <c r="C442" s="23" t="s">
        <v>1309</v>
      </c>
      <c r="D442" s="23" t="s">
        <v>7</v>
      </c>
      <c r="E442" s="23" t="s">
        <v>147</v>
      </c>
      <c r="F442" s="23" t="s">
        <v>147</v>
      </c>
      <c r="G442" t="s">
        <v>1310</v>
      </c>
      <c r="H442" s="24">
        <v>19422</v>
      </c>
      <c r="I442" s="23" t="s">
        <v>5682</v>
      </c>
      <c r="J442" s="24">
        <v>30064</v>
      </c>
      <c r="K442" s="23" t="s">
        <v>5683</v>
      </c>
      <c r="L442" s="24">
        <v>0</v>
      </c>
      <c r="M442" s="23" t="s">
        <v>5682</v>
      </c>
      <c r="N442" s="24">
        <v>30156</v>
      </c>
      <c r="O442" s="23" t="s">
        <v>5683</v>
      </c>
      <c r="P442" s="24">
        <v>0</v>
      </c>
      <c r="Q442" s="24">
        <v>15112</v>
      </c>
      <c r="R442" s="24">
        <v>75332</v>
      </c>
      <c r="S442" s="24">
        <v>15032</v>
      </c>
      <c r="T442" s="24">
        <v>27440</v>
      </c>
      <c r="U442" s="24">
        <v>0</v>
      </c>
      <c r="V442" s="24">
        <f t="shared" si="12"/>
        <v>32860</v>
      </c>
      <c r="W442" s="24">
        <f t="shared" si="13"/>
        <v>0</v>
      </c>
    </row>
    <row r="443" spans="1:23" x14ac:dyDescent="0.2">
      <c r="A443" t="s">
        <v>1297</v>
      </c>
      <c r="B443" s="23" t="s">
        <v>1298</v>
      </c>
      <c r="C443" s="23" t="s">
        <v>1309</v>
      </c>
      <c r="D443" s="23" t="s">
        <v>1311</v>
      </c>
      <c r="E443" s="23" t="s">
        <v>1312</v>
      </c>
      <c r="F443" s="23" t="s">
        <v>9</v>
      </c>
      <c r="G443" t="s">
        <v>1313</v>
      </c>
      <c r="H443" s="24">
        <v>182793</v>
      </c>
      <c r="I443" s="23" t="s">
        <v>5683</v>
      </c>
      <c r="J443" s="24">
        <v>0</v>
      </c>
      <c r="K443" s="23" t="s">
        <v>5682</v>
      </c>
      <c r="L443" s="24">
        <v>106632</v>
      </c>
      <c r="M443" s="23" t="s">
        <v>5683</v>
      </c>
      <c r="N443" s="24">
        <v>0</v>
      </c>
      <c r="O443" s="23" t="s">
        <v>5682</v>
      </c>
      <c r="P443" s="24">
        <v>108164</v>
      </c>
      <c r="Q443" s="24">
        <v>0</v>
      </c>
      <c r="R443" s="24">
        <v>214796</v>
      </c>
      <c r="S443" s="24">
        <v>0</v>
      </c>
      <c r="T443" s="24">
        <v>182793</v>
      </c>
      <c r="U443" s="24">
        <v>0</v>
      </c>
      <c r="V443" s="24">
        <f t="shared" si="12"/>
        <v>32003</v>
      </c>
      <c r="W443" s="24">
        <f t="shared" si="13"/>
        <v>0</v>
      </c>
    </row>
    <row r="444" spans="1:23" x14ac:dyDescent="0.2">
      <c r="A444" t="s">
        <v>1297</v>
      </c>
      <c r="B444" s="23" t="s">
        <v>1298</v>
      </c>
      <c r="C444" s="23" t="s">
        <v>1314</v>
      </c>
      <c r="D444" s="23" t="s">
        <v>7</v>
      </c>
      <c r="E444" s="23" t="s">
        <v>147</v>
      </c>
      <c r="F444" s="23" t="s">
        <v>147</v>
      </c>
      <c r="G444" t="s">
        <v>1315</v>
      </c>
      <c r="H444" s="24">
        <v>251634</v>
      </c>
      <c r="I444" s="23" t="s">
        <v>5682</v>
      </c>
      <c r="J444" s="24">
        <v>100950</v>
      </c>
      <c r="K444" s="23" t="s">
        <v>5683</v>
      </c>
      <c r="L444" s="24">
        <v>0</v>
      </c>
      <c r="M444" s="23" t="s">
        <v>5682</v>
      </c>
      <c r="N444" s="24">
        <v>100444</v>
      </c>
      <c r="O444" s="23" t="s">
        <v>5683</v>
      </c>
      <c r="P444" s="24">
        <v>0</v>
      </c>
      <c r="Q444" s="24">
        <v>50240</v>
      </c>
      <c r="R444" s="24">
        <v>251634</v>
      </c>
      <c r="S444" s="24">
        <v>0</v>
      </c>
      <c r="T444" s="24">
        <v>251634</v>
      </c>
      <c r="U444" s="24">
        <v>0</v>
      </c>
      <c r="V444" s="24">
        <f t="shared" si="12"/>
        <v>0</v>
      </c>
      <c r="W444" s="24">
        <f t="shared" si="13"/>
        <v>0</v>
      </c>
    </row>
    <row r="445" spans="1:23" x14ac:dyDescent="0.2">
      <c r="A445" t="s">
        <v>1297</v>
      </c>
      <c r="B445" s="23" t="s">
        <v>1298</v>
      </c>
      <c r="C445" s="23" t="s">
        <v>1316</v>
      </c>
      <c r="D445" s="23" t="s">
        <v>7</v>
      </c>
      <c r="E445" s="23" t="s">
        <v>147</v>
      </c>
      <c r="F445" s="23" t="s">
        <v>147</v>
      </c>
      <c r="G445" t="s">
        <v>1317</v>
      </c>
      <c r="H445" s="24">
        <v>240910</v>
      </c>
      <c r="I445" s="23" t="s">
        <v>5682</v>
      </c>
      <c r="J445" s="24">
        <v>102788</v>
      </c>
      <c r="K445" s="23" t="s">
        <v>5683</v>
      </c>
      <c r="L445" s="24">
        <v>0</v>
      </c>
      <c r="M445" s="23" t="s">
        <v>5683</v>
      </c>
      <c r="N445" s="24">
        <v>51778</v>
      </c>
      <c r="O445" s="23" t="s">
        <v>5683</v>
      </c>
      <c r="P445" s="24">
        <v>52000</v>
      </c>
      <c r="Q445" s="24">
        <v>52095</v>
      </c>
      <c r="R445" s="24">
        <v>258661</v>
      </c>
      <c r="S445" s="24">
        <v>51394</v>
      </c>
      <c r="T445" s="24">
        <v>240910</v>
      </c>
      <c r="U445" s="24">
        <v>51394</v>
      </c>
      <c r="V445" s="24">
        <f t="shared" si="12"/>
        <v>17751</v>
      </c>
      <c r="W445" s="24">
        <f t="shared" si="13"/>
        <v>0</v>
      </c>
    </row>
    <row r="446" spans="1:23" x14ac:dyDescent="0.2">
      <c r="A446" t="s">
        <v>1297</v>
      </c>
      <c r="B446" s="23" t="s">
        <v>1298</v>
      </c>
      <c r="C446" s="23" t="s">
        <v>1318</v>
      </c>
      <c r="D446" s="23" t="s">
        <v>7</v>
      </c>
      <c r="E446" s="23" t="s">
        <v>147</v>
      </c>
      <c r="F446" s="23" t="s">
        <v>147</v>
      </c>
      <c r="G446" t="s">
        <v>1319</v>
      </c>
      <c r="H446" s="24">
        <v>307696</v>
      </c>
      <c r="I446" s="23" t="s">
        <v>5682</v>
      </c>
      <c r="J446" s="24">
        <v>117078</v>
      </c>
      <c r="K446" s="23" t="s">
        <v>5683</v>
      </c>
      <c r="L446" s="24">
        <v>0</v>
      </c>
      <c r="M446" s="23" t="s">
        <v>5682</v>
      </c>
      <c r="N446" s="24">
        <v>114888</v>
      </c>
      <c r="O446" s="23" t="s">
        <v>5683</v>
      </c>
      <c r="P446" s="24">
        <v>0</v>
      </c>
      <c r="Q446" s="24">
        <v>109325</v>
      </c>
      <c r="R446" s="24">
        <v>341291</v>
      </c>
      <c r="S446" s="24">
        <v>58539</v>
      </c>
      <c r="T446" s="24">
        <v>282752</v>
      </c>
      <c r="U446" s="24">
        <v>0</v>
      </c>
      <c r="V446" s="24">
        <f t="shared" si="12"/>
        <v>0</v>
      </c>
      <c r="W446" s="24">
        <f t="shared" si="13"/>
        <v>24944</v>
      </c>
    </row>
    <row r="447" spans="1:23" x14ac:dyDescent="0.2">
      <c r="A447" t="s">
        <v>1297</v>
      </c>
      <c r="B447" s="23" t="s">
        <v>1298</v>
      </c>
      <c r="C447" s="23" t="s">
        <v>1320</v>
      </c>
      <c r="D447" s="23" t="s">
        <v>7</v>
      </c>
      <c r="E447" s="23" t="s">
        <v>147</v>
      </c>
      <c r="F447" s="23" t="s">
        <v>147</v>
      </c>
      <c r="G447" t="s">
        <v>1321</v>
      </c>
      <c r="H447" s="24">
        <v>208162</v>
      </c>
      <c r="I447" s="23" t="s">
        <v>5682</v>
      </c>
      <c r="J447" s="24">
        <v>104340</v>
      </c>
      <c r="K447" s="23" t="s">
        <v>5683</v>
      </c>
      <c r="L447" s="24">
        <v>0</v>
      </c>
      <c r="M447" s="23" t="s">
        <v>5683</v>
      </c>
      <c r="N447" s="24">
        <v>51652</v>
      </c>
      <c r="O447" s="23" t="s">
        <v>5682</v>
      </c>
      <c r="P447" s="24">
        <v>103932</v>
      </c>
      <c r="Q447" s="24">
        <v>0</v>
      </c>
      <c r="R447" s="24">
        <v>259924</v>
      </c>
      <c r="S447" s="24">
        <v>52170</v>
      </c>
      <c r="T447" s="24">
        <v>207754</v>
      </c>
      <c r="U447" s="24">
        <v>0</v>
      </c>
      <c r="V447" s="24">
        <f t="shared" si="12"/>
        <v>0</v>
      </c>
      <c r="W447" s="24">
        <f t="shared" si="13"/>
        <v>408</v>
      </c>
    </row>
    <row r="448" spans="1:23" x14ac:dyDescent="0.2">
      <c r="A448" t="s">
        <v>1297</v>
      </c>
      <c r="B448" s="23" t="s">
        <v>1298</v>
      </c>
      <c r="C448" s="23" t="s">
        <v>1322</v>
      </c>
      <c r="D448" s="23" t="s">
        <v>7</v>
      </c>
      <c r="E448" s="23" t="s">
        <v>147</v>
      </c>
      <c r="F448" s="23" t="s">
        <v>147</v>
      </c>
      <c r="G448" t="s">
        <v>1323</v>
      </c>
      <c r="H448" s="24">
        <v>241553</v>
      </c>
      <c r="I448" s="23" t="s">
        <v>5682</v>
      </c>
      <c r="J448" s="24">
        <v>104214</v>
      </c>
      <c r="K448" s="23" t="s">
        <v>5683</v>
      </c>
      <c r="L448" s="24">
        <v>0</v>
      </c>
      <c r="M448" s="23" t="s">
        <v>5682</v>
      </c>
      <c r="N448" s="24">
        <v>102768</v>
      </c>
      <c r="O448" s="23" t="s">
        <v>5683</v>
      </c>
      <c r="P448" s="24">
        <v>0</v>
      </c>
      <c r="Q448" s="24">
        <v>51264</v>
      </c>
      <c r="R448" s="24">
        <v>258246</v>
      </c>
      <c r="S448" s="24">
        <v>52107</v>
      </c>
      <c r="T448" s="24">
        <v>206139</v>
      </c>
      <c r="U448" s="24">
        <v>0</v>
      </c>
      <c r="V448" s="24">
        <f t="shared" si="12"/>
        <v>0</v>
      </c>
      <c r="W448" s="24">
        <f t="shared" si="13"/>
        <v>35414</v>
      </c>
    </row>
    <row r="449" spans="1:23" x14ac:dyDescent="0.2">
      <c r="A449" t="s">
        <v>1297</v>
      </c>
      <c r="B449" s="23" t="s">
        <v>1298</v>
      </c>
      <c r="C449" s="23" t="s">
        <v>1322</v>
      </c>
      <c r="D449" s="23" t="s">
        <v>1324</v>
      </c>
      <c r="E449" s="23" t="s">
        <v>1325</v>
      </c>
      <c r="F449" s="23" t="s">
        <v>10</v>
      </c>
      <c r="G449" t="s">
        <v>1326</v>
      </c>
      <c r="H449" s="24">
        <v>0</v>
      </c>
      <c r="I449" s="23" t="s">
        <v>5683</v>
      </c>
      <c r="J449" s="24">
        <v>50437</v>
      </c>
      <c r="K449" s="23" t="s">
        <v>5683</v>
      </c>
      <c r="L449" s="24">
        <v>50645</v>
      </c>
      <c r="M449" s="23" t="s">
        <v>5683</v>
      </c>
      <c r="N449" s="24">
        <v>51009</v>
      </c>
      <c r="O449" s="23" t="s">
        <v>5683</v>
      </c>
      <c r="P449" s="24">
        <v>51223</v>
      </c>
      <c r="Q449" s="24">
        <v>50688</v>
      </c>
      <c r="R449" s="24">
        <v>254002</v>
      </c>
      <c r="S449" s="24">
        <v>50437</v>
      </c>
      <c r="T449" s="24">
        <v>0</v>
      </c>
      <c r="U449" s="24">
        <v>0</v>
      </c>
      <c r="V449" s="24">
        <f t="shared" si="12"/>
        <v>203565</v>
      </c>
      <c r="W449" s="24">
        <f t="shared" si="13"/>
        <v>0</v>
      </c>
    </row>
    <row r="450" spans="1:23" x14ac:dyDescent="0.2">
      <c r="A450" t="s">
        <v>16</v>
      </c>
      <c r="B450" s="23" t="s">
        <v>1327</v>
      </c>
      <c r="C450" s="23" t="s">
        <v>1328</v>
      </c>
      <c r="D450" s="23" t="s">
        <v>7</v>
      </c>
      <c r="E450" s="23" t="s">
        <v>147</v>
      </c>
      <c r="F450" s="23" t="s">
        <v>147</v>
      </c>
      <c r="G450" t="s">
        <v>1329</v>
      </c>
      <c r="H450" s="24">
        <v>1086378</v>
      </c>
      <c r="I450" s="23" t="s">
        <v>5683</v>
      </c>
      <c r="J450" s="24">
        <v>318041</v>
      </c>
      <c r="K450" s="23" t="s">
        <v>5683</v>
      </c>
      <c r="L450" s="24">
        <v>237491</v>
      </c>
      <c r="M450" s="23" t="s">
        <v>5683</v>
      </c>
      <c r="N450" s="24">
        <v>164810</v>
      </c>
      <c r="O450" s="23" t="s">
        <v>5683</v>
      </c>
      <c r="P450" s="24">
        <v>220481</v>
      </c>
      <c r="Q450" s="24">
        <v>192742</v>
      </c>
      <c r="R450" s="24">
        <v>1133565</v>
      </c>
      <c r="S450" s="24">
        <v>130000</v>
      </c>
      <c r="T450" s="24">
        <v>1003565</v>
      </c>
      <c r="U450" s="24">
        <v>0</v>
      </c>
      <c r="V450" s="24">
        <f t="shared" si="12"/>
        <v>0</v>
      </c>
      <c r="W450" s="24">
        <f t="shared" si="13"/>
        <v>82813</v>
      </c>
    </row>
    <row r="451" spans="1:23" x14ac:dyDescent="0.2">
      <c r="A451" t="s">
        <v>16</v>
      </c>
      <c r="B451" s="23" t="s">
        <v>1327</v>
      </c>
      <c r="C451" s="23" t="s">
        <v>1328</v>
      </c>
      <c r="D451" s="23" t="s">
        <v>1330</v>
      </c>
      <c r="E451" s="23" t="s">
        <v>1331</v>
      </c>
      <c r="F451" s="23" t="s">
        <v>9</v>
      </c>
      <c r="G451" t="s">
        <v>1332</v>
      </c>
      <c r="H451" s="24">
        <v>0</v>
      </c>
      <c r="I451" s="23" t="s">
        <v>5682</v>
      </c>
      <c r="J451" s="24">
        <v>31648</v>
      </c>
      <c r="K451" s="23" t="s">
        <v>5683</v>
      </c>
      <c r="L451" s="24">
        <v>0</v>
      </c>
      <c r="M451" s="23" t="s">
        <v>5683</v>
      </c>
      <c r="N451" s="24">
        <v>15479</v>
      </c>
      <c r="O451" s="23" t="s">
        <v>5683</v>
      </c>
      <c r="P451" s="24">
        <v>15595</v>
      </c>
      <c r="Q451" s="24">
        <v>15592</v>
      </c>
      <c r="R451" s="24">
        <v>78314</v>
      </c>
      <c r="S451" s="24">
        <v>0</v>
      </c>
      <c r="T451" s="24">
        <v>0</v>
      </c>
      <c r="U451" s="24">
        <v>0</v>
      </c>
      <c r="V451" s="24">
        <f t="shared" si="12"/>
        <v>78314</v>
      </c>
      <c r="W451" s="24">
        <f t="shared" si="13"/>
        <v>0</v>
      </c>
    </row>
    <row r="452" spans="1:23" x14ac:dyDescent="0.2">
      <c r="A452" t="s">
        <v>16</v>
      </c>
      <c r="B452" s="23" t="s">
        <v>1327</v>
      </c>
      <c r="C452" s="23" t="s">
        <v>1328</v>
      </c>
      <c r="D452" s="23" t="s">
        <v>1333</v>
      </c>
      <c r="E452" s="23" t="s">
        <v>1334</v>
      </c>
      <c r="F452" s="23" t="s">
        <v>9</v>
      </c>
      <c r="G452" t="s">
        <v>1335</v>
      </c>
      <c r="H452" s="24">
        <v>242988</v>
      </c>
      <c r="I452" s="23" t="s">
        <v>5683</v>
      </c>
      <c r="J452" s="24">
        <v>53405</v>
      </c>
      <c r="K452" s="23" t="s">
        <v>5682</v>
      </c>
      <c r="L452" s="24">
        <v>104184</v>
      </c>
      <c r="M452" s="23" t="s">
        <v>5683</v>
      </c>
      <c r="N452" s="24">
        <v>0</v>
      </c>
      <c r="O452" s="23" t="s">
        <v>5682</v>
      </c>
      <c r="P452" s="24">
        <v>113188</v>
      </c>
      <c r="Q452" s="24">
        <v>0</v>
      </c>
      <c r="R452" s="24">
        <v>270777</v>
      </c>
      <c r="S452" s="24">
        <v>53405</v>
      </c>
      <c r="T452" s="24">
        <v>217372</v>
      </c>
      <c r="U452" s="24">
        <v>0</v>
      </c>
      <c r="V452" s="24">
        <f t="shared" si="12"/>
        <v>0</v>
      </c>
      <c r="W452" s="24">
        <f t="shared" si="13"/>
        <v>25616</v>
      </c>
    </row>
    <row r="453" spans="1:23" x14ac:dyDescent="0.2">
      <c r="A453" t="s">
        <v>16</v>
      </c>
      <c r="B453" s="23" t="s">
        <v>1327</v>
      </c>
      <c r="C453" s="23" t="s">
        <v>1328</v>
      </c>
      <c r="D453" s="23" t="s">
        <v>1336</v>
      </c>
      <c r="E453" s="23" t="s">
        <v>1337</v>
      </c>
      <c r="F453" s="23" t="s">
        <v>9</v>
      </c>
      <c r="G453" t="s">
        <v>1338</v>
      </c>
      <c r="H453" s="24">
        <v>263493</v>
      </c>
      <c r="I453" s="23" t="s">
        <v>5683</v>
      </c>
      <c r="J453" s="24">
        <v>52862</v>
      </c>
      <c r="K453" s="23" t="s">
        <v>5683</v>
      </c>
      <c r="L453" s="24">
        <v>52391</v>
      </c>
      <c r="M453" s="23" t="s">
        <v>5683</v>
      </c>
      <c r="N453" s="24">
        <v>52522</v>
      </c>
      <c r="O453" s="23" t="s">
        <v>5682</v>
      </c>
      <c r="P453" s="24">
        <v>105718</v>
      </c>
      <c r="Q453" s="24">
        <v>0</v>
      </c>
      <c r="R453" s="24">
        <v>263493</v>
      </c>
      <c r="S453" s="24">
        <v>0</v>
      </c>
      <c r="T453" s="24">
        <v>263493</v>
      </c>
      <c r="U453" s="24">
        <v>0</v>
      </c>
      <c r="V453" s="24">
        <f t="shared" si="12"/>
        <v>0</v>
      </c>
      <c r="W453" s="24">
        <f t="shared" si="13"/>
        <v>0</v>
      </c>
    </row>
    <row r="454" spans="1:23" x14ac:dyDescent="0.2">
      <c r="A454" t="s">
        <v>16</v>
      </c>
      <c r="B454" s="23" t="s">
        <v>1327</v>
      </c>
      <c r="C454" s="23" t="s">
        <v>1328</v>
      </c>
      <c r="D454" s="23" t="s">
        <v>1339</v>
      </c>
      <c r="E454" s="23" t="s">
        <v>1340</v>
      </c>
      <c r="F454" s="23" t="s">
        <v>9</v>
      </c>
      <c r="G454" t="s">
        <v>1341</v>
      </c>
      <c r="H454" s="24">
        <v>292071</v>
      </c>
      <c r="I454" s="23" t="s">
        <v>5683</v>
      </c>
      <c r="J454" s="24">
        <v>57759</v>
      </c>
      <c r="K454" s="23" t="s">
        <v>5682</v>
      </c>
      <c r="L454" s="24">
        <v>112098</v>
      </c>
      <c r="M454" s="23" t="s">
        <v>5683</v>
      </c>
      <c r="N454" s="24">
        <v>0</v>
      </c>
      <c r="O454" s="23" t="s">
        <v>5682</v>
      </c>
      <c r="P454" s="24">
        <v>117714</v>
      </c>
      <c r="Q454" s="24">
        <v>0</v>
      </c>
      <c r="R454" s="24">
        <v>287571</v>
      </c>
      <c r="S454" s="24">
        <v>57759</v>
      </c>
      <c r="T454" s="24">
        <v>229812</v>
      </c>
      <c r="U454" s="24">
        <v>0</v>
      </c>
      <c r="V454" s="24">
        <f t="shared" si="12"/>
        <v>0</v>
      </c>
      <c r="W454" s="24">
        <f t="shared" si="13"/>
        <v>62259</v>
      </c>
    </row>
    <row r="455" spans="1:23" x14ac:dyDescent="0.2">
      <c r="A455" t="s">
        <v>16</v>
      </c>
      <c r="B455" s="23" t="s">
        <v>1327</v>
      </c>
      <c r="C455" s="23" t="s">
        <v>1328</v>
      </c>
      <c r="D455" s="23" t="s">
        <v>1342</v>
      </c>
      <c r="E455" s="23" t="s">
        <v>1343</v>
      </c>
      <c r="F455" s="23" t="s">
        <v>9</v>
      </c>
      <c r="G455" t="s">
        <v>1344</v>
      </c>
      <c r="H455" s="24">
        <v>247566</v>
      </c>
      <c r="I455" s="23" t="s">
        <v>5682</v>
      </c>
      <c r="J455" s="24">
        <v>108682</v>
      </c>
      <c r="K455" s="23" t="s">
        <v>5683</v>
      </c>
      <c r="L455" s="24">
        <v>0</v>
      </c>
      <c r="M455" s="23" t="s">
        <v>5682</v>
      </c>
      <c r="N455" s="24">
        <v>109976</v>
      </c>
      <c r="O455" s="23" t="s">
        <v>5683</v>
      </c>
      <c r="P455" s="24">
        <v>0</v>
      </c>
      <c r="Q455" s="24">
        <v>56078</v>
      </c>
      <c r="R455" s="24">
        <v>274736</v>
      </c>
      <c r="S455" s="24">
        <v>54341</v>
      </c>
      <c r="T455" s="24">
        <v>220395</v>
      </c>
      <c r="U455" s="24">
        <v>0</v>
      </c>
      <c r="V455" s="24">
        <f t="shared" ref="V455:V518" si="14">R455-S455-T455+U455</f>
        <v>0</v>
      </c>
      <c r="W455" s="24">
        <f t="shared" si="13"/>
        <v>27171</v>
      </c>
    </row>
    <row r="456" spans="1:23" x14ac:dyDescent="0.2">
      <c r="A456" t="s">
        <v>16</v>
      </c>
      <c r="B456" s="23" t="s">
        <v>1327</v>
      </c>
      <c r="C456" s="23" t="s">
        <v>1328</v>
      </c>
      <c r="D456" s="23" t="s">
        <v>1345</v>
      </c>
      <c r="E456" s="23" t="s">
        <v>1346</v>
      </c>
      <c r="F456" s="23" t="s">
        <v>9</v>
      </c>
      <c r="G456" t="s">
        <v>1347</v>
      </c>
      <c r="H456" s="24">
        <v>228415</v>
      </c>
      <c r="I456" s="23" t="s">
        <v>5682</v>
      </c>
      <c r="J456" s="24">
        <v>108872</v>
      </c>
      <c r="K456" s="23" t="s">
        <v>5683</v>
      </c>
      <c r="L456" s="24">
        <v>0</v>
      </c>
      <c r="M456" s="23" t="s">
        <v>5682</v>
      </c>
      <c r="N456" s="24">
        <v>109272</v>
      </c>
      <c r="O456" s="23" t="s">
        <v>5683</v>
      </c>
      <c r="P456" s="24">
        <v>0</v>
      </c>
      <c r="Q456" s="24">
        <v>56814</v>
      </c>
      <c r="R456" s="24">
        <v>274958</v>
      </c>
      <c r="S456" s="24">
        <v>54436</v>
      </c>
      <c r="T456" s="24">
        <v>220522</v>
      </c>
      <c r="U456" s="24">
        <v>0</v>
      </c>
      <c r="V456" s="24">
        <f t="shared" si="14"/>
        <v>0</v>
      </c>
      <c r="W456" s="24">
        <f t="shared" ref="W456:W519" si="15">MAX(H456-T456,0)</f>
        <v>7893</v>
      </c>
    </row>
    <row r="457" spans="1:23" x14ac:dyDescent="0.2">
      <c r="A457" t="s">
        <v>16</v>
      </c>
      <c r="B457" s="23" t="s">
        <v>1327</v>
      </c>
      <c r="C457" s="23" t="s">
        <v>1328</v>
      </c>
      <c r="D457" s="23" t="s">
        <v>1348</v>
      </c>
      <c r="E457" s="23" t="s">
        <v>1349</v>
      </c>
      <c r="F457" s="23" t="s">
        <v>9</v>
      </c>
      <c r="G457" t="s">
        <v>1350</v>
      </c>
      <c r="H457" s="24">
        <v>251369</v>
      </c>
      <c r="I457" s="23" t="s">
        <v>5682</v>
      </c>
      <c r="J457" s="24">
        <v>108808</v>
      </c>
      <c r="K457" s="23" t="s">
        <v>5683</v>
      </c>
      <c r="L457" s="24">
        <v>0</v>
      </c>
      <c r="M457" s="23" t="s">
        <v>5683</v>
      </c>
      <c r="N457" s="24">
        <v>54211</v>
      </c>
      <c r="O457" s="23" t="s">
        <v>5682</v>
      </c>
      <c r="P457" s="24">
        <v>111170</v>
      </c>
      <c r="Q457" s="24">
        <v>0</v>
      </c>
      <c r="R457" s="24">
        <v>274189</v>
      </c>
      <c r="S457" s="24">
        <v>54404</v>
      </c>
      <c r="T457" s="24">
        <v>219785</v>
      </c>
      <c r="U457" s="24">
        <v>0</v>
      </c>
      <c r="V457" s="24">
        <f t="shared" si="14"/>
        <v>0</v>
      </c>
      <c r="W457" s="24">
        <f t="shared" si="15"/>
        <v>31584</v>
      </c>
    </row>
    <row r="458" spans="1:23" x14ac:dyDescent="0.2">
      <c r="A458" t="s">
        <v>16</v>
      </c>
      <c r="B458" s="23" t="s">
        <v>1327</v>
      </c>
      <c r="C458" s="23" t="s">
        <v>1328</v>
      </c>
      <c r="D458" s="23" t="s">
        <v>1351</v>
      </c>
      <c r="E458" s="23" t="s">
        <v>1352</v>
      </c>
      <c r="F458" s="23" t="s">
        <v>9</v>
      </c>
      <c r="G458" t="s">
        <v>1353</v>
      </c>
      <c r="H458" s="24">
        <v>176395</v>
      </c>
      <c r="I458" s="23" t="s">
        <v>5683</v>
      </c>
      <c r="J458" s="24">
        <v>0</v>
      </c>
      <c r="K458" s="23" t="s">
        <v>5683</v>
      </c>
      <c r="L458" s="24">
        <v>51512</v>
      </c>
      <c r="M458" s="23" t="s">
        <v>5683</v>
      </c>
      <c r="N458" s="24">
        <v>52144</v>
      </c>
      <c r="O458" s="23" t="s">
        <v>5682</v>
      </c>
      <c r="P458" s="24">
        <v>105750</v>
      </c>
      <c r="Q458" s="24">
        <v>0</v>
      </c>
      <c r="R458" s="24">
        <v>209406</v>
      </c>
      <c r="S458" s="24">
        <v>51512</v>
      </c>
      <c r="T458" s="24">
        <v>157894</v>
      </c>
      <c r="U458" s="24">
        <v>0</v>
      </c>
      <c r="V458" s="24">
        <f t="shared" si="14"/>
        <v>0</v>
      </c>
      <c r="W458" s="24">
        <f t="shared" si="15"/>
        <v>18501</v>
      </c>
    </row>
    <row r="459" spans="1:23" x14ac:dyDescent="0.2">
      <c r="A459" t="s">
        <v>16</v>
      </c>
      <c r="B459" s="23" t="s">
        <v>1327</v>
      </c>
      <c r="C459" s="23" t="s">
        <v>1328</v>
      </c>
      <c r="D459" s="23" t="s">
        <v>1354</v>
      </c>
      <c r="E459" s="23" t="s">
        <v>1355</v>
      </c>
      <c r="F459" s="23" t="s">
        <v>9</v>
      </c>
      <c r="G459" t="s">
        <v>1356</v>
      </c>
      <c r="H459" s="24">
        <v>0</v>
      </c>
      <c r="I459" s="23" t="s">
        <v>5683</v>
      </c>
      <c r="J459" s="24">
        <v>0</v>
      </c>
      <c r="K459" s="23" t="s">
        <v>5683</v>
      </c>
      <c r="L459" s="24">
        <v>15610</v>
      </c>
      <c r="M459" s="23" t="s">
        <v>5683</v>
      </c>
      <c r="N459" s="24">
        <v>16021</v>
      </c>
      <c r="O459" s="23" t="s">
        <v>5683</v>
      </c>
      <c r="P459" s="24">
        <v>51933</v>
      </c>
      <c r="Q459" s="24">
        <v>52143</v>
      </c>
      <c r="R459" s="24">
        <v>135707</v>
      </c>
      <c r="S459" s="24">
        <v>0</v>
      </c>
      <c r="T459" s="24">
        <v>0</v>
      </c>
      <c r="U459" s="24">
        <v>0</v>
      </c>
      <c r="V459" s="24">
        <f t="shared" si="14"/>
        <v>135707</v>
      </c>
      <c r="W459" s="24">
        <f t="shared" si="15"/>
        <v>0</v>
      </c>
    </row>
    <row r="460" spans="1:23" x14ac:dyDescent="0.2">
      <c r="A460" t="s">
        <v>16</v>
      </c>
      <c r="B460" s="23" t="s">
        <v>1327</v>
      </c>
      <c r="C460" s="23" t="s">
        <v>1328</v>
      </c>
      <c r="D460" s="23" t="s">
        <v>1357</v>
      </c>
      <c r="E460" s="23" t="s">
        <v>1358</v>
      </c>
      <c r="F460" s="23" t="s">
        <v>9</v>
      </c>
      <c r="G460" t="s">
        <v>1359</v>
      </c>
      <c r="H460" s="24">
        <v>0</v>
      </c>
      <c r="I460" s="23" t="s">
        <v>5683</v>
      </c>
      <c r="J460" s="24">
        <v>0</v>
      </c>
      <c r="K460" s="23" t="s">
        <v>5683</v>
      </c>
      <c r="L460" s="24">
        <v>0</v>
      </c>
      <c r="M460" s="23" t="s">
        <v>5683</v>
      </c>
      <c r="N460" s="24">
        <v>0</v>
      </c>
      <c r="O460" s="23" t="s">
        <v>5683</v>
      </c>
      <c r="P460" s="24">
        <v>16272</v>
      </c>
      <c r="Q460" s="24">
        <v>51616</v>
      </c>
      <c r="R460" s="24">
        <v>67888</v>
      </c>
      <c r="S460" s="24">
        <v>0</v>
      </c>
      <c r="T460" s="24">
        <v>0</v>
      </c>
      <c r="U460" s="24">
        <v>0</v>
      </c>
      <c r="V460" s="24">
        <f t="shared" si="14"/>
        <v>67888</v>
      </c>
      <c r="W460" s="24">
        <f t="shared" si="15"/>
        <v>0</v>
      </c>
    </row>
    <row r="461" spans="1:23" x14ac:dyDescent="0.2">
      <c r="A461" t="s">
        <v>16</v>
      </c>
      <c r="B461" s="23">
        <v>19</v>
      </c>
      <c r="C461" s="23">
        <v>10199</v>
      </c>
      <c r="D461" s="23" t="s">
        <v>1360</v>
      </c>
      <c r="E461" s="23" t="s">
        <v>1361</v>
      </c>
      <c r="F461" s="23" t="s">
        <v>9</v>
      </c>
      <c r="G461" t="s">
        <v>1362</v>
      </c>
      <c r="H461" s="24">
        <v>0</v>
      </c>
      <c r="I461" s="23" t="s">
        <v>5683</v>
      </c>
      <c r="J461" s="24">
        <v>0</v>
      </c>
      <c r="K461" s="23" t="s">
        <v>5683</v>
      </c>
      <c r="L461" s="24">
        <v>0</v>
      </c>
      <c r="M461" s="23" t="s">
        <v>5683</v>
      </c>
      <c r="N461" s="24">
        <v>0</v>
      </c>
      <c r="O461" s="23" t="s">
        <v>5683</v>
      </c>
      <c r="P461" s="24">
        <v>0</v>
      </c>
      <c r="Q461" s="24">
        <v>15400</v>
      </c>
      <c r="R461" s="24">
        <v>15400</v>
      </c>
      <c r="S461" s="24">
        <v>0</v>
      </c>
      <c r="T461" s="24">
        <v>0</v>
      </c>
      <c r="U461" s="24">
        <v>0</v>
      </c>
      <c r="V461" s="24">
        <f t="shared" si="14"/>
        <v>15400</v>
      </c>
      <c r="W461" s="24">
        <f t="shared" si="15"/>
        <v>0</v>
      </c>
    </row>
    <row r="462" spans="1:23" x14ac:dyDescent="0.2">
      <c r="A462" t="s">
        <v>16</v>
      </c>
      <c r="B462" s="23">
        <v>19</v>
      </c>
      <c r="C462" s="23">
        <v>10199</v>
      </c>
      <c r="D462" s="23" t="s">
        <v>1363</v>
      </c>
      <c r="E462" s="23" t="s">
        <v>1364</v>
      </c>
      <c r="F462" s="23" t="s">
        <v>9</v>
      </c>
      <c r="G462" t="s">
        <v>1365</v>
      </c>
      <c r="H462" s="24">
        <v>0</v>
      </c>
      <c r="I462" s="23" t="s">
        <v>5683</v>
      </c>
      <c r="J462" s="24">
        <v>0</v>
      </c>
      <c r="K462" s="23" t="s">
        <v>5683</v>
      </c>
      <c r="L462" s="24">
        <v>0</v>
      </c>
      <c r="M462" s="23" t="s">
        <v>5683</v>
      </c>
      <c r="N462" s="24">
        <v>0</v>
      </c>
      <c r="O462" s="23" t="s">
        <v>5683</v>
      </c>
      <c r="P462" s="24">
        <v>0</v>
      </c>
      <c r="Q462" s="24">
        <v>16152</v>
      </c>
      <c r="R462" s="24">
        <v>16152</v>
      </c>
      <c r="S462" s="24">
        <v>0</v>
      </c>
      <c r="T462" s="24">
        <v>0</v>
      </c>
      <c r="U462" s="24">
        <v>0</v>
      </c>
      <c r="V462" s="24">
        <f t="shared" si="14"/>
        <v>16152</v>
      </c>
      <c r="W462" s="24">
        <f t="shared" si="15"/>
        <v>0</v>
      </c>
    </row>
    <row r="463" spans="1:23" x14ac:dyDescent="0.2">
      <c r="A463" t="s">
        <v>16</v>
      </c>
      <c r="B463" s="23" t="s">
        <v>1327</v>
      </c>
      <c r="C463" s="23" t="s">
        <v>1328</v>
      </c>
      <c r="D463" s="23" t="s">
        <v>1366</v>
      </c>
      <c r="E463" s="23" t="s">
        <v>1367</v>
      </c>
      <c r="F463" s="23" t="s">
        <v>10</v>
      </c>
      <c r="G463" t="s">
        <v>1368</v>
      </c>
      <c r="H463" s="24">
        <v>572904</v>
      </c>
      <c r="I463" s="23" t="s">
        <v>5683</v>
      </c>
      <c r="J463" s="24">
        <v>116271</v>
      </c>
      <c r="K463" s="23" t="s">
        <v>5683</v>
      </c>
      <c r="L463" s="24">
        <v>114570</v>
      </c>
      <c r="M463" s="23" t="s">
        <v>5683</v>
      </c>
      <c r="N463" s="24">
        <v>110995</v>
      </c>
      <c r="O463" s="23" t="s">
        <v>5683</v>
      </c>
      <c r="P463" s="24">
        <v>117384</v>
      </c>
      <c r="Q463" s="24">
        <v>113148</v>
      </c>
      <c r="R463" s="24">
        <v>572368</v>
      </c>
      <c r="S463" s="24">
        <v>0</v>
      </c>
      <c r="T463" s="24">
        <v>572368</v>
      </c>
      <c r="U463" s="24">
        <v>0</v>
      </c>
      <c r="V463" s="24">
        <f t="shared" si="14"/>
        <v>0</v>
      </c>
      <c r="W463" s="24">
        <f t="shared" si="15"/>
        <v>536</v>
      </c>
    </row>
    <row r="464" spans="1:23" x14ac:dyDescent="0.2">
      <c r="A464" t="s">
        <v>16</v>
      </c>
      <c r="B464" s="23" t="s">
        <v>1327</v>
      </c>
      <c r="C464" s="23" t="s">
        <v>1328</v>
      </c>
      <c r="D464" s="23" t="s">
        <v>1369</v>
      </c>
      <c r="E464" s="23" t="s">
        <v>1370</v>
      </c>
      <c r="F464" s="23" t="s">
        <v>9</v>
      </c>
      <c r="G464" t="s">
        <v>1371</v>
      </c>
      <c r="H464" s="24">
        <v>244617</v>
      </c>
      <c r="I464" s="23" t="s">
        <v>5682</v>
      </c>
      <c r="J464" s="24">
        <v>104150</v>
      </c>
      <c r="K464" s="23" t="s">
        <v>5683</v>
      </c>
      <c r="L464" s="24">
        <v>0</v>
      </c>
      <c r="M464" s="23" t="s">
        <v>5683</v>
      </c>
      <c r="N464" s="24">
        <v>51311</v>
      </c>
      <c r="O464" s="23" t="s">
        <v>5682</v>
      </c>
      <c r="P464" s="24">
        <v>103966</v>
      </c>
      <c r="Q464" s="24">
        <v>0</v>
      </c>
      <c r="R464" s="24">
        <v>259427</v>
      </c>
      <c r="S464" s="24">
        <v>52075</v>
      </c>
      <c r="T464" s="24">
        <v>207352</v>
      </c>
      <c r="U464" s="24">
        <v>0</v>
      </c>
      <c r="V464" s="24">
        <f t="shared" si="14"/>
        <v>0</v>
      </c>
      <c r="W464" s="24">
        <f t="shared" si="15"/>
        <v>37265</v>
      </c>
    </row>
    <row r="465" spans="1:23" x14ac:dyDescent="0.2">
      <c r="A465" t="s">
        <v>16</v>
      </c>
      <c r="B465" s="23" t="s">
        <v>1327</v>
      </c>
      <c r="C465" s="23" t="s">
        <v>1328</v>
      </c>
      <c r="D465" s="23" t="s">
        <v>1372</v>
      </c>
      <c r="E465" s="23" t="s">
        <v>1373</v>
      </c>
      <c r="F465" s="23" t="s">
        <v>9</v>
      </c>
      <c r="G465" t="s">
        <v>1374</v>
      </c>
      <c r="H465" s="24">
        <v>255528</v>
      </c>
      <c r="I465" s="23" t="s">
        <v>5682</v>
      </c>
      <c r="J465" s="24">
        <v>113752</v>
      </c>
      <c r="K465" s="23" t="s">
        <v>5683</v>
      </c>
      <c r="L465" s="24">
        <v>0</v>
      </c>
      <c r="M465" s="23" t="s">
        <v>5682</v>
      </c>
      <c r="N465" s="24">
        <v>112536</v>
      </c>
      <c r="O465" s="23" t="s">
        <v>5683</v>
      </c>
      <c r="P465" s="24">
        <v>0</v>
      </c>
      <c r="Q465" s="24">
        <v>57678</v>
      </c>
      <c r="R465" s="24">
        <v>283966</v>
      </c>
      <c r="S465" s="24">
        <v>56876</v>
      </c>
      <c r="T465" s="24">
        <v>227090</v>
      </c>
      <c r="U465" s="24">
        <v>0</v>
      </c>
      <c r="V465" s="24">
        <f t="shared" si="14"/>
        <v>0</v>
      </c>
      <c r="W465" s="24">
        <f t="shared" si="15"/>
        <v>28438</v>
      </c>
    </row>
    <row r="466" spans="1:23" x14ac:dyDescent="0.2">
      <c r="A466" t="s">
        <v>16</v>
      </c>
      <c r="B466" s="23" t="s">
        <v>1327</v>
      </c>
      <c r="C466" s="23" t="s">
        <v>1375</v>
      </c>
      <c r="D466" s="23" t="s">
        <v>7</v>
      </c>
      <c r="E466" s="23" t="s">
        <v>147</v>
      </c>
      <c r="F466" s="23" t="s">
        <v>147</v>
      </c>
      <c r="G466" t="s">
        <v>52</v>
      </c>
      <c r="H466" s="24">
        <v>4648494</v>
      </c>
      <c r="I466" s="23" t="s">
        <v>5683</v>
      </c>
      <c r="J466" s="24">
        <v>960186</v>
      </c>
      <c r="K466" s="23" t="s">
        <v>5683</v>
      </c>
      <c r="L466" s="24">
        <v>834366</v>
      </c>
      <c r="M466" s="23" t="s">
        <v>5683</v>
      </c>
      <c r="N466" s="24">
        <v>777428</v>
      </c>
      <c r="O466" s="23" t="s">
        <v>5683</v>
      </c>
      <c r="P466" s="24">
        <v>1189760</v>
      </c>
      <c r="Q466" s="24">
        <v>1137005</v>
      </c>
      <c r="R466" s="24">
        <v>4898745</v>
      </c>
      <c r="S466" s="24">
        <v>288056</v>
      </c>
      <c r="T466" s="24">
        <v>4610689</v>
      </c>
      <c r="U466" s="24">
        <v>0</v>
      </c>
      <c r="V466" s="24">
        <f t="shared" si="14"/>
        <v>0</v>
      </c>
      <c r="W466" s="24">
        <f t="shared" si="15"/>
        <v>37805</v>
      </c>
    </row>
    <row r="467" spans="1:23" x14ac:dyDescent="0.2">
      <c r="A467" t="s">
        <v>16</v>
      </c>
      <c r="B467" s="23" t="s">
        <v>1327</v>
      </c>
      <c r="C467" s="23" t="s">
        <v>1376</v>
      </c>
      <c r="D467" s="23" t="s">
        <v>7</v>
      </c>
      <c r="E467" s="23" t="s">
        <v>147</v>
      </c>
      <c r="F467" s="23" t="s">
        <v>147</v>
      </c>
      <c r="G467" t="s">
        <v>210</v>
      </c>
      <c r="H467" s="24">
        <v>5017378</v>
      </c>
      <c r="I467" s="23" t="s">
        <v>5683</v>
      </c>
      <c r="J467" s="24">
        <v>1033755</v>
      </c>
      <c r="K467" s="23" t="s">
        <v>5683</v>
      </c>
      <c r="L467" s="24">
        <v>884189</v>
      </c>
      <c r="M467" s="23" t="s">
        <v>5683</v>
      </c>
      <c r="N467" s="24">
        <v>798593</v>
      </c>
      <c r="O467" s="23" t="s">
        <v>5683</v>
      </c>
      <c r="P467" s="24">
        <v>1249763</v>
      </c>
      <c r="Q467" s="24">
        <v>1205046</v>
      </c>
      <c r="R467" s="24">
        <v>5171346</v>
      </c>
      <c r="S467" s="24">
        <v>310127</v>
      </c>
      <c r="T467" s="24">
        <v>4861219</v>
      </c>
      <c r="U467" s="24">
        <v>0</v>
      </c>
      <c r="V467" s="24">
        <f t="shared" si="14"/>
        <v>0</v>
      </c>
      <c r="W467" s="24">
        <f t="shared" si="15"/>
        <v>156159</v>
      </c>
    </row>
    <row r="468" spans="1:23" x14ac:dyDescent="0.2">
      <c r="A468" t="s">
        <v>16</v>
      </c>
      <c r="B468" s="23" t="s">
        <v>1327</v>
      </c>
      <c r="C468" s="23" t="s">
        <v>1376</v>
      </c>
      <c r="D468" s="23" t="s">
        <v>1377</v>
      </c>
      <c r="E468" s="23" t="s">
        <v>1378</v>
      </c>
      <c r="F468" s="23" t="s">
        <v>10</v>
      </c>
      <c r="G468" t="s">
        <v>1379</v>
      </c>
      <c r="H468" s="24">
        <v>149716</v>
      </c>
      <c r="I468" s="23" t="s">
        <v>5683</v>
      </c>
      <c r="J468" s="24">
        <v>51552</v>
      </c>
      <c r="K468" s="23" t="s">
        <v>5682</v>
      </c>
      <c r="L468" s="24">
        <v>102662</v>
      </c>
      <c r="M468" s="23" t="s">
        <v>5683</v>
      </c>
      <c r="N468" s="24">
        <v>0</v>
      </c>
      <c r="O468" s="23" t="s">
        <v>5683</v>
      </c>
      <c r="P468" s="24">
        <v>53173</v>
      </c>
      <c r="Q468" s="24">
        <v>53919</v>
      </c>
      <c r="R468" s="24">
        <v>261306</v>
      </c>
      <c r="S468" s="24">
        <v>51552</v>
      </c>
      <c r="T468" s="24">
        <v>149716</v>
      </c>
      <c r="U468" s="24">
        <v>0</v>
      </c>
      <c r="V468" s="24">
        <f t="shared" si="14"/>
        <v>60038</v>
      </c>
      <c r="W468" s="24">
        <f t="shared" si="15"/>
        <v>0</v>
      </c>
    </row>
    <row r="469" spans="1:23" x14ac:dyDescent="0.2">
      <c r="A469" t="s">
        <v>16</v>
      </c>
      <c r="B469" s="23" t="s">
        <v>1327</v>
      </c>
      <c r="C469" s="23" t="s">
        <v>1376</v>
      </c>
      <c r="D469" s="23" t="s">
        <v>1380</v>
      </c>
      <c r="E469" s="23" t="s">
        <v>1381</v>
      </c>
      <c r="F469" s="23" t="s">
        <v>9</v>
      </c>
      <c r="G469" t="s">
        <v>1382</v>
      </c>
      <c r="H469" s="24">
        <v>0</v>
      </c>
      <c r="I469" s="23" t="s">
        <v>5683</v>
      </c>
      <c r="J469" s="24">
        <v>103857</v>
      </c>
      <c r="K469" s="23" t="s">
        <v>5683</v>
      </c>
      <c r="L469" s="24">
        <v>95785</v>
      </c>
      <c r="M469" s="23" t="s">
        <v>5683</v>
      </c>
      <c r="N469" s="24">
        <v>110935</v>
      </c>
      <c r="O469" s="23" t="s">
        <v>5683</v>
      </c>
      <c r="P469" s="24">
        <v>150919</v>
      </c>
      <c r="Q469" s="24">
        <v>140077</v>
      </c>
      <c r="R469" s="24">
        <v>601573</v>
      </c>
      <c r="S469" s="24">
        <v>0</v>
      </c>
      <c r="T469" s="24">
        <v>0</v>
      </c>
      <c r="U469" s="24">
        <v>0</v>
      </c>
      <c r="V469" s="24">
        <f t="shared" si="14"/>
        <v>601573</v>
      </c>
      <c r="W469" s="24">
        <f t="shared" si="15"/>
        <v>0</v>
      </c>
    </row>
    <row r="470" spans="1:23" x14ac:dyDescent="0.2">
      <c r="A470" t="s">
        <v>16</v>
      </c>
      <c r="B470" s="23" t="s">
        <v>1327</v>
      </c>
      <c r="C470" s="23" t="s">
        <v>1383</v>
      </c>
      <c r="D470" s="23" t="s">
        <v>7</v>
      </c>
      <c r="E470" s="23" t="s">
        <v>147</v>
      </c>
      <c r="F470" s="23" t="s">
        <v>147</v>
      </c>
      <c r="G470" t="s">
        <v>1384</v>
      </c>
      <c r="H470" s="24">
        <v>1968876</v>
      </c>
      <c r="I470" s="23" t="s">
        <v>5683</v>
      </c>
      <c r="J470" s="24">
        <v>398543</v>
      </c>
      <c r="K470" s="23" t="s">
        <v>5683</v>
      </c>
      <c r="L470" s="24">
        <v>357011</v>
      </c>
      <c r="M470" s="23" t="s">
        <v>5683</v>
      </c>
      <c r="N470" s="24">
        <v>321870</v>
      </c>
      <c r="O470" s="23" t="s">
        <v>5683</v>
      </c>
      <c r="P470" s="24">
        <v>505074</v>
      </c>
      <c r="Q470" s="24">
        <v>482378</v>
      </c>
      <c r="R470" s="24">
        <v>2064876</v>
      </c>
      <c r="S470" s="24">
        <v>130000</v>
      </c>
      <c r="T470" s="24">
        <v>1934876</v>
      </c>
      <c r="U470" s="24">
        <v>0</v>
      </c>
      <c r="V470" s="24">
        <f t="shared" si="14"/>
        <v>0</v>
      </c>
      <c r="W470" s="24">
        <f t="shared" si="15"/>
        <v>34000</v>
      </c>
    </row>
    <row r="471" spans="1:23" x14ac:dyDescent="0.2">
      <c r="A471" t="s">
        <v>16</v>
      </c>
      <c r="B471" s="23" t="s">
        <v>1327</v>
      </c>
      <c r="C471" s="23" t="s">
        <v>1385</v>
      </c>
      <c r="D471" s="23" t="s">
        <v>7</v>
      </c>
      <c r="E471" s="23" t="s">
        <v>147</v>
      </c>
      <c r="F471" s="23" t="s">
        <v>147</v>
      </c>
      <c r="G471" t="s">
        <v>1386</v>
      </c>
      <c r="H471" s="24">
        <v>2267746</v>
      </c>
      <c r="I471" s="23" t="s">
        <v>5683</v>
      </c>
      <c r="J471" s="24">
        <v>493973</v>
      </c>
      <c r="K471" s="23" t="s">
        <v>5683</v>
      </c>
      <c r="L471" s="24">
        <v>419447</v>
      </c>
      <c r="M471" s="23" t="s">
        <v>5683</v>
      </c>
      <c r="N471" s="24">
        <v>377908</v>
      </c>
      <c r="O471" s="23" t="s">
        <v>5683</v>
      </c>
      <c r="P471" s="24">
        <v>549090</v>
      </c>
      <c r="Q471" s="24">
        <v>512328</v>
      </c>
      <c r="R471" s="24">
        <v>2352746</v>
      </c>
      <c r="S471" s="24">
        <v>148192</v>
      </c>
      <c r="T471" s="24">
        <v>2204554</v>
      </c>
      <c r="U471" s="24">
        <v>0</v>
      </c>
      <c r="V471" s="24">
        <f t="shared" si="14"/>
        <v>0</v>
      </c>
      <c r="W471" s="24">
        <f t="shared" si="15"/>
        <v>63192</v>
      </c>
    </row>
    <row r="472" spans="1:23" x14ac:dyDescent="0.2">
      <c r="A472" t="s">
        <v>16</v>
      </c>
      <c r="B472" s="23" t="s">
        <v>1327</v>
      </c>
      <c r="C472" s="23" t="s">
        <v>1387</v>
      </c>
      <c r="D472" s="23" t="s">
        <v>7</v>
      </c>
      <c r="E472" s="23" t="s">
        <v>147</v>
      </c>
      <c r="F472" s="23" t="s">
        <v>147</v>
      </c>
      <c r="G472" t="s">
        <v>211</v>
      </c>
      <c r="H472" s="24">
        <v>3512910</v>
      </c>
      <c r="I472" s="23" t="s">
        <v>5683</v>
      </c>
      <c r="J472" s="24">
        <v>756102</v>
      </c>
      <c r="K472" s="23" t="s">
        <v>5683</v>
      </c>
      <c r="L472" s="24">
        <v>645338</v>
      </c>
      <c r="M472" s="23" t="s">
        <v>5683</v>
      </c>
      <c r="N472" s="24">
        <v>599407</v>
      </c>
      <c r="O472" s="23" t="s">
        <v>5683</v>
      </c>
      <c r="P472" s="24">
        <v>886051</v>
      </c>
      <c r="Q472" s="24">
        <v>827772</v>
      </c>
      <c r="R472" s="24">
        <v>3714670</v>
      </c>
      <c r="S472" s="24">
        <v>226831</v>
      </c>
      <c r="T472" s="24">
        <v>3487839</v>
      </c>
      <c r="U472" s="24">
        <v>0</v>
      </c>
      <c r="V472" s="24">
        <f t="shared" si="14"/>
        <v>0</v>
      </c>
      <c r="W472" s="24">
        <f t="shared" si="15"/>
        <v>25071</v>
      </c>
    </row>
    <row r="473" spans="1:23" x14ac:dyDescent="0.2">
      <c r="A473" t="s">
        <v>16</v>
      </c>
      <c r="B473" s="23" t="s">
        <v>1327</v>
      </c>
      <c r="C473" s="23" t="s">
        <v>1387</v>
      </c>
      <c r="D473" s="23" t="s">
        <v>1388</v>
      </c>
      <c r="E473" s="23" t="s">
        <v>1389</v>
      </c>
      <c r="F473" s="23" t="s">
        <v>9</v>
      </c>
      <c r="G473" t="s">
        <v>1390</v>
      </c>
      <c r="H473" s="24">
        <v>71849</v>
      </c>
      <c r="I473" s="23" t="s">
        <v>5683</v>
      </c>
      <c r="J473" s="24">
        <v>127475</v>
      </c>
      <c r="K473" s="23" t="s">
        <v>5683</v>
      </c>
      <c r="L473" s="24">
        <v>166880</v>
      </c>
      <c r="M473" s="23" t="s">
        <v>5683</v>
      </c>
      <c r="N473" s="24">
        <v>137738</v>
      </c>
      <c r="O473" s="23" t="s">
        <v>5683</v>
      </c>
      <c r="P473" s="24">
        <v>234299</v>
      </c>
      <c r="Q473" s="24">
        <v>179576</v>
      </c>
      <c r="R473" s="24">
        <v>845968</v>
      </c>
      <c r="S473" s="24">
        <v>0</v>
      </c>
      <c r="T473" s="24">
        <v>71849</v>
      </c>
      <c r="U473" s="24">
        <v>0</v>
      </c>
      <c r="V473" s="24">
        <f t="shared" si="14"/>
        <v>774119</v>
      </c>
      <c r="W473" s="24">
        <f t="shared" si="15"/>
        <v>0</v>
      </c>
    </row>
    <row r="474" spans="1:23" x14ac:dyDescent="0.2">
      <c r="A474" t="s">
        <v>16</v>
      </c>
      <c r="B474" s="23" t="s">
        <v>1327</v>
      </c>
      <c r="C474" s="23" t="s">
        <v>1387</v>
      </c>
      <c r="D474" s="23" t="s">
        <v>1391</v>
      </c>
      <c r="E474" s="23" t="s">
        <v>1392</v>
      </c>
      <c r="F474" s="23" t="s">
        <v>9</v>
      </c>
      <c r="G474" t="s">
        <v>1393</v>
      </c>
      <c r="H474" s="24">
        <v>209544</v>
      </c>
      <c r="I474" s="23" t="s">
        <v>5683</v>
      </c>
      <c r="J474" s="24">
        <v>118439</v>
      </c>
      <c r="K474" s="23" t="s">
        <v>5683</v>
      </c>
      <c r="L474" s="24">
        <v>91434</v>
      </c>
      <c r="M474" s="23" t="s">
        <v>5683</v>
      </c>
      <c r="N474" s="24">
        <v>99816</v>
      </c>
      <c r="O474" s="23" t="s">
        <v>5683</v>
      </c>
      <c r="P474" s="24">
        <v>129492</v>
      </c>
      <c r="Q474" s="24">
        <v>114764</v>
      </c>
      <c r="R474" s="24">
        <v>553945</v>
      </c>
      <c r="S474" s="24">
        <v>0</v>
      </c>
      <c r="T474" s="24">
        <v>209544</v>
      </c>
      <c r="U474" s="24">
        <v>0</v>
      </c>
      <c r="V474" s="24">
        <f t="shared" si="14"/>
        <v>344401</v>
      </c>
      <c r="W474" s="24">
        <f t="shared" si="15"/>
        <v>0</v>
      </c>
    </row>
    <row r="475" spans="1:23" x14ac:dyDescent="0.2">
      <c r="A475" t="s">
        <v>16</v>
      </c>
      <c r="B475" s="23" t="s">
        <v>1327</v>
      </c>
      <c r="C475" s="23" t="s">
        <v>1394</v>
      </c>
      <c r="D475" s="23" t="s">
        <v>7</v>
      </c>
      <c r="E475" s="23" t="s">
        <v>147</v>
      </c>
      <c r="F475" s="23" t="s">
        <v>147</v>
      </c>
      <c r="G475" t="s">
        <v>53</v>
      </c>
      <c r="H475" s="24">
        <v>978174</v>
      </c>
      <c r="I475" s="23" t="s">
        <v>5683</v>
      </c>
      <c r="J475" s="24">
        <v>218403</v>
      </c>
      <c r="K475" s="23" t="s">
        <v>5683</v>
      </c>
      <c r="L475" s="24">
        <v>183743</v>
      </c>
      <c r="M475" s="23" t="s">
        <v>5683</v>
      </c>
      <c r="N475" s="24">
        <v>169145</v>
      </c>
      <c r="O475" s="23" t="s">
        <v>5683</v>
      </c>
      <c r="P475" s="24">
        <v>242088</v>
      </c>
      <c r="Q475" s="24">
        <v>221858</v>
      </c>
      <c r="R475" s="24">
        <v>1035237</v>
      </c>
      <c r="S475" s="24">
        <v>130000</v>
      </c>
      <c r="T475" s="24">
        <v>905237</v>
      </c>
      <c r="U475" s="24">
        <v>0</v>
      </c>
      <c r="V475" s="24">
        <f t="shared" si="14"/>
        <v>0</v>
      </c>
      <c r="W475" s="24">
        <f t="shared" si="15"/>
        <v>72937</v>
      </c>
    </row>
    <row r="476" spans="1:23" x14ac:dyDescent="0.2">
      <c r="A476" t="s">
        <v>16</v>
      </c>
      <c r="B476" s="23" t="s">
        <v>1327</v>
      </c>
      <c r="C476" s="23" t="s">
        <v>1395</v>
      </c>
      <c r="D476" s="23" t="s">
        <v>7</v>
      </c>
      <c r="E476" s="23" t="s">
        <v>147</v>
      </c>
      <c r="F476" s="23" t="s">
        <v>147</v>
      </c>
      <c r="G476" t="s">
        <v>1396</v>
      </c>
      <c r="H476" s="24">
        <v>3134114</v>
      </c>
      <c r="I476" s="23" t="s">
        <v>5683</v>
      </c>
      <c r="J476" s="24">
        <v>645620</v>
      </c>
      <c r="K476" s="23" t="s">
        <v>5683</v>
      </c>
      <c r="L476" s="24">
        <v>567611</v>
      </c>
      <c r="M476" s="23" t="s">
        <v>5683</v>
      </c>
      <c r="N476" s="24">
        <v>525288</v>
      </c>
      <c r="O476" s="23" t="s">
        <v>5683</v>
      </c>
      <c r="P476" s="24">
        <v>766591</v>
      </c>
      <c r="Q476" s="24">
        <v>713377</v>
      </c>
      <c r="R476" s="24">
        <v>3218487</v>
      </c>
      <c r="S476" s="24">
        <v>193686</v>
      </c>
      <c r="T476" s="24">
        <v>3024801</v>
      </c>
      <c r="U476" s="24">
        <v>0</v>
      </c>
      <c r="V476" s="24">
        <f t="shared" si="14"/>
        <v>0</v>
      </c>
      <c r="W476" s="24">
        <f t="shared" si="15"/>
        <v>109313</v>
      </c>
    </row>
    <row r="477" spans="1:23" x14ac:dyDescent="0.2">
      <c r="A477" t="s">
        <v>16</v>
      </c>
      <c r="B477" s="23" t="s">
        <v>1327</v>
      </c>
      <c r="C477" s="23" t="s">
        <v>1397</v>
      </c>
      <c r="D477" s="23" t="s">
        <v>7</v>
      </c>
      <c r="E477" s="23" t="s">
        <v>147</v>
      </c>
      <c r="F477" s="23" t="s">
        <v>147</v>
      </c>
      <c r="G477" t="s">
        <v>1398</v>
      </c>
      <c r="H477" s="24">
        <v>727510</v>
      </c>
      <c r="I477" s="23" t="s">
        <v>5683</v>
      </c>
      <c r="J477" s="24">
        <v>175221</v>
      </c>
      <c r="K477" s="23" t="s">
        <v>5683</v>
      </c>
      <c r="L477" s="24">
        <v>147486</v>
      </c>
      <c r="M477" s="23" t="s">
        <v>5683</v>
      </c>
      <c r="N477" s="24">
        <v>135793</v>
      </c>
      <c r="O477" s="23" t="s">
        <v>5683</v>
      </c>
      <c r="P477" s="24">
        <v>205895</v>
      </c>
      <c r="Q477" s="24">
        <v>193115</v>
      </c>
      <c r="R477" s="24">
        <v>857510</v>
      </c>
      <c r="S477" s="24">
        <v>130000</v>
      </c>
      <c r="T477" s="24">
        <v>727510</v>
      </c>
      <c r="U477" s="24">
        <v>0</v>
      </c>
      <c r="V477" s="24">
        <f t="shared" si="14"/>
        <v>0</v>
      </c>
      <c r="W477" s="24">
        <f t="shared" si="15"/>
        <v>0</v>
      </c>
    </row>
    <row r="478" spans="1:23" x14ac:dyDescent="0.2">
      <c r="A478" t="s">
        <v>16</v>
      </c>
      <c r="B478" s="23" t="s">
        <v>1327</v>
      </c>
      <c r="C478" s="23" t="s">
        <v>1399</v>
      </c>
      <c r="D478" s="23" t="s">
        <v>7</v>
      </c>
      <c r="E478" s="23" t="s">
        <v>147</v>
      </c>
      <c r="F478" s="23" t="s">
        <v>147</v>
      </c>
      <c r="G478" t="s">
        <v>1400</v>
      </c>
      <c r="H478" s="24">
        <v>2119708</v>
      </c>
      <c r="I478" s="23" t="s">
        <v>5683</v>
      </c>
      <c r="J478" s="24">
        <v>422946</v>
      </c>
      <c r="K478" s="23" t="s">
        <v>5683</v>
      </c>
      <c r="L478" s="24">
        <v>378741</v>
      </c>
      <c r="M478" s="23" t="s">
        <v>5683</v>
      </c>
      <c r="N478" s="24">
        <v>357207</v>
      </c>
      <c r="O478" s="23" t="s">
        <v>5683</v>
      </c>
      <c r="P478" s="24">
        <v>556421</v>
      </c>
      <c r="Q478" s="24">
        <v>534393</v>
      </c>
      <c r="R478" s="24">
        <v>2249708</v>
      </c>
      <c r="S478" s="24">
        <v>130000</v>
      </c>
      <c r="T478" s="24">
        <v>2119708</v>
      </c>
      <c r="U478" s="24">
        <v>0</v>
      </c>
      <c r="V478" s="24">
        <f t="shared" si="14"/>
        <v>0</v>
      </c>
      <c r="W478" s="24">
        <f t="shared" si="15"/>
        <v>0</v>
      </c>
    </row>
    <row r="479" spans="1:23" x14ac:dyDescent="0.2">
      <c r="A479" t="s">
        <v>16</v>
      </c>
      <c r="B479" s="23" t="s">
        <v>1327</v>
      </c>
      <c r="C479" s="23" t="s">
        <v>1401</v>
      </c>
      <c r="D479" s="23" t="s">
        <v>7</v>
      </c>
      <c r="E479" s="23" t="s">
        <v>147</v>
      </c>
      <c r="F479" s="23" t="s">
        <v>147</v>
      </c>
      <c r="G479" t="s">
        <v>1402</v>
      </c>
      <c r="H479" s="24">
        <v>3082556</v>
      </c>
      <c r="I479" s="23" t="s">
        <v>5683</v>
      </c>
      <c r="J479" s="24">
        <v>675778</v>
      </c>
      <c r="K479" s="23" t="s">
        <v>5683</v>
      </c>
      <c r="L479" s="24">
        <v>585649</v>
      </c>
      <c r="M479" s="23" t="s">
        <v>5683</v>
      </c>
      <c r="N479" s="24">
        <v>536292</v>
      </c>
      <c r="O479" s="23" t="s">
        <v>5683</v>
      </c>
      <c r="P479" s="24">
        <v>815819</v>
      </c>
      <c r="Q479" s="24">
        <v>789694</v>
      </c>
      <c r="R479" s="24">
        <v>3403232</v>
      </c>
      <c r="S479" s="24">
        <v>202733</v>
      </c>
      <c r="T479" s="24">
        <v>3082556</v>
      </c>
      <c r="U479" s="24">
        <v>0</v>
      </c>
      <c r="V479" s="24">
        <f t="shared" si="14"/>
        <v>117943</v>
      </c>
      <c r="W479" s="24">
        <f t="shared" si="15"/>
        <v>0</v>
      </c>
    </row>
    <row r="480" spans="1:23" x14ac:dyDescent="0.2">
      <c r="A480" t="s">
        <v>16</v>
      </c>
      <c r="B480" s="23" t="s">
        <v>1327</v>
      </c>
      <c r="C480" s="23" t="s">
        <v>1403</v>
      </c>
      <c r="D480" s="23" t="s">
        <v>7</v>
      </c>
      <c r="E480" s="23" t="s">
        <v>147</v>
      </c>
      <c r="F480" s="23" t="s">
        <v>147</v>
      </c>
      <c r="G480" t="s">
        <v>1404</v>
      </c>
      <c r="H480" s="24">
        <v>492103</v>
      </c>
      <c r="I480" s="23" t="s">
        <v>5683</v>
      </c>
      <c r="J480" s="24">
        <v>121106</v>
      </c>
      <c r="K480" s="23" t="s">
        <v>5683</v>
      </c>
      <c r="L480" s="24">
        <v>99299</v>
      </c>
      <c r="M480" s="23" t="s">
        <v>5683</v>
      </c>
      <c r="N480" s="24">
        <v>88170</v>
      </c>
      <c r="O480" s="23" t="s">
        <v>5683</v>
      </c>
      <c r="P480" s="24">
        <v>126196</v>
      </c>
      <c r="Q480" s="24">
        <v>115174</v>
      </c>
      <c r="R480" s="24">
        <v>549945</v>
      </c>
      <c r="S480" s="24">
        <v>121106</v>
      </c>
      <c r="T480" s="24">
        <v>428839</v>
      </c>
      <c r="U480" s="24">
        <v>0</v>
      </c>
      <c r="V480" s="24">
        <f t="shared" si="14"/>
        <v>0</v>
      </c>
      <c r="W480" s="24">
        <f t="shared" si="15"/>
        <v>63264</v>
      </c>
    </row>
    <row r="481" spans="1:23" x14ac:dyDescent="0.2">
      <c r="A481" t="s">
        <v>16</v>
      </c>
      <c r="B481" s="23" t="s">
        <v>1327</v>
      </c>
      <c r="C481" s="23" t="s">
        <v>1405</v>
      </c>
      <c r="D481" s="23" t="s">
        <v>7</v>
      </c>
      <c r="E481" s="23" t="s">
        <v>147</v>
      </c>
      <c r="F481" s="23" t="s">
        <v>147</v>
      </c>
      <c r="G481" t="s">
        <v>88</v>
      </c>
      <c r="H481" s="24">
        <v>1522549</v>
      </c>
      <c r="I481" s="23" t="s">
        <v>5683</v>
      </c>
      <c r="J481" s="24">
        <v>326806</v>
      </c>
      <c r="K481" s="23" t="s">
        <v>5683</v>
      </c>
      <c r="L481" s="24">
        <v>286176</v>
      </c>
      <c r="M481" s="23" t="s">
        <v>5683</v>
      </c>
      <c r="N481" s="24">
        <v>261818</v>
      </c>
      <c r="O481" s="23" t="s">
        <v>5683</v>
      </c>
      <c r="P481" s="24">
        <v>399545</v>
      </c>
      <c r="Q481" s="24">
        <v>378204</v>
      </c>
      <c r="R481" s="24">
        <v>1652549</v>
      </c>
      <c r="S481" s="24">
        <v>130000</v>
      </c>
      <c r="T481" s="24">
        <v>1522549</v>
      </c>
      <c r="U481" s="24">
        <v>0</v>
      </c>
      <c r="V481" s="24">
        <f t="shared" si="14"/>
        <v>0</v>
      </c>
      <c r="W481" s="24">
        <f t="shared" si="15"/>
        <v>0</v>
      </c>
    </row>
    <row r="482" spans="1:23" x14ac:dyDescent="0.2">
      <c r="A482" t="s">
        <v>16</v>
      </c>
      <c r="B482" s="23" t="s">
        <v>1327</v>
      </c>
      <c r="C482" s="23" t="s">
        <v>1405</v>
      </c>
      <c r="D482" s="23" t="s">
        <v>1406</v>
      </c>
      <c r="E482" s="23" t="s">
        <v>1407</v>
      </c>
      <c r="F482" s="23" t="s">
        <v>9</v>
      </c>
      <c r="G482" t="s">
        <v>1408</v>
      </c>
      <c r="H482" s="24">
        <v>0</v>
      </c>
      <c r="I482" s="23" t="s">
        <v>5683</v>
      </c>
      <c r="J482" s="24">
        <v>0</v>
      </c>
      <c r="K482" s="23" t="s">
        <v>5683</v>
      </c>
      <c r="L482" s="24">
        <v>50000</v>
      </c>
      <c r="M482" s="23" t="s">
        <v>5683</v>
      </c>
      <c r="N482" s="24">
        <v>50315</v>
      </c>
      <c r="O482" s="23" t="s">
        <v>5683</v>
      </c>
      <c r="P482" s="24">
        <v>50711</v>
      </c>
      <c r="Q482" s="24">
        <v>50640</v>
      </c>
      <c r="R482" s="24">
        <v>201666</v>
      </c>
      <c r="S482" s="24">
        <v>0</v>
      </c>
      <c r="T482" s="24">
        <v>0</v>
      </c>
      <c r="U482" s="24">
        <v>0</v>
      </c>
      <c r="V482" s="24">
        <f t="shared" si="14"/>
        <v>201666</v>
      </c>
      <c r="W482" s="24">
        <f t="shared" si="15"/>
        <v>0</v>
      </c>
    </row>
    <row r="483" spans="1:23" x14ac:dyDescent="0.2">
      <c r="A483" t="s">
        <v>16</v>
      </c>
      <c r="B483" s="23" t="s">
        <v>1327</v>
      </c>
      <c r="C483" s="23" t="s">
        <v>1405</v>
      </c>
      <c r="D483" s="23" t="s">
        <v>1409</v>
      </c>
      <c r="E483" s="23" t="s">
        <v>1410</v>
      </c>
      <c r="F483" s="23" t="s">
        <v>9</v>
      </c>
      <c r="G483" t="s">
        <v>1411</v>
      </c>
      <c r="H483" s="24">
        <v>0</v>
      </c>
      <c r="I483" s="23" t="s">
        <v>5683</v>
      </c>
      <c r="J483" s="24">
        <v>0</v>
      </c>
      <c r="K483" s="23" t="s">
        <v>5683</v>
      </c>
      <c r="L483" s="24">
        <v>50000</v>
      </c>
      <c r="M483" s="23" t="s">
        <v>5683</v>
      </c>
      <c r="N483" s="24">
        <v>50000</v>
      </c>
      <c r="O483" s="23" t="s">
        <v>5683</v>
      </c>
      <c r="P483" s="24">
        <v>50711</v>
      </c>
      <c r="Q483" s="24">
        <v>50208</v>
      </c>
      <c r="R483" s="24">
        <v>200919</v>
      </c>
      <c r="S483" s="24">
        <v>0</v>
      </c>
      <c r="T483" s="24">
        <v>0</v>
      </c>
      <c r="U483" s="24">
        <v>0</v>
      </c>
      <c r="V483" s="24">
        <f t="shared" si="14"/>
        <v>200919</v>
      </c>
      <c r="W483" s="24">
        <f t="shared" si="15"/>
        <v>0</v>
      </c>
    </row>
    <row r="484" spans="1:23" x14ac:dyDescent="0.2">
      <c r="A484" t="s">
        <v>16</v>
      </c>
      <c r="B484" s="23" t="s">
        <v>1327</v>
      </c>
      <c r="C484" s="23" t="s">
        <v>1412</v>
      </c>
      <c r="D484" s="23" t="s">
        <v>7</v>
      </c>
      <c r="E484" s="23" t="s">
        <v>147</v>
      </c>
      <c r="F484" s="23" t="s">
        <v>147</v>
      </c>
      <c r="G484" t="s">
        <v>1413</v>
      </c>
      <c r="H484" s="24">
        <v>1201778</v>
      </c>
      <c r="I484" s="23" t="s">
        <v>5683</v>
      </c>
      <c r="J484" s="24">
        <v>256677</v>
      </c>
      <c r="K484" s="23" t="s">
        <v>5683</v>
      </c>
      <c r="L484" s="24">
        <v>216649</v>
      </c>
      <c r="M484" s="23" t="s">
        <v>5683</v>
      </c>
      <c r="N484" s="24">
        <v>194856</v>
      </c>
      <c r="O484" s="23" t="s">
        <v>5683</v>
      </c>
      <c r="P484" s="24">
        <v>287630</v>
      </c>
      <c r="Q484" s="24">
        <v>273359</v>
      </c>
      <c r="R484" s="24">
        <v>1229171</v>
      </c>
      <c r="S484" s="24">
        <v>130000</v>
      </c>
      <c r="T484" s="24">
        <v>1099171</v>
      </c>
      <c r="U484" s="24">
        <v>0</v>
      </c>
      <c r="V484" s="24">
        <f t="shared" si="14"/>
        <v>0</v>
      </c>
      <c r="W484" s="24">
        <f t="shared" si="15"/>
        <v>102607</v>
      </c>
    </row>
    <row r="485" spans="1:23" x14ac:dyDescent="0.2">
      <c r="A485" t="s">
        <v>16</v>
      </c>
      <c r="B485" s="23" t="s">
        <v>1327</v>
      </c>
      <c r="C485" s="23" t="s">
        <v>1414</v>
      </c>
      <c r="D485" s="23" t="s">
        <v>7</v>
      </c>
      <c r="E485" s="23" t="s">
        <v>147</v>
      </c>
      <c r="F485" s="23" t="s">
        <v>147</v>
      </c>
      <c r="G485" t="s">
        <v>1415</v>
      </c>
      <c r="H485" s="24">
        <v>1421873</v>
      </c>
      <c r="I485" s="23" t="s">
        <v>5683</v>
      </c>
      <c r="J485" s="24">
        <v>307481</v>
      </c>
      <c r="K485" s="23" t="s">
        <v>5683</v>
      </c>
      <c r="L485" s="24">
        <v>270297</v>
      </c>
      <c r="M485" s="23" t="s">
        <v>5683</v>
      </c>
      <c r="N485" s="24">
        <v>248310</v>
      </c>
      <c r="O485" s="23" t="s">
        <v>5683</v>
      </c>
      <c r="P485" s="24">
        <v>383804</v>
      </c>
      <c r="Q485" s="24">
        <v>370990</v>
      </c>
      <c r="R485" s="24">
        <v>1580882</v>
      </c>
      <c r="S485" s="24">
        <v>130000</v>
      </c>
      <c r="T485" s="24">
        <v>1421873</v>
      </c>
      <c r="U485" s="24">
        <v>0</v>
      </c>
      <c r="V485" s="24">
        <f t="shared" si="14"/>
        <v>29009</v>
      </c>
      <c r="W485" s="24">
        <f t="shared" si="15"/>
        <v>0</v>
      </c>
    </row>
    <row r="486" spans="1:23" x14ac:dyDescent="0.2">
      <c r="A486" t="s">
        <v>16</v>
      </c>
      <c r="B486" s="23" t="s">
        <v>1327</v>
      </c>
      <c r="C486" s="23" t="s">
        <v>1416</v>
      </c>
      <c r="D486" s="23" t="s">
        <v>7</v>
      </c>
      <c r="E486" s="23" t="s">
        <v>147</v>
      </c>
      <c r="F486" s="23" t="s">
        <v>147</v>
      </c>
      <c r="G486" t="s">
        <v>1417</v>
      </c>
      <c r="H486" s="24">
        <v>3092621</v>
      </c>
      <c r="I486" s="23" t="s">
        <v>5683</v>
      </c>
      <c r="J486" s="24">
        <v>622946</v>
      </c>
      <c r="K486" s="23" t="s">
        <v>5683</v>
      </c>
      <c r="L486" s="24">
        <v>538261</v>
      </c>
      <c r="M486" s="23" t="s">
        <v>5683</v>
      </c>
      <c r="N486" s="24">
        <v>487394</v>
      </c>
      <c r="O486" s="23" t="s">
        <v>5683</v>
      </c>
      <c r="P486" s="24">
        <v>722010</v>
      </c>
      <c r="Q486" s="24">
        <v>691928</v>
      </c>
      <c r="R486" s="24">
        <v>3062539</v>
      </c>
      <c r="S486" s="24">
        <v>186884</v>
      </c>
      <c r="T486" s="24">
        <v>2875655</v>
      </c>
      <c r="U486" s="24">
        <v>0</v>
      </c>
      <c r="V486" s="24">
        <f t="shared" si="14"/>
        <v>0</v>
      </c>
      <c r="W486" s="24">
        <f t="shared" si="15"/>
        <v>216966</v>
      </c>
    </row>
    <row r="487" spans="1:23" x14ac:dyDescent="0.2">
      <c r="A487" t="s">
        <v>16</v>
      </c>
      <c r="B487" s="23" t="s">
        <v>1327</v>
      </c>
      <c r="C487" s="23" t="s">
        <v>1418</v>
      </c>
      <c r="D487" s="23" t="s">
        <v>7</v>
      </c>
      <c r="E487" s="23" t="s">
        <v>147</v>
      </c>
      <c r="F487" s="23" t="s">
        <v>147</v>
      </c>
      <c r="G487" t="s">
        <v>1419</v>
      </c>
      <c r="H487" s="24">
        <v>1510184</v>
      </c>
      <c r="I487" s="23" t="s">
        <v>5683</v>
      </c>
      <c r="J487" s="24">
        <v>294614</v>
      </c>
      <c r="K487" s="23" t="s">
        <v>5683</v>
      </c>
      <c r="L487" s="24">
        <v>257027</v>
      </c>
      <c r="M487" s="23" t="s">
        <v>5683</v>
      </c>
      <c r="N487" s="24">
        <v>235367</v>
      </c>
      <c r="O487" s="23" t="s">
        <v>5683</v>
      </c>
      <c r="P487" s="24">
        <v>361588</v>
      </c>
      <c r="Q487" s="24">
        <v>351884</v>
      </c>
      <c r="R487" s="24">
        <v>1500480</v>
      </c>
      <c r="S487" s="24">
        <v>130000</v>
      </c>
      <c r="T487" s="24">
        <v>1370480</v>
      </c>
      <c r="U487" s="24">
        <v>0</v>
      </c>
      <c r="V487" s="24">
        <f t="shared" si="14"/>
        <v>0</v>
      </c>
      <c r="W487" s="24">
        <f t="shared" si="15"/>
        <v>139704</v>
      </c>
    </row>
    <row r="488" spans="1:23" x14ac:dyDescent="0.2">
      <c r="A488" t="s">
        <v>16</v>
      </c>
      <c r="B488" s="23" t="s">
        <v>1327</v>
      </c>
      <c r="C488" s="23" t="s">
        <v>1420</v>
      </c>
      <c r="D488" s="23" t="s">
        <v>7</v>
      </c>
      <c r="E488" s="23" t="s">
        <v>147</v>
      </c>
      <c r="F488" s="23" t="s">
        <v>147</v>
      </c>
      <c r="G488" t="s">
        <v>1421</v>
      </c>
      <c r="H488" s="24">
        <v>5300657</v>
      </c>
      <c r="I488" s="23" t="s">
        <v>5683</v>
      </c>
      <c r="J488" s="24">
        <v>1111769</v>
      </c>
      <c r="K488" s="23" t="s">
        <v>5683</v>
      </c>
      <c r="L488" s="24">
        <v>972494</v>
      </c>
      <c r="M488" s="23" t="s">
        <v>5683</v>
      </c>
      <c r="N488" s="24">
        <v>883471</v>
      </c>
      <c r="O488" s="23" t="s">
        <v>5683</v>
      </c>
      <c r="P488" s="24">
        <v>1345565</v>
      </c>
      <c r="Q488" s="24">
        <v>1287359</v>
      </c>
      <c r="R488" s="24">
        <v>5600658</v>
      </c>
      <c r="S488" s="24">
        <v>333500</v>
      </c>
      <c r="T488" s="24">
        <v>5267158</v>
      </c>
      <c r="U488" s="24">
        <v>0</v>
      </c>
      <c r="V488" s="24">
        <f t="shared" si="14"/>
        <v>0</v>
      </c>
      <c r="W488" s="24">
        <f t="shared" si="15"/>
        <v>33499</v>
      </c>
    </row>
    <row r="489" spans="1:23" x14ac:dyDescent="0.2">
      <c r="A489" t="s">
        <v>16</v>
      </c>
      <c r="B489" s="23" t="s">
        <v>1327</v>
      </c>
      <c r="C489" s="23" t="s">
        <v>1422</v>
      </c>
      <c r="D489" s="23" t="s">
        <v>7</v>
      </c>
      <c r="E489" s="23" t="s">
        <v>147</v>
      </c>
      <c r="F489" s="23" t="s">
        <v>147</v>
      </c>
      <c r="G489" t="s">
        <v>1423</v>
      </c>
      <c r="H489" s="24">
        <v>772765</v>
      </c>
      <c r="I489" s="23" t="s">
        <v>5683</v>
      </c>
      <c r="J489" s="24">
        <v>183521</v>
      </c>
      <c r="K489" s="23" t="s">
        <v>5683</v>
      </c>
      <c r="L489" s="24">
        <v>158464</v>
      </c>
      <c r="M489" s="23" t="s">
        <v>5683</v>
      </c>
      <c r="N489" s="24">
        <v>139651</v>
      </c>
      <c r="O489" s="23" t="s">
        <v>5683</v>
      </c>
      <c r="P489" s="24">
        <v>210001</v>
      </c>
      <c r="Q489" s="24">
        <v>199044</v>
      </c>
      <c r="R489" s="24">
        <v>890681</v>
      </c>
      <c r="S489" s="24">
        <v>130000</v>
      </c>
      <c r="T489" s="24">
        <v>760681</v>
      </c>
      <c r="U489" s="24">
        <v>0</v>
      </c>
      <c r="V489" s="24">
        <f t="shared" si="14"/>
        <v>0</v>
      </c>
      <c r="W489" s="24">
        <f t="shared" si="15"/>
        <v>12084</v>
      </c>
    </row>
    <row r="490" spans="1:23" x14ac:dyDescent="0.2">
      <c r="A490" t="s">
        <v>16</v>
      </c>
      <c r="B490" s="23" t="s">
        <v>1327</v>
      </c>
      <c r="C490" s="23" t="s">
        <v>1422</v>
      </c>
      <c r="D490" s="23" t="s">
        <v>1424</v>
      </c>
      <c r="E490" s="23" t="s">
        <v>1425</v>
      </c>
      <c r="F490" s="23" t="s">
        <v>9</v>
      </c>
      <c r="G490" t="s">
        <v>1426</v>
      </c>
      <c r="H490" s="24">
        <v>67241</v>
      </c>
      <c r="I490" s="23" t="s">
        <v>5683</v>
      </c>
      <c r="J490" s="24">
        <v>0</v>
      </c>
      <c r="K490" s="23" t="s">
        <v>5683</v>
      </c>
      <c r="L490" s="24">
        <v>54876</v>
      </c>
      <c r="M490" s="23" t="s">
        <v>5683</v>
      </c>
      <c r="N490" s="24">
        <v>53821</v>
      </c>
      <c r="O490" s="23" t="s">
        <v>5683</v>
      </c>
      <c r="P490" s="24">
        <v>54825</v>
      </c>
      <c r="Q490" s="24">
        <v>53391</v>
      </c>
      <c r="R490" s="24">
        <v>216913</v>
      </c>
      <c r="S490" s="24">
        <v>0</v>
      </c>
      <c r="T490" s="24">
        <v>67241</v>
      </c>
      <c r="U490" s="24">
        <v>0</v>
      </c>
      <c r="V490" s="24">
        <f t="shared" si="14"/>
        <v>149672</v>
      </c>
      <c r="W490" s="24">
        <f t="shared" si="15"/>
        <v>0</v>
      </c>
    </row>
    <row r="491" spans="1:23" x14ac:dyDescent="0.2">
      <c r="A491" t="s">
        <v>16</v>
      </c>
      <c r="B491" s="23" t="s">
        <v>1327</v>
      </c>
      <c r="C491" s="23" t="s">
        <v>1427</v>
      </c>
      <c r="D491" s="23" t="s">
        <v>7</v>
      </c>
      <c r="E491" s="23" t="s">
        <v>147</v>
      </c>
      <c r="F491" s="23" t="s">
        <v>147</v>
      </c>
      <c r="G491" t="s">
        <v>1428</v>
      </c>
      <c r="H491" s="24">
        <v>741329</v>
      </c>
      <c r="I491" s="23" t="s">
        <v>5683</v>
      </c>
      <c r="J491" s="24">
        <v>167609</v>
      </c>
      <c r="K491" s="23" t="s">
        <v>5683</v>
      </c>
      <c r="L491" s="24">
        <v>144721</v>
      </c>
      <c r="M491" s="23" t="s">
        <v>5683</v>
      </c>
      <c r="N491" s="24">
        <v>138706</v>
      </c>
      <c r="O491" s="23" t="s">
        <v>5683</v>
      </c>
      <c r="P491" s="24">
        <v>213028</v>
      </c>
      <c r="Q491" s="24">
        <v>207265</v>
      </c>
      <c r="R491" s="24">
        <v>871329</v>
      </c>
      <c r="S491" s="24">
        <v>130000</v>
      </c>
      <c r="T491" s="24">
        <v>741329</v>
      </c>
      <c r="U491" s="24">
        <v>0</v>
      </c>
      <c r="V491" s="24">
        <f t="shared" si="14"/>
        <v>0</v>
      </c>
      <c r="W491" s="24">
        <f t="shared" si="15"/>
        <v>0</v>
      </c>
    </row>
    <row r="492" spans="1:23" x14ac:dyDescent="0.2">
      <c r="A492" t="s">
        <v>16</v>
      </c>
      <c r="B492" s="23" t="s">
        <v>1327</v>
      </c>
      <c r="C492" s="23" t="s">
        <v>1429</v>
      </c>
      <c r="D492" s="23" t="s">
        <v>7</v>
      </c>
      <c r="E492" s="23" t="s">
        <v>147</v>
      </c>
      <c r="F492" s="23" t="s">
        <v>147</v>
      </c>
      <c r="G492" t="s">
        <v>1430</v>
      </c>
      <c r="H492" s="24">
        <v>1944059</v>
      </c>
      <c r="I492" s="23" t="s">
        <v>5683</v>
      </c>
      <c r="J492" s="24">
        <v>410335</v>
      </c>
      <c r="K492" s="23" t="s">
        <v>5683</v>
      </c>
      <c r="L492" s="24">
        <v>372376</v>
      </c>
      <c r="M492" s="23" t="s">
        <v>5683</v>
      </c>
      <c r="N492" s="24">
        <v>339646</v>
      </c>
      <c r="O492" s="23" t="s">
        <v>5683</v>
      </c>
      <c r="P492" s="24">
        <v>509517</v>
      </c>
      <c r="Q492" s="24">
        <v>484208</v>
      </c>
      <c r="R492" s="24">
        <v>2116082</v>
      </c>
      <c r="S492" s="24">
        <v>130000</v>
      </c>
      <c r="T492" s="24">
        <v>1944059</v>
      </c>
      <c r="U492" s="24">
        <v>0</v>
      </c>
      <c r="V492" s="24">
        <f t="shared" si="14"/>
        <v>42023</v>
      </c>
      <c r="W492" s="24">
        <f t="shared" si="15"/>
        <v>0</v>
      </c>
    </row>
    <row r="493" spans="1:23" x14ac:dyDescent="0.2">
      <c r="A493" t="s">
        <v>16</v>
      </c>
      <c r="B493" s="23" t="s">
        <v>1327</v>
      </c>
      <c r="C493" s="23" t="s">
        <v>1431</v>
      </c>
      <c r="D493" s="23" t="s">
        <v>7</v>
      </c>
      <c r="E493" s="23" t="s">
        <v>147</v>
      </c>
      <c r="F493" s="23" t="s">
        <v>147</v>
      </c>
      <c r="G493" t="s">
        <v>1432</v>
      </c>
      <c r="H493" s="24">
        <v>2232364</v>
      </c>
      <c r="I493" s="23" t="s">
        <v>5683</v>
      </c>
      <c r="J493" s="24">
        <v>482658</v>
      </c>
      <c r="K493" s="23" t="s">
        <v>5683</v>
      </c>
      <c r="L493" s="24">
        <v>422218</v>
      </c>
      <c r="M493" s="23" t="s">
        <v>5683</v>
      </c>
      <c r="N493" s="24">
        <v>384497</v>
      </c>
      <c r="O493" s="23" t="s">
        <v>5683</v>
      </c>
      <c r="P493" s="24">
        <v>560386</v>
      </c>
      <c r="Q493" s="24">
        <v>527402</v>
      </c>
      <c r="R493" s="24">
        <v>2377161</v>
      </c>
      <c r="S493" s="24">
        <v>144797</v>
      </c>
      <c r="T493" s="24">
        <v>2232364</v>
      </c>
      <c r="U493" s="24">
        <v>0</v>
      </c>
      <c r="V493" s="24">
        <f t="shared" si="14"/>
        <v>0</v>
      </c>
      <c r="W493" s="24">
        <f t="shared" si="15"/>
        <v>0</v>
      </c>
    </row>
    <row r="494" spans="1:23" x14ac:dyDescent="0.2">
      <c r="A494" t="s">
        <v>16</v>
      </c>
      <c r="B494" s="23" t="s">
        <v>1327</v>
      </c>
      <c r="C494" s="23" t="s">
        <v>1433</v>
      </c>
      <c r="D494" s="23" t="s">
        <v>7</v>
      </c>
      <c r="E494" s="23" t="s">
        <v>147</v>
      </c>
      <c r="F494" s="23" t="s">
        <v>147</v>
      </c>
      <c r="G494" t="s">
        <v>1434</v>
      </c>
      <c r="H494" s="24">
        <v>2326518</v>
      </c>
      <c r="I494" s="23" t="s">
        <v>5683</v>
      </c>
      <c r="J494" s="24">
        <v>490881</v>
      </c>
      <c r="K494" s="23" t="s">
        <v>5683</v>
      </c>
      <c r="L494" s="24">
        <v>421851</v>
      </c>
      <c r="M494" s="23" t="s">
        <v>5683</v>
      </c>
      <c r="N494" s="24">
        <v>394484</v>
      </c>
      <c r="O494" s="23" t="s">
        <v>5683</v>
      </c>
      <c r="P494" s="24">
        <v>578157</v>
      </c>
      <c r="Q494" s="24">
        <v>542842</v>
      </c>
      <c r="R494" s="24">
        <v>2428215</v>
      </c>
      <c r="S494" s="24">
        <v>147264</v>
      </c>
      <c r="T494" s="24">
        <v>2280951</v>
      </c>
      <c r="U494" s="24">
        <v>0</v>
      </c>
      <c r="V494" s="24">
        <f t="shared" si="14"/>
        <v>0</v>
      </c>
      <c r="W494" s="24">
        <f t="shared" si="15"/>
        <v>45567</v>
      </c>
    </row>
    <row r="495" spans="1:23" x14ac:dyDescent="0.2">
      <c r="A495" t="s">
        <v>16</v>
      </c>
      <c r="B495" s="23" t="s">
        <v>1327</v>
      </c>
      <c r="C495" s="23" t="s">
        <v>1435</v>
      </c>
      <c r="D495" s="23" t="s">
        <v>7</v>
      </c>
      <c r="E495" s="23" t="s">
        <v>147</v>
      </c>
      <c r="F495" s="23" t="s">
        <v>147</v>
      </c>
      <c r="G495" t="s">
        <v>1436</v>
      </c>
      <c r="H495" s="24">
        <v>2182312</v>
      </c>
      <c r="I495" s="23" t="s">
        <v>5683</v>
      </c>
      <c r="J495" s="24">
        <v>466996</v>
      </c>
      <c r="K495" s="23" t="s">
        <v>5683</v>
      </c>
      <c r="L495" s="24">
        <v>408175</v>
      </c>
      <c r="M495" s="23" t="s">
        <v>5683</v>
      </c>
      <c r="N495" s="24">
        <v>372047</v>
      </c>
      <c r="O495" s="23" t="s">
        <v>5683</v>
      </c>
      <c r="P495" s="24">
        <v>536964</v>
      </c>
      <c r="Q495" s="24">
        <v>505920</v>
      </c>
      <c r="R495" s="24">
        <v>2290102</v>
      </c>
      <c r="S495" s="24">
        <v>140099</v>
      </c>
      <c r="T495" s="24">
        <v>2150003</v>
      </c>
      <c r="U495" s="24">
        <v>0</v>
      </c>
      <c r="V495" s="24">
        <f t="shared" si="14"/>
        <v>0</v>
      </c>
      <c r="W495" s="24">
        <f t="shared" si="15"/>
        <v>32309</v>
      </c>
    </row>
    <row r="496" spans="1:23" x14ac:dyDescent="0.2">
      <c r="A496" t="s">
        <v>16</v>
      </c>
      <c r="B496" s="23" t="s">
        <v>1327</v>
      </c>
      <c r="C496" s="23" t="s">
        <v>1437</v>
      </c>
      <c r="D496" s="23" t="s">
        <v>7</v>
      </c>
      <c r="E496" s="23" t="s">
        <v>147</v>
      </c>
      <c r="F496" s="23" t="s">
        <v>147</v>
      </c>
      <c r="G496" t="s">
        <v>1438</v>
      </c>
      <c r="H496" s="24">
        <v>584404</v>
      </c>
      <c r="I496" s="23" t="s">
        <v>5683</v>
      </c>
      <c r="J496" s="24">
        <v>136373</v>
      </c>
      <c r="K496" s="23" t="s">
        <v>5683</v>
      </c>
      <c r="L496" s="24">
        <v>121557</v>
      </c>
      <c r="M496" s="23" t="s">
        <v>5683</v>
      </c>
      <c r="N496" s="24">
        <v>111445</v>
      </c>
      <c r="O496" s="23" t="s">
        <v>5683</v>
      </c>
      <c r="P496" s="24">
        <v>175793</v>
      </c>
      <c r="Q496" s="24">
        <v>169545</v>
      </c>
      <c r="R496" s="24">
        <v>714713</v>
      </c>
      <c r="S496" s="24">
        <v>130000</v>
      </c>
      <c r="T496" s="24">
        <v>584404</v>
      </c>
      <c r="U496" s="24">
        <v>0</v>
      </c>
      <c r="V496" s="24">
        <f t="shared" si="14"/>
        <v>309</v>
      </c>
      <c r="W496" s="24">
        <f t="shared" si="15"/>
        <v>0</v>
      </c>
    </row>
    <row r="497" spans="1:23" x14ac:dyDescent="0.2">
      <c r="A497" t="s">
        <v>16</v>
      </c>
      <c r="B497" s="23" t="s">
        <v>1327</v>
      </c>
      <c r="C497" s="23" t="s">
        <v>1439</v>
      </c>
      <c r="D497" s="23" t="s">
        <v>7</v>
      </c>
      <c r="E497" s="23" t="s">
        <v>147</v>
      </c>
      <c r="F497" s="23" t="s">
        <v>147</v>
      </c>
      <c r="G497" t="s">
        <v>1440</v>
      </c>
      <c r="H497" s="24">
        <v>1275800</v>
      </c>
      <c r="I497" s="23" t="s">
        <v>5683</v>
      </c>
      <c r="J497" s="24">
        <v>269160</v>
      </c>
      <c r="K497" s="23" t="s">
        <v>5683</v>
      </c>
      <c r="L497" s="24">
        <v>231748</v>
      </c>
      <c r="M497" s="23" t="s">
        <v>5683</v>
      </c>
      <c r="N497" s="24">
        <v>210420</v>
      </c>
      <c r="O497" s="23" t="s">
        <v>5683</v>
      </c>
      <c r="P497" s="24">
        <v>304265</v>
      </c>
      <c r="Q497" s="24">
        <v>289528</v>
      </c>
      <c r="R497" s="24">
        <v>1305121</v>
      </c>
      <c r="S497" s="24">
        <v>130000</v>
      </c>
      <c r="T497" s="24">
        <v>1175121</v>
      </c>
      <c r="U497" s="24">
        <v>0</v>
      </c>
      <c r="V497" s="24">
        <f t="shared" si="14"/>
        <v>0</v>
      </c>
      <c r="W497" s="24">
        <f t="shared" si="15"/>
        <v>100679</v>
      </c>
    </row>
    <row r="498" spans="1:23" x14ac:dyDescent="0.2">
      <c r="A498" t="s">
        <v>16</v>
      </c>
      <c r="B498" s="23" t="s">
        <v>1327</v>
      </c>
      <c r="C498" s="23" t="s">
        <v>1441</v>
      </c>
      <c r="D498" s="23" t="s">
        <v>7</v>
      </c>
      <c r="E498" s="23" t="s">
        <v>147</v>
      </c>
      <c r="F498" s="23" t="s">
        <v>147</v>
      </c>
      <c r="G498" t="s">
        <v>1442</v>
      </c>
      <c r="H498" s="24">
        <v>5721183</v>
      </c>
      <c r="I498" s="23" t="s">
        <v>5683</v>
      </c>
      <c r="J498" s="24">
        <v>1196959</v>
      </c>
      <c r="K498" s="23" t="s">
        <v>5683</v>
      </c>
      <c r="L498" s="24">
        <v>1035984</v>
      </c>
      <c r="M498" s="23" t="s">
        <v>5683</v>
      </c>
      <c r="N498" s="24">
        <v>960520</v>
      </c>
      <c r="O498" s="23" t="s">
        <v>5683</v>
      </c>
      <c r="P498" s="24">
        <v>1470142</v>
      </c>
      <c r="Q498" s="24">
        <v>1416902</v>
      </c>
      <c r="R498" s="24">
        <v>6080507</v>
      </c>
      <c r="S498" s="24">
        <v>359088</v>
      </c>
      <c r="T498" s="24">
        <v>5721183</v>
      </c>
      <c r="U498" s="24">
        <v>0</v>
      </c>
      <c r="V498" s="24">
        <f t="shared" si="14"/>
        <v>236</v>
      </c>
      <c r="W498" s="24">
        <f t="shared" si="15"/>
        <v>0</v>
      </c>
    </row>
    <row r="499" spans="1:23" x14ac:dyDescent="0.2">
      <c r="A499" t="s">
        <v>16</v>
      </c>
      <c r="B499" s="23" t="s">
        <v>1327</v>
      </c>
      <c r="C499" s="23" t="s">
        <v>1443</v>
      </c>
      <c r="D499" s="23" t="s">
        <v>7</v>
      </c>
      <c r="E499" s="23" t="s">
        <v>147</v>
      </c>
      <c r="F499" s="23" t="s">
        <v>147</v>
      </c>
      <c r="G499" t="s">
        <v>1444</v>
      </c>
      <c r="H499" s="24">
        <v>1590350</v>
      </c>
      <c r="I499" s="23" t="s">
        <v>5683</v>
      </c>
      <c r="J499" s="24">
        <v>313329</v>
      </c>
      <c r="K499" s="23" t="s">
        <v>5683</v>
      </c>
      <c r="L499" s="24">
        <v>285975</v>
      </c>
      <c r="M499" s="23" t="s">
        <v>5683</v>
      </c>
      <c r="N499" s="24">
        <v>263797</v>
      </c>
      <c r="O499" s="23" t="s">
        <v>5683</v>
      </c>
      <c r="P499" s="24">
        <v>404297</v>
      </c>
      <c r="Q499" s="24">
        <v>384941</v>
      </c>
      <c r="R499" s="24">
        <v>1652339</v>
      </c>
      <c r="S499" s="24">
        <v>130000</v>
      </c>
      <c r="T499" s="24">
        <v>1522339</v>
      </c>
      <c r="U499" s="24">
        <v>0</v>
      </c>
      <c r="V499" s="24">
        <f t="shared" si="14"/>
        <v>0</v>
      </c>
      <c r="W499" s="24">
        <f t="shared" si="15"/>
        <v>68011</v>
      </c>
    </row>
    <row r="500" spans="1:23" x14ac:dyDescent="0.2">
      <c r="A500" t="s">
        <v>16</v>
      </c>
      <c r="B500" s="23" t="s">
        <v>1327</v>
      </c>
      <c r="C500" s="23" t="s">
        <v>1445</v>
      </c>
      <c r="D500" s="23" t="s">
        <v>7</v>
      </c>
      <c r="E500" s="23" t="s">
        <v>147</v>
      </c>
      <c r="F500" s="23" t="s">
        <v>147</v>
      </c>
      <c r="G500" t="s">
        <v>1446</v>
      </c>
      <c r="H500" s="24">
        <v>134162</v>
      </c>
      <c r="I500" s="23" t="s">
        <v>5683</v>
      </c>
      <c r="J500" s="24">
        <v>15919</v>
      </c>
      <c r="K500" s="23" t="s">
        <v>5683</v>
      </c>
      <c r="L500" s="24">
        <v>15727</v>
      </c>
      <c r="M500" s="23" t="s">
        <v>5682</v>
      </c>
      <c r="N500" s="24">
        <v>101488</v>
      </c>
      <c r="O500" s="23" t="s">
        <v>5683</v>
      </c>
      <c r="P500" s="24">
        <v>0</v>
      </c>
      <c r="Q500" s="24">
        <v>15912</v>
      </c>
      <c r="R500" s="24">
        <v>149046</v>
      </c>
      <c r="S500" s="24">
        <v>0</v>
      </c>
      <c r="T500" s="24">
        <v>134162</v>
      </c>
      <c r="U500" s="24">
        <v>0</v>
      </c>
      <c r="V500" s="24">
        <f t="shared" si="14"/>
        <v>14884</v>
      </c>
      <c r="W500" s="24">
        <f t="shared" si="15"/>
        <v>0</v>
      </c>
    </row>
    <row r="501" spans="1:23" x14ac:dyDescent="0.2">
      <c r="A501" t="s">
        <v>16</v>
      </c>
      <c r="B501" s="23" t="s">
        <v>1327</v>
      </c>
      <c r="C501" s="23" t="s">
        <v>1445</v>
      </c>
      <c r="D501" s="23" t="s">
        <v>1447</v>
      </c>
      <c r="E501" s="23" t="s">
        <v>1448</v>
      </c>
      <c r="F501" s="23" t="s">
        <v>9</v>
      </c>
      <c r="G501" t="s">
        <v>1449</v>
      </c>
      <c r="H501" s="24">
        <v>522713</v>
      </c>
      <c r="I501" s="23" t="s">
        <v>5683</v>
      </c>
      <c r="J501" s="24">
        <v>110154</v>
      </c>
      <c r="K501" s="23" t="s">
        <v>5683</v>
      </c>
      <c r="L501" s="24">
        <v>107643</v>
      </c>
      <c r="M501" s="23" t="s">
        <v>5683</v>
      </c>
      <c r="N501" s="24">
        <v>72835</v>
      </c>
      <c r="O501" s="23" t="s">
        <v>5683</v>
      </c>
      <c r="P501" s="24">
        <v>127167</v>
      </c>
      <c r="Q501" s="24">
        <v>130600</v>
      </c>
      <c r="R501" s="24">
        <v>548399</v>
      </c>
      <c r="S501" s="24">
        <v>0</v>
      </c>
      <c r="T501" s="24">
        <v>522713</v>
      </c>
      <c r="U501" s="24">
        <v>0</v>
      </c>
      <c r="V501" s="24">
        <f t="shared" si="14"/>
        <v>25686</v>
      </c>
      <c r="W501" s="24">
        <f t="shared" si="15"/>
        <v>0</v>
      </c>
    </row>
    <row r="502" spans="1:23" x14ac:dyDescent="0.2">
      <c r="A502" t="s">
        <v>16</v>
      </c>
      <c r="B502" s="23" t="s">
        <v>1327</v>
      </c>
      <c r="C502" s="23" t="s">
        <v>1450</v>
      </c>
      <c r="D502" s="23" t="s">
        <v>7</v>
      </c>
      <c r="E502" s="23" t="s">
        <v>147</v>
      </c>
      <c r="F502" s="23" t="s">
        <v>147</v>
      </c>
      <c r="G502" t="s">
        <v>1451</v>
      </c>
      <c r="H502" s="24">
        <v>2041540</v>
      </c>
      <c r="I502" s="23" t="s">
        <v>5683</v>
      </c>
      <c r="J502" s="24">
        <v>430308</v>
      </c>
      <c r="K502" s="23" t="s">
        <v>5683</v>
      </c>
      <c r="L502" s="24">
        <v>368247</v>
      </c>
      <c r="M502" s="23" t="s">
        <v>5683</v>
      </c>
      <c r="N502" s="24">
        <v>341047</v>
      </c>
      <c r="O502" s="23" t="s">
        <v>5683</v>
      </c>
      <c r="P502" s="24">
        <v>509952</v>
      </c>
      <c r="Q502" s="24">
        <v>481983</v>
      </c>
      <c r="R502" s="24">
        <v>2131537</v>
      </c>
      <c r="S502" s="24">
        <v>130000</v>
      </c>
      <c r="T502" s="24">
        <v>2001537</v>
      </c>
      <c r="U502" s="24">
        <v>0</v>
      </c>
      <c r="V502" s="24">
        <f t="shared" si="14"/>
        <v>0</v>
      </c>
      <c r="W502" s="24">
        <f t="shared" si="15"/>
        <v>40003</v>
      </c>
    </row>
    <row r="503" spans="1:23" x14ac:dyDescent="0.2">
      <c r="A503" t="s">
        <v>16</v>
      </c>
      <c r="B503" s="23" t="s">
        <v>1327</v>
      </c>
      <c r="C503" s="23" t="s">
        <v>1450</v>
      </c>
      <c r="D503" s="23" t="s">
        <v>1452</v>
      </c>
      <c r="E503" s="23" t="s">
        <v>1453</v>
      </c>
      <c r="F503" s="23" t="s">
        <v>10</v>
      </c>
      <c r="G503" t="s">
        <v>1454</v>
      </c>
      <c r="H503" s="24">
        <v>275107</v>
      </c>
      <c r="I503" s="23" t="s">
        <v>5683</v>
      </c>
      <c r="J503" s="24">
        <v>56855</v>
      </c>
      <c r="K503" s="23" t="s">
        <v>5683</v>
      </c>
      <c r="L503" s="24">
        <v>55275</v>
      </c>
      <c r="M503" s="23" t="s">
        <v>5683</v>
      </c>
      <c r="N503" s="24">
        <v>55472</v>
      </c>
      <c r="O503" s="23" t="s">
        <v>5683</v>
      </c>
      <c r="P503" s="24">
        <v>57387</v>
      </c>
      <c r="Q503" s="24">
        <v>56942</v>
      </c>
      <c r="R503" s="24">
        <v>281931</v>
      </c>
      <c r="S503" s="24">
        <v>0</v>
      </c>
      <c r="T503" s="24">
        <v>275107</v>
      </c>
      <c r="U503" s="24">
        <v>0</v>
      </c>
      <c r="V503" s="24">
        <f t="shared" si="14"/>
        <v>6824</v>
      </c>
      <c r="W503" s="24">
        <f t="shared" si="15"/>
        <v>0</v>
      </c>
    </row>
    <row r="504" spans="1:23" x14ac:dyDescent="0.2">
      <c r="A504" t="s">
        <v>16</v>
      </c>
      <c r="B504" s="23" t="s">
        <v>1327</v>
      </c>
      <c r="C504" s="23" t="s">
        <v>1455</v>
      </c>
      <c r="D504" s="23" t="s">
        <v>7</v>
      </c>
      <c r="E504" s="23" t="s">
        <v>147</v>
      </c>
      <c r="F504" s="23" t="s">
        <v>147</v>
      </c>
      <c r="G504" t="s">
        <v>1456</v>
      </c>
      <c r="H504" s="24">
        <v>248625</v>
      </c>
      <c r="I504" s="23" t="s">
        <v>5683</v>
      </c>
      <c r="J504" s="24">
        <v>100542</v>
      </c>
      <c r="K504" s="23" t="s">
        <v>5683</v>
      </c>
      <c r="L504" s="24">
        <v>100492</v>
      </c>
      <c r="M504" s="23" t="s">
        <v>5683</v>
      </c>
      <c r="N504" s="24">
        <v>100454</v>
      </c>
      <c r="O504" s="23" t="s">
        <v>5683</v>
      </c>
      <c r="P504" s="24">
        <v>100611</v>
      </c>
      <c r="Q504" s="24">
        <v>100592</v>
      </c>
      <c r="R504" s="24">
        <v>502691</v>
      </c>
      <c r="S504" s="24">
        <v>0</v>
      </c>
      <c r="T504" s="24">
        <v>248625</v>
      </c>
      <c r="U504" s="24">
        <v>0</v>
      </c>
      <c r="V504" s="24">
        <f t="shared" si="14"/>
        <v>254066</v>
      </c>
      <c r="W504" s="24">
        <f t="shared" si="15"/>
        <v>0</v>
      </c>
    </row>
    <row r="505" spans="1:23" x14ac:dyDescent="0.2">
      <c r="A505" t="s">
        <v>16</v>
      </c>
      <c r="B505" s="23" t="s">
        <v>1327</v>
      </c>
      <c r="C505" s="23" t="s">
        <v>1457</v>
      </c>
      <c r="D505" s="23" t="s">
        <v>7</v>
      </c>
      <c r="E505" s="23" t="s">
        <v>147</v>
      </c>
      <c r="F505" s="23" t="s">
        <v>147</v>
      </c>
      <c r="G505" t="s">
        <v>1458</v>
      </c>
      <c r="H505" s="24">
        <v>204917</v>
      </c>
      <c r="I505" s="23" t="s">
        <v>5682</v>
      </c>
      <c r="J505" s="24">
        <v>103770</v>
      </c>
      <c r="K505" s="23" t="s">
        <v>5683</v>
      </c>
      <c r="L505" s="24">
        <v>0</v>
      </c>
      <c r="M505" s="23" t="s">
        <v>5682</v>
      </c>
      <c r="N505" s="24">
        <v>102560</v>
      </c>
      <c r="O505" s="23" t="s">
        <v>5683</v>
      </c>
      <c r="P505" s="24">
        <v>0</v>
      </c>
      <c r="Q505" s="24">
        <v>50656</v>
      </c>
      <c r="R505" s="24">
        <v>256986</v>
      </c>
      <c r="S505" s="24">
        <v>51885</v>
      </c>
      <c r="T505" s="24">
        <v>204917</v>
      </c>
      <c r="U505" s="24">
        <v>0</v>
      </c>
      <c r="V505" s="24">
        <f t="shared" si="14"/>
        <v>184</v>
      </c>
      <c r="W505" s="24">
        <f t="shared" si="15"/>
        <v>0</v>
      </c>
    </row>
    <row r="506" spans="1:23" x14ac:dyDescent="0.2">
      <c r="A506" t="s">
        <v>16</v>
      </c>
      <c r="B506" s="23" t="s">
        <v>1327</v>
      </c>
      <c r="C506" s="23" t="s">
        <v>1459</v>
      </c>
      <c r="D506" s="23" t="s">
        <v>7</v>
      </c>
      <c r="E506" s="23" t="s">
        <v>147</v>
      </c>
      <c r="F506" s="23" t="s">
        <v>147</v>
      </c>
      <c r="G506" t="s">
        <v>1460</v>
      </c>
      <c r="H506" s="24">
        <v>2499340</v>
      </c>
      <c r="I506" s="23" t="s">
        <v>5683</v>
      </c>
      <c r="J506" s="24">
        <v>602654</v>
      </c>
      <c r="K506" s="23" t="s">
        <v>5683</v>
      </c>
      <c r="L506" s="24">
        <v>477017</v>
      </c>
      <c r="M506" s="23" t="s">
        <v>5683</v>
      </c>
      <c r="N506" s="24">
        <v>414993</v>
      </c>
      <c r="O506" s="23" t="s">
        <v>5683</v>
      </c>
      <c r="P506" s="24">
        <v>578898</v>
      </c>
      <c r="Q506" s="24">
        <v>538734</v>
      </c>
      <c r="R506" s="24">
        <v>2612296</v>
      </c>
      <c r="S506" s="24">
        <v>180796</v>
      </c>
      <c r="T506" s="24">
        <v>2431500</v>
      </c>
      <c r="U506" s="24">
        <v>0</v>
      </c>
      <c r="V506" s="24">
        <f t="shared" si="14"/>
        <v>0</v>
      </c>
      <c r="W506" s="24">
        <f t="shared" si="15"/>
        <v>67840</v>
      </c>
    </row>
    <row r="507" spans="1:23" x14ac:dyDescent="0.2">
      <c r="A507" t="s">
        <v>16</v>
      </c>
      <c r="B507" s="23" t="s">
        <v>1327</v>
      </c>
      <c r="C507" s="23" t="s">
        <v>1459</v>
      </c>
      <c r="D507" s="23" t="s">
        <v>1461</v>
      </c>
      <c r="E507" s="23" t="s">
        <v>1462</v>
      </c>
      <c r="F507" s="23" t="s">
        <v>9</v>
      </c>
      <c r="G507" t="s">
        <v>1463</v>
      </c>
      <c r="H507" s="24">
        <v>0</v>
      </c>
      <c r="I507" s="23" t="s">
        <v>5682</v>
      </c>
      <c r="J507" s="24">
        <v>108524</v>
      </c>
      <c r="K507" s="23" t="s">
        <v>5683</v>
      </c>
      <c r="L507" s="24">
        <v>0</v>
      </c>
      <c r="M507" s="23" t="s">
        <v>5682</v>
      </c>
      <c r="N507" s="24">
        <v>107810</v>
      </c>
      <c r="O507" s="23" t="s">
        <v>5683</v>
      </c>
      <c r="P507" s="24">
        <v>0</v>
      </c>
      <c r="Q507" s="24">
        <v>51488</v>
      </c>
      <c r="R507" s="24">
        <v>267822</v>
      </c>
      <c r="S507" s="24">
        <v>54262</v>
      </c>
      <c r="T507" s="24">
        <v>0</v>
      </c>
      <c r="U507" s="24">
        <v>0</v>
      </c>
      <c r="V507" s="24">
        <f t="shared" si="14"/>
        <v>213560</v>
      </c>
      <c r="W507" s="24">
        <f t="shared" si="15"/>
        <v>0</v>
      </c>
    </row>
    <row r="508" spans="1:23" x14ac:dyDescent="0.2">
      <c r="A508" t="s">
        <v>16</v>
      </c>
      <c r="B508" s="23" t="s">
        <v>1327</v>
      </c>
      <c r="C508" s="23" t="s">
        <v>1459</v>
      </c>
      <c r="D508" s="23" t="s">
        <v>1464</v>
      </c>
      <c r="E508" s="23" t="s">
        <v>1465</v>
      </c>
      <c r="F508" s="23" t="s">
        <v>9</v>
      </c>
      <c r="G508" t="s">
        <v>1466</v>
      </c>
      <c r="H508" s="24">
        <v>0</v>
      </c>
      <c r="I508" s="23" t="s">
        <v>5682</v>
      </c>
      <c r="J508" s="24">
        <v>105196</v>
      </c>
      <c r="K508" s="23" t="s">
        <v>5683</v>
      </c>
      <c r="L508" s="24">
        <v>0</v>
      </c>
      <c r="M508" s="23" t="s">
        <v>5682</v>
      </c>
      <c r="N508" s="24">
        <v>104048</v>
      </c>
      <c r="O508" s="23" t="s">
        <v>5683</v>
      </c>
      <c r="P508" s="24">
        <v>0</v>
      </c>
      <c r="Q508" s="24">
        <v>50608</v>
      </c>
      <c r="R508" s="24">
        <v>259852</v>
      </c>
      <c r="S508" s="24">
        <v>52598</v>
      </c>
      <c r="T508" s="24">
        <v>0</v>
      </c>
      <c r="U508" s="24">
        <v>0</v>
      </c>
      <c r="V508" s="24">
        <f t="shared" si="14"/>
        <v>207254</v>
      </c>
      <c r="W508" s="24">
        <f t="shared" si="15"/>
        <v>0</v>
      </c>
    </row>
    <row r="509" spans="1:23" x14ac:dyDescent="0.2">
      <c r="A509" t="s">
        <v>16</v>
      </c>
      <c r="B509" s="23" t="s">
        <v>1327</v>
      </c>
      <c r="C509" s="23" t="s">
        <v>1459</v>
      </c>
      <c r="D509" s="23" t="s">
        <v>1467</v>
      </c>
      <c r="E509" s="23" t="s">
        <v>1468</v>
      </c>
      <c r="F509" s="23" t="s">
        <v>9</v>
      </c>
      <c r="G509" t="s">
        <v>1469</v>
      </c>
      <c r="H509" s="24">
        <v>0</v>
      </c>
      <c r="I509" s="23" t="s">
        <v>5682</v>
      </c>
      <c r="J509" s="24">
        <v>105070</v>
      </c>
      <c r="K509" s="23" t="s">
        <v>5683</v>
      </c>
      <c r="L509" s="24">
        <v>0</v>
      </c>
      <c r="M509" s="23" t="s">
        <v>5683</v>
      </c>
      <c r="N509" s="24">
        <v>54123</v>
      </c>
      <c r="O509" s="23" t="s">
        <v>5682</v>
      </c>
      <c r="P509" s="24">
        <v>111204</v>
      </c>
      <c r="Q509" s="24">
        <v>0</v>
      </c>
      <c r="R509" s="24">
        <v>270397</v>
      </c>
      <c r="S509" s="24">
        <v>52535</v>
      </c>
      <c r="T509" s="24">
        <v>0</v>
      </c>
      <c r="U509" s="24">
        <v>0</v>
      </c>
      <c r="V509" s="24">
        <f t="shared" si="14"/>
        <v>217862</v>
      </c>
      <c r="W509" s="24">
        <f t="shared" si="15"/>
        <v>0</v>
      </c>
    </row>
    <row r="510" spans="1:23" x14ac:dyDescent="0.2">
      <c r="A510" t="s">
        <v>16</v>
      </c>
      <c r="B510" s="23" t="s">
        <v>1327</v>
      </c>
      <c r="C510" s="23" t="s">
        <v>1459</v>
      </c>
      <c r="D510" s="23" t="s">
        <v>1470</v>
      </c>
      <c r="E510" s="23" t="s">
        <v>1471</v>
      </c>
      <c r="F510" s="23" t="s">
        <v>9</v>
      </c>
      <c r="G510" t="s">
        <v>1472</v>
      </c>
      <c r="H510" s="24">
        <v>0</v>
      </c>
      <c r="I510" s="23" t="s">
        <v>5683</v>
      </c>
      <c r="J510" s="24">
        <v>54098</v>
      </c>
      <c r="K510" s="23" t="s">
        <v>5683</v>
      </c>
      <c r="L510" s="24">
        <v>51864</v>
      </c>
      <c r="M510" s="23" t="s">
        <v>5683</v>
      </c>
      <c r="N510" s="24">
        <v>54111</v>
      </c>
      <c r="O510" s="23" t="s">
        <v>5683</v>
      </c>
      <c r="P510" s="24">
        <v>56197</v>
      </c>
      <c r="Q510" s="24">
        <v>56030</v>
      </c>
      <c r="R510" s="24">
        <v>272300</v>
      </c>
      <c r="S510" s="24">
        <v>0</v>
      </c>
      <c r="T510" s="24">
        <v>0</v>
      </c>
      <c r="U510" s="24">
        <v>0</v>
      </c>
      <c r="V510" s="24">
        <f t="shared" si="14"/>
        <v>272300</v>
      </c>
      <c r="W510" s="24">
        <f t="shared" si="15"/>
        <v>0</v>
      </c>
    </row>
    <row r="511" spans="1:23" x14ac:dyDescent="0.2">
      <c r="A511" t="s">
        <v>16</v>
      </c>
      <c r="B511" s="23" t="s">
        <v>1327</v>
      </c>
      <c r="C511" s="23" t="s">
        <v>1459</v>
      </c>
      <c r="D511" s="23" t="s">
        <v>1473</v>
      </c>
      <c r="E511" s="23" t="s">
        <v>1474</v>
      </c>
      <c r="F511" s="23" t="s">
        <v>9</v>
      </c>
      <c r="G511" t="s">
        <v>1475</v>
      </c>
      <c r="H511" s="24">
        <v>0</v>
      </c>
      <c r="I511" s="23" t="s">
        <v>5683</v>
      </c>
      <c r="J511" s="24">
        <v>52245</v>
      </c>
      <c r="K511" s="23" t="s">
        <v>5683</v>
      </c>
      <c r="L511" s="24">
        <v>50633</v>
      </c>
      <c r="M511" s="23" t="s">
        <v>5683</v>
      </c>
      <c r="N511" s="24">
        <v>52181</v>
      </c>
      <c r="O511" s="23" t="s">
        <v>5683</v>
      </c>
      <c r="P511" s="24">
        <v>53338</v>
      </c>
      <c r="Q511" s="24">
        <v>53295</v>
      </c>
      <c r="R511" s="24">
        <v>261692</v>
      </c>
      <c r="S511" s="24">
        <v>0</v>
      </c>
      <c r="T511" s="24">
        <v>0</v>
      </c>
      <c r="U511" s="24">
        <v>0</v>
      </c>
      <c r="V511" s="24">
        <f t="shared" si="14"/>
        <v>261692</v>
      </c>
      <c r="W511" s="24">
        <f t="shared" si="15"/>
        <v>0</v>
      </c>
    </row>
    <row r="512" spans="1:23" x14ac:dyDescent="0.2">
      <c r="A512" t="s">
        <v>16</v>
      </c>
      <c r="B512" s="23" t="s">
        <v>1327</v>
      </c>
      <c r="C512" s="23" t="s">
        <v>1459</v>
      </c>
      <c r="D512" s="23" t="s">
        <v>1476</v>
      </c>
      <c r="E512" s="23" t="s">
        <v>1477</v>
      </c>
      <c r="F512" s="23" t="s">
        <v>9</v>
      </c>
      <c r="G512" t="s">
        <v>1478</v>
      </c>
      <c r="H512" s="24">
        <v>267668</v>
      </c>
      <c r="I512" s="23" t="s">
        <v>5682</v>
      </c>
      <c r="J512" s="24">
        <v>106210</v>
      </c>
      <c r="K512" s="23" t="s">
        <v>5683</v>
      </c>
      <c r="L512" s="24">
        <v>0</v>
      </c>
      <c r="M512" s="23" t="s">
        <v>5683</v>
      </c>
      <c r="N512" s="24">
        <v>53177</v>
      </c>
      <c r="O512" s="23" t="s">
        <v>5683</v>
      </c>
      <c r="P512" s="24">
        <v>55007</v>
      </c>
      <c r="Q512" s="24">
        <v>54063</v>
      </c>
      <c r="R512" s="24">
        <v>268457</v>
      </c>
      <c r="S512" s="24">
        <v>0</v>
      </c>
      <c r="T512" s="24">
        <v>267668</v>
      </c>
      <c r="U512" s="24">
        <v>0</v>
      </c>
      <c r="V512" s="24">
        <f t="shared" si="14"/>
        <v>789</v>
      </c>
      <c r="W512" s="24">
        <f t="shared" si="15"/>
        <v>0</v>
      </c>
    </row>
    <row r="513" spans="1:23" x14ac:dyDescent="0.2">
      <c r="A513" t="s">
        <v>16</v>
      </c>
      <c r="B513" s="23" t="s">
        <v>1327</v>
      </c>
      <c r="C513" s="23" t="s">
        <v>1459</v>
      </c>
      <c r="D513" s="23" t="s">
        <v>1479</v>
      </c>
      <c r="E513" s="23" t="s">
        <v>1480</v>
      </c>
      <c r="F513" s="23" t="s">
        <v>9</v>
      </c>
      <c r="G513" t="s">
        <v>1481</v>
      </c>
      <c r="H513" s="24">
        <v>75477</v>
      </c>
      <c r="I513" s="23" t="s">
        <v>5683</v>
      </c>
      <c r="J513" s="24">
        <v>0</v>
      </c>
      <c r="K513" s="23" t="s">
        <v>5683</v>
      </c>
      <c r="L513" s="24">
        <v>15047</v>
      </c>
      <c r="M513" s="23" t="s">
        <v>5683</v>
      </c>
      <c r="N513" s="24">
        <v>15946</v>
      </c>
      <c r="O513" s="23" t="s">
        <v>5683</v>
      </c>
      <c r="P513" s="24">
        <v>16553</v>
      </c>
      <c r="Q513" s="24">
        <v>51616</v>
      </c>
      <c r="R513" s="24">
        <v>99162</v>
      </c>
      <c r="S513" s="24">
        <v>0</v>
      </c>
      <c r="T513" s="24">
        <v>75477</v>
      </c>
      <c r="U513" s="24">
        <v>0</v>
      </c>
      <c r="V513" s="24">
        <f t="shared" si="14"/>
        <v>23685</v>
      </c>
      <c r="W513" s="24">
        <f t="shared" si="15"/>
        <v>0</v>
      </c>
    </row>
    <row r="514" spans="1:23" x14ac:dyDescent="0.2">
      <c r="A514" t="s">
        <v>16</v>
      </c>
      <c r="B514" s="23" t="s">
        <v>1327</v>
      </c>
      <c r="C514" s="23" t="s">
        <v>1459</v>
      </c>
      <c r="D514" s="23" t="s">
        <v>1482</v>
      </c>
      <c r="E514" s="23" t="s">
        <v>1483</v>
      </c>
      <c r="F514" s="23" t="s">
        <v>9</v>
      </c>
      <c r="G514" t="s">
        <v>1484</v>
      </c>
      <c r="H514" s="24">
        <v>262302</v>
      </c>
      <c r="I514" s="23" t="s">
        <v>5682</v>
      </c>
      <c r="J514" s="24">
        <v>117966</v>
      </c>
      <c r="K514" s="23" t="s">
        <v>5683</v>
      </c>
      <c r="L514" s="24">
        <v>0</v>
      </c>
      <c r="M514" s="23" t="s">
        <v>5682</v>
      </c>
      <c r="N514" s="24">
        <v>114860</v>
      </c>
      <c r="O514" s="23" t="s">
        <v>5683</v>
      </c>
      <c r="P514" s="24">
        <v>0</v>
      </c>
      <c r="Q514" s="24">
        <v>59421</v>
      </c>
      <c r="R514" s="24">
        <v>292247</v>
      </c>
      <c r="S514" s="24">
        <v>58983</v>
      </c>
      <c r="T514" s="24">
        <v>233264</v>
      </c>
      <c r="U514" s="24">
        <v>0</v>
      </c>
      <c r="V514" s="24">
        <f t="shared" si="14"/>
        <v>0</v>
      </c>
      <c r="W514" s="24">
        <f t="shared" si="15"/>
        <v>29038</v>
      </c>
    </row>
    <row r="515" spans="1:23" x14ac:dyDescent="0.2">
      <c r="A515" t="s">
        <v>16</v>
      </c>
      <c r="B515" s="23" t="s">
        <v>1327</v>
      </c>
      <c r="C515" s="23" t="s">
        <v>1459</v>
      </c>
      <c r="D515" s="23" t="s">
        <v>1485</v>
      </c>
      <c r="E515" s="23" t="s">
        <v>1486</v>
      </c>
      <c r="F515" s="23" t="s">
        <v>10</v>
      </c>
      <c r="G515" t="s">
        <v>1487</v>
      </c>
      <c r="H515" s="24">
        <v>0</v>
      </c>
      <c r="I515" s="23" t="s">
        <v>5683</v>
      </c>
      <c r="J515" s="24">
        <v>0</v>
      </c>
      <c r="K515" s="23" t="s">
        <v>5683</v>
      </c>
      <c r="L515" s="24">
        <v>57162</v>
      </c>
      <c r="M515" s="23" t="s">
        <v>5683</v>
      </c>
      <c r="N515" s="24">
        <v>57162</v>
      </c>
      <c r="O515" s="23" t="s">
        <v>5683</v>
      </c>
      <c r="P515" s="24">
        <v>56858</v>
      </c>
      <c r="Q515" s="24">
        <v>58542</v>
      </c>
      <c r="R515" s="24">
        <v>229724</v>
      </c>
      <c r="S515" s="24">
        <v>0</v>
      </c>
      <c r="T515" s="24">
        <v>0</v>
      </c>
      <c r="U515" s="24">
        <v>0</v>
      </c>
      <c r="V515" s="24">
        <f t="shared" si="14"/>
        <v>229724</v>
      </c>
      <c r="W515" s="24">
        <f t="shared" si="15"/>
        <v>0</v>
      </c>
    </row>
    <row r="516" spans="1:23" x14ac:dyDescent="0.2">
      <c r="A516" t="s">
        <v>16</v>
      </c>
      <c r="B516" s="23" t="s">
        <v>1327</v>
      </c>
      <c r="C516" s="23" t="s">
        <v>1488</v>
      </c>
      <c r="D516" s="23" t="s">
        <v>7</v>
      </c>
      <c r="E516" s="23" t="s">
        <v>147</v>
      </c>
      <c r="F516" s="23" t="s">
        <v>147</v>
      </c>
      <c r="G516" t="s">
        <v>1489</v>
      </c>
      <c r="H516" s="24">
        <v>680616</v>
      </c>
      <c r="I516" s="23" t="s">
        <v>5683</v>
      </c>
      <c r="J516" s="24">
        <v>134416</v>
      </c>
      <c r="K516" s="23" t="s">
        <v>5683</v>
      </c>
      <c r="L516" s="24">
        <v>117924</v>
      </c>
      <c r="M516" s="23" t="s">
        <v>5683</v>
      </c>
      <c r="N516" s="24">
        <v>107189</v>
      </c>
      <c r="O516" s="23" t="s">
        <v>5683</v>
      </c>
      <c r="P516" s="24">
        <v>163084</v>
      </c>
      <c r="Q516" s="24">
        <v>158003</v>
      </c>
      <c r="R516" s="24">
        <v>680616</v>
      </c>
      <c r="S516" s="24">
        <v>130000</v>
      </c>
      <c r="T516" s="24">
        <v>550616</v>
      </c>
      <c r="U516" s="24">
        <v>0</v>
      </c>
      <c r="V516" s="24">
        <f t="shared" si="14"/>
        <v>0</v>
      </c>
      <c r="W516" s="24">
        <f t="shared" si="15"/>
        <v>130000</v>
      </c>
    </row>
    <row r="517" spans="1:23" x14ac:dyDescent="0.2">
      <c r="A517" t="s">
        <v>16</v>
      </c>
      <c r="B517" s="23" t="s">
        <v>1327</v>
      </c>
      <c r="C517" s="23" t="s">
        <v>1490</v>
      </c>
      <c r="D517" s="23" t="s">
        <v>7</v>
      </c>
      <c r="E517" s="23" t="s">
        <v>147</v>
      </c>
      <c r="F517" s="23" t="s">
        <v>147</v>
      </c>
      <c r="G517" t="s">
        <v>1491</v>
      </c>
      <c r="H517" s="24">
        <v>752731</v>
      </c>
      <c r="I517" s="23" t="s">
        <v>5683</v>
      </c>
      <c r="J517" s="24">
        <v>159633</v>
      </c>
      <c r="K517" s="23" t="s">
        <v>5683</v>
      </c>
      <c r="L517" s="24">
        <v>139869</v>
      </c>
      <c r="M517" s="23" t="s">
        <v>5683</v>
      </c>
      <c r="N517" s="24">
        <v>126416</v>
      </c>
      <c r="O517" s="23" t="s">
        <v>5683</v>
      </c>
      <c r="P517" s="24">
        <v>201772</v>
      </c>
      <c r="Q517" s="24">
        <v>196823</v>
      </c>
      <c r="R517" s="24">
        <v>824513</v>
      </c>
      <c r="S517" s="24">
        <v>130000</v>
      </c>
      <c r="T517" s="24">
        <v>694513</v>
      </c>
      <c r="U517" s="24">
        <v>0</v>
      </c>
      <c r="V517" s="24">
        <f t="shared" si="14"/>
        <v>0</v>
      </c>
      <c r="W517" s="24">
        <f t="shared" si="15"/>
        <v>58218</v>
      </c>
    </row>
    <row r="518" spans="1:23" x14ac:dyDescent="0.2">
      <c r="A518" t="s">
        <v>16</v>
      </c>
      <c r="B518" s="23" t="s">
        <v>1327</v>
      </c>
      <c r="C518" s="23" t="s">
        <v>1492</v>
      </c>
      <c r="D518" s="23" t="s">
        <v>7</v>
      </c>
      <c r="E518" s="23" t="s">
        <v>147</v>
      </c>
      <c r="F518" s="23" t="s">
        <v>147</v>
      </c>
      <c r="G518" t="s">
        <v>1493</v>
      </c>
      <c r="H518" s="24">
        <v>3385673</v>
      </c>
      <c r="I518" s="23" t="s">
        <v>5683</v>
      </c>
      <c r="J518" s="24">
        <v>707993</v>
      </c>
      <c r="K518" s="23" t="s">
        <v>5683</v>
      </c>
      <c r="L518" s="24">
        <v>607480</v>
      </c>
      <c r="M518" s="23" t="s">
        <v>5683</v>
      </c>
      <c r="N518" s="24">
        <v>575761</v>
      </c>
      <c r="O518" s="23" t="s">
        <v>5683</v>
      </c>
      <c r="P518" s="24">
        <v>871078</v>
      </c>
      <c r="Q518" s="24">
        <v>835759</v>
      </c>
      <c r="R518" s="24">
        <v>3598071</v>
      </c>
      <c r="S518" s="24">
        <v>212398</v>
      </c>
      <c r="T518" s="24">
        <v>3385673</v>
      </c>
      <c r="U518" s="24">
        <v>0</v>
      </c>
      <c r="V518" s="24">
        <f t="shared" si="14"/>
        <v>0</v>
      </c>
      <c r="W518" s="24">
        <f t="shared" si="15"/>
        <v>0</v>
      </c>
    </row>
    <row r="519" spans="1:23" x14ac:dyDescent="0.2">
      <c r="A519" t="s">
        <v>16</v>
      </c>
      <c r="B519" s="23" t="s">
        <v>1327</v>
      </c>
      <c r="C519" s="23" t="s">
        <v>1492</v>
      </c>
      <c r="D519" s="23" t="s">
        <v>1494</v>
      </c>
      <c r="E519" s="23" t="s">
        <v>1495</v>
      </c>
      <c r="F519" s="23" t="s">
        <v>9</v>
      </c>
      <c r="G519" t="s">
        <v>1496</v>
      </c>
      <c r="H519" s="24">
        <v>250098</v>
      </c>
      <c r="I519" s="23" t="s">
        <v>5683</v>
      </c>
      <c r="J519" s="24">
        <v>53917</v>
      </c>
      <c r="K519" s="23" t="s">
        <v>5682</v>
      </c>
      <c r="L519" s="24">
        <v>106298</v>
      </c>
      <c r="M519" s="23" t="s">
        <v>5683</v>
      </c>
      <c r="N519" s="24">
        <v>0</v>
      </c>
      <c r="O519" s="23" t="s">
        <v>5682</v>
      </c>
      <c r="P519" s="24">
        <v>112758</v>
      </c>
      <c r="Q519" s="24">
        <v>0</v>
      </c>
      <c r="R519" s="24">
        <v>272973</v>
      </c>
      <c r="S519" s="24">
        <v>53917</v>
      </c>
      <c r="T519" s="24">
        <v>219056</v>
      </c>
      <c r="U519" s="24">
        <v>0</v>
      </c>
      <c r="V519" s="24">
        <f t="shared" ref="V519:V582" si="16">R519-S519-T519+U519</f>
        <v>0</v>
      </c>
      <c r="W519" s="24">
        <f t="shared" si="15"/>
        <v>31042</v>
      </c>
    </row>
    <row r="520" spans="1:23" x14ac:dyDescent="0.2">
      <c r="A520" t="s">
        <v>16</v>
      </c>
      <c r="B520" s="23" t="s">
        <v>1327</v>
      </c>
      <c r="C520" s="23" t="s">
        <v>1492</v>
      </c>
      <c r="D520" s="23" t="s">
        <v>1497</v>
      </c>
      <c r="E520" s="23" t="s">
        <v>1498</v>
      </c>
      <c r="F520" s="23" t="s">
        <v>9</v>
      </c>
      <c r="G520" t="s">
        <v>1499</v>
      </c>
      <c r="H520" s="24">
        <v>200913</v>
      </c>
      <c r="I520" s="23" t="s">
        <v>5682</v>
      </c>
      <c r="J520" s="24">
        <v>100950</v>
      </c>
      <c r="K520" s="23" t="s">
        <v>5683</v>
      </c>
      <c r="L520" s="24">
        <v>0</v>
      </c>
      <c r="M520" s="23" t="s">
        <v>5682</v>
      </c>
      <c r="N520" s="24">
        <v>101958</v>
      </c>
      <c r="O520" s="23" t="s">
        <v>5683</v>
      </c>
      <c r="P520" s="24">
        <v>0</v>
      </c>
      <c r="Q520" s="24">
        <v>55966</v>
      </c>
      <c r="R520" s="24">
        <v>258874</v>
      </c>
      <c r="S520" s="24">
        <v>50475</v>
      </c>
      <c r="T520" s="24">
        <v>200913</v>
      </c>
      <c r="U520" s="24">
        <v>0</v>
      </c>
      <c r="V520" s="24">
        <f t="shared" si="16"/>
        <v>7486</v>
      </c>
      <c r="W520" s="24">
        <f t="shared" ref="W520:W583" si="17">MAX(H520-T520,0)</f>
        <v>0</v>
      </c>
    </row>
    <row r="521" spans="1:23" x14ac:dyDescent="0.2">
      <c r="A521" t="s">
        <v>16</v>
      </c>
      <c r="B521" s="23" t="s">
        <v>1327</v>
      </c>
      <c r="C521" s="23" t="s">
        <v>1500</v>
      </c>
      <c r="D521" s="23" t="s">
        <v>7</v>
      </c>
      <c r="E521" s="23" t="s">
        <v>147</v>
      </c>
      <c r="F521" s="23" t="s">
        <v>147</v>
      </c>
      <c r="G521" t="s">
        <v>124</v>
      </c>
      <c r="H521" s="24">
        <v>2262302</v>
      </c>
      <c r="I521" s="23" t="s">
        <v>5683</v>
      </c>
      <c r="J521" s="24">
        <v>436463</v>
      </c>
      <c r="K521" s="23" t="s">
        <v>5683</v>
      </c>
      <c r="L521" s="24">
        <v>385408</v>
      </c>
      <c r="M521" s="23" t="s">
        <v>5683</v>
      </c>
      <c r="N521" s="24">
        <v>355470</v>
      </c>
      <c r="O521" s="23" t="s">
        <v>5683</v>
      </c>
      <c r="P521" s="24">
        <v>564890</v>
      </c>
      <c r="Q521" s="24">
        <v>550584</v>
      </c>
      <c r="R521" s="24">
        <v>2292815</v>
      </c>
      <c r="S521" s="24">
        <v>130939</v>
      </c>
      <c r="T521" s="24">
        <v>2161876</v>
      </c>
      <c r="U521" s="24">
        <v>0</v>
      </c>
      <c r="V521" s="24">
        <f t="shared" si="16"/>
        <v>0</v>
      </c>
      <c r="W521" s="24">
        <f t="shared" si="17"/>
        <v>100426</v>
      </c>
    </row>
    <row r="522" spans="1:23" x14ac:dyDescent="0.2">
      <c r="A522" t="s">
        <v>16</v>
      </c>
      <c r="B522" s="23" t="s">
        <v>1327</v>
      </c>
      <c r="C522" s="23" t="s">
        <v>1501</v>
      </c>
      <c r="D522" s="23" t="s">
        <v>7</v>
      </c>
      <c r="E522" s="23" t="s">
        <v>147</v>
      </c>
      <c r="F522" s="23" t="s">
        <v>147</v>
      </c>
      <c r="G522" t="s">
        <v>1502</v>
      </c>
      <c r="H522" s="24">
        <v>1186510</v>
      </c>
      <c r="I522" s="23" t="s">
        <v>5683</v>
      </c>
      <c r="J522" s="24">
        <v>292309</v>
      </c>
      <c r="K522" s="23" t="s">
        <v>5683</v>
      </c>
      <c r="L522" s="24">
        <v>253878</v>
      </c>
      <c r="M522" s="23" t="s">
        <v>5683</v>
      </c>
      <c r="N522" s="24">
        <v>235896</v>
      </c>
      <c r="O522" s="23" t="s">
        <v>5683</v>
      </c>
      <c r="P522" s="24">
        <v>349007</v>
      </c>
      <c r="Q522" s="24">
        <v>328617</v>
      </c>
      <c r="R522" s="24">
        <v>1459707</v>
      </c>
      <c r="S522" s="24">
        <v>130000</v>
      </c>
      <c r="T522" s="24">
        <v>1186510</v>
      </c>
      <c r="U522" s="24">
        <v>0</v>
      </c>
      <c r="V522" s="24">
        <f t="shared" si="16"/>
        <v>143197</v>
      </c>
      <c r="W522" s="24">
        <f t="shared" si="17"/>
        <v>0</v>
      </c>
    </row>
    <row r="523" spans="1:23" x14ac:dyDescent="0.2">
      <c r="A523" t="s">
        <v>16</v>
      </c>
      <c r="B523" s="23" t="s">
        <v>1327</v>
      </c>
      <c r="C523" s="23" t="s">
        <v>1501</v>
      </c>
      <c r="D523" s="23" t="s">
        <v>1503</v>
      </c>
      <c r="E523" s="23" t="s">
        <v>1504</v>
      </c>
      <c r="F523" s="23" t="s">
        <v>9</v>
      </c>
      <c r="G523" t="s">
        <v>1505</v>
      </c>
      <c r="H523" s="24">
        <v>282086</v>
      </c>
      <c r="I523" s="23" t="s">
        <v>5682</v>
      </c>
      <c r="J523" s="24">
        <v>113022</v>
      </c>
      <c r="K523" s="23" t="s">
        <v>5683</v>
      </c>
      <c r="L523" s="24">
        <v>0</v>
      </c>
      <c r="M523" s="23" t="s">
        <v>5683</v>
      </c>
      <c r="N523" s="24">
        <v>55144</v>
      </c>
      <c r="O523" s="23" t="s">
        <v>5682</v>
      </c>
      <c r="P523" s="24">
        <v>113682</v>
      </c>
      <c r="Q523" s="24">
        <v>0</v>
      </c>
      <c r="R523" s="24">
        <v>281848</v>
      </c>
      <c r="S523" s="24">
        <v>56511</v>
      </c>
      <c r="T523" s="24">
        <v>225337</v>
      </c>
      <c r="U523" s="24">
        <v>0</v>
      </c>
      <c r="V523" s="24">
        <f t="shared" si="16"/>
        <v>0</v>
      </c>
      <c r="W523" s="24">
        <f t="shared" si="17"/>
        <v>56749</v>
      </c>
    </row>
    <row r="524" spans="1:23" x14ac:dyDescent="0.2">
      <c r="A524" t="s">
        <v>16</v>
      </c>
      <c r="B524" s="23" t="s">
        <v>1327</v>
      </c>
      <c r="C524" s="23" t="s">
        <v>1506</v>
      </c>
      <c r="D524" s="23" t="s">
        <v>7</v>
      </c>
      <c r="E524" s="23" t="s">
        <v>147</v>
      </c>
      <c r="F524" s="23" t="s">
        <v>147</v>
      </c>
      <c r="G524" t="s">
        <v>1507</v>
      </c>
      <c r="H524" s="24">
        <v>1239302</v>
      </c>
      <c r="I524" s="23" t="s">
        <v>5683</v>
      </c>
      <c r="J524" s="24">
        <v>266152</v>
      </c>
      <c r="K524" s="23" t="s">
        <v>5683</v>
      </c>
      <c r="L524" s="24">
        <v>229237</v>
      </c>
      <c r="M524" s="23" t="s">
        <v>5683</v>
      </c>
      <c r="N524" s="24">
        <v>213929</v>
      </c>
      <c r="O524" s="23" t="s">
        <v>5683</v>
      </c>
      <c r="P524" s="24">
        <v>325119</v>
      </c>
      <c r="Q524" s="24">
        <v>334865</v>
      </c>
      <c r="R524" s="24">
        <v>1369302</v>
      </c>
      <c r="S524" s="24">
        <v>130000</v>
      </c>
      <c r="T524" s="24">
        <v>1239302</v>
      </c>
      <c r="U524" s="24">
        <v>0</v>
      </c>
      <c r="V524" s="24">
        <f t="shared" si="16"/>
        <v>0</v>
      </c>
      <c r="W524" s="24">
        <f t="shared" si="17"/>
        <v>0</v>
      </c>
    </row>
    <row r="525" spans="1:23" x14ac:dyDescent="0.2">
      <c r="A525" t="s">
        <v>16</v>
      </c>
      <c r="B525" s="23" t="s">
        <v>1327</v>
      </c>
      <c r="C525" s="23" t="s">
        <v>1506</v>
      </c>
      <c r="D525" s="23" t="s">
        <v>1508</v>
      </c>
      <c r="E525" s="23" t="s">
        <v>1509</v>
      </c>
      <c r="F525" s="23" t="s">
        <v>9</v>
      </c>
      <c r="G525" t="s">
        <v>1510</v>
      </c>
      <c r="H525" s="24">
        <v>284694</v>
      </c>
      <c r="I525" s="23" t="s">
        <v>5683</v>
      </c>
      <c r="J525" s="24">
        <v>57427</v>
      </c>
      <c r="K525" s="23" t="s">
        <v>5682</v>
      </c>
      <c r="L525" s="24">
        <v>112454</v>
      </c>
      <c r="M525" s="23" t="s">
        <v>5683</v>
      </c>
      <c r="N525" s="24">
        <v>0</v>
      </c>
      <c r="O525" s="23" t="s">
        <v>5683</v>
      </c>
      <c r="P525" s="24">
        <v>58841</v>
      </c>
      <c r="Q525" s="24">
        <v>58286</v>
      </c>
      <c r="R525" s="24">
        <v>287008</v>
      </c>
      <c r="S525" s="24">
        <v>57427</v>
      </c>
      <c r="T525" s="24">
        <v>229581</v>
      </c>
      <c r="U525" s="24">
        <v>0</v>
      </c>
      <c r="V525" s="24">
        <f t="shared" si="16"/>
        <v>0</v>
      </c>
      <c r="W525" s="24">
        <f t="shared" si="17"/>
        <v>55113</v>
      </c>
    </row>
    <row r="526" spans="1:23" x14ac:dyDescent="0.2">
      <c r="A526" t="s">
        <v>16</v>
      </c>
      <c r="B526" s="23" t="s">
        <v>1327</v>
      </c>
      <c r="C526" s="23" t="s">
        <v>1506</v>
      </c>
      <c r="D526" s="23" t="s">
        <v>1511</v>
      </c>
      <c r="E526" s="23" t="s">
        <v>1512</v>
      </c>
      <c r="F526" s="23" t="s">
        <v>9</v>
      </c>
      <c r="G526" t="s">
        <v>1513</v>
      </c>
      <c r="H526" s="24">
        <v>279433</v>
      </c>
      <c r="I526" s="23" t="s">
        <v>5682</v>
      </c>
      <c r="J526" s="24">
        <v>111946</v>
      </c>
      <c r="K526" s="23" t="s">
        <v>5683</v>
      </c>
      <c r="L526" s="24">
        <v>0</v>
      </c>
      <c r="M526" s="23" t="s">
        <v>5683</v>
      </c>
      <c r="N526" s="24">
        <v>54829</v>
      </c>
      <c r="O526" s="23" t="s">
        <v>5682</v>
      </c>
      <c r="P526" s="24">
        <v>112658</v>
      </c>
      <c r="Q526" s="24">
        <v>0</v>
      </c>
      <c r="R526" s="24">
        <v>279433</v>
      </c>
      <c r="S526" s="24">
        <v>0</v>
      </c>
      <c r="T526" s="24">
        <v>279433</v>
      </c>
      <c r="U526" s="24">
        <v>0</v>
      </c>
      <c r="V526" s="24">
        <f t="shared" si="16"/>
        <v>0</v>
      </c>
      <c r="W526" s="24">
        <f t="shared" si="17"/>
        <v>0</v>
      </c>
    </row>
    <row r="527" spans="1:23" x14ac:dyDescent="0.2">
      <c r="A527" t="s">
        <v>16</v>
      </c>
      <c r="B527" s="23" t="s">
        <v>1327</v>
      </c>
      <c r="C527" s="23" t="s">
        <v>1506</v>
      </c>
      <c r="D527" s="23" t="s">
        <v>1514</v>
      </c>
      <c r="E527" s="23" t="s">
        <v>1515</v>
      </c>
      <c r="F527" s="23" t="s">
        <v>9</v>
      </c>
      <c r="G527" t="s">
        <v>1516</v>
      </c>
      <c r="H527" s="24">
        <v>0</v>
      </c>
      <c r="I527" s="23" t="s">
        <v>5682</v>
      </c>
      <c r="J527" s="24">
        <v>108238</v>
      </c>
      <c r="K527" s="23" t="s">
        <v>5683</v>
      </c>
      <c r="L527" s="24">
        <v>0</v>
      </c>
      <c r="M527" s="23" t="s">
        <v>5683</v>
      </c>
      <c r="N527" s="24">
        <v>53228</v>
      </c>
      <c r="O527" s="23" t="s">
        <v>5683</v>
      </c>
      <c r="P527" s="24">
        <v>53206</v>
      </c>
      <c r="Q527" s="24">
        <v>53439</v>
      </c>
      <c r="R527" s="24">
        <v>268111</v>
      </c>
      <c r="S527" s="24">
        <v>0</v>
      </c>
      <c r="T527" s="24">
        <v>0</v>
      </c>
      <c r="U527" s="24">
        <v>0</v>
      </c>
      <c r="V527" s="24">
        <f t="shared" si="16"/>
        <v>268111</v>
      </c>
      <c r="W527" s="24">
        <f t="shared" si="17"/>
        <v>0</v>
      </c>
    </row>
    <row r="528" spans="1:23" x14ac:dyDescent="0.2">
      <c r="A528" t="s">
        <v>16</v>
      </c>
      <c r="B528" s="23" t="s">
        <v>1327</v>
      </c>
      <c r="C528" s="23" t="s">
        <v>1506</v>
      </c>
      <c r="D528" s="23" t="s">
        <v>1517</v>
      </c>
      <c r="E528" s="23" t="s">
        <v>1518</v>
      </c>
      <c r="F528" s="23" t="s">
        <v>9</v>
      </c>
      <c r="G528" t="s">
        <v>1519</v>
      </c>
      <c r="H528" s="24">
        <v>257414</v>
      </c>
      <c r="I528" s="23" t="s">
        <v>5682</v>
      </c>
      <c r="J528" s="24">
        <v>118060</v>
      </c>
      <c r="K528" s="23" t="s">
        <v>5683</v>
      </c>
      <c r="L528" s="24">
        <v>0</v>
      </c>
      <c r="M528" s="23" t="s">
        <v>5682</v>
      </c>
      <c r="N528" s="24">
        <v>115044</v>
      </c>
      <c r="O528" s="23" t="s">
        <v>5683</v>
      </c>
      <c r="P528" s="24">
        <v>0</v>
      </c>
      <c r="Q528" s="24">
        <v>59709</v>
      </c>
      <c r="R528" s="24">
        <v>292813</v>
      </c>
      <c r="S528" s="24">
        <v>59030</v>
      </c>
      <c r="T528" s="24">
        <v>233783</v>
      </c>
      <c r="U528" s="24">
        <v>0</v>
      </c>
      <c r="V528" s="24">
        <f t="shared" si="16"/>
        <v>0</v>
      </c>
      <c r="W528" s="24">
        <f t="shared" si="17"/>
        <v>23631</v>
      </c>
    </row>
    <row r="529" spans="1:23" x14ac:dyDescent="0.2">
      <c r="A529" t="s">
        <v>16</v>
      </c>
      <c r="B529" s="23" t="s">
        <v>1327</v>
      </c>
      <c r="C529" s="23" t="s">
        <v>1520</v>
      </c>
      <c r="D529" s="23" t="s">
        <v>7</v>
      </c>
      <c r="E529" s="23" t="s">
        <v>147</v>
      </c>
      <c r="F529" s="23" t="s">
        <v>147</v>
      </c>
      <c r="G529" t="s">
        <v>1521</v>
      </c>
      <c r="H529" s="24">
        <v>1119951</v>
      </c>
      <c r="I529" s="23" t="s">
        <v>5683</v>
      </c>
      <c r="J529" s="24">
        <v>225607</v>
      </c>
      <c r="K529" s="23" t="s">
        <v>5683</v>
      </c>
      <c r="L529" s="24">
        <v>196074</v>
      </c>
      <c r="M529" s="23" t="s">
        <v>5683</v>
      </c>
      <c r="N529" s="24">
        <v>178150</v>
      </c>
      <c r="O529" s="23" t="s">
        <v>5683</v>
      </c>
      <c r="P529" s="24">
        <v>263829</v>
      </c>
      <c r="Q529" s="24">
        <v>256291</v>
      </c>
      <c r="R529" s="24">
        <v>1119951</v>
      </c>
      <c r="S529" s="24">
        <v>130000</v>
      </c>
      <c r="T529" s="24">
        <v>989951</v>
      </c>
      <c r="U529" s="24">
        <v>0</v>
      </c>
      <c r="V529" s="24">
        <f t="shared" si="16"/>
        <v>0</v>
      </c>
      <c r="W529" s="24">
        <f t="shared" si="17"/>
        <v>130000</v>
      </c>
    </row>
    <row r="530" spans="1:23" x14ac:dyDescent="0.2">
      <c r="A530" t="s">
        <v>16</v>
      </c>
      <c r="B530" s="23" t="s">
        <v>1327</v>
      </c>
      <c r="C530" s="23" t="s">
        <v>1522</v>
      </c>
      <c r="D530" s="23" t="s">
        <v>7</v>
      </c>
      <c r="E530" s="23" t="s">
        <v>147</v>
      </c>
      <c r="F530" s="23" t="s">
        <v>147</v>
      </c>
      <c r="G530" t="s">
        <v>1523</v>
      </c>
      <c r="H530" s="24">
        <v>18094897</v>
      </c>
      <c r="I530" s="23" t="s">
        <v>5683</v>
      </c>
      <c r="J530" s="24">
        <v>3856125</v>
      </c>
      <c r="K530" s="23" t="s">
        <v>5683</v>
      </c>
      <c r="L530" s="24">
        <v>3363629</v>
      </c>
      <c r="M530" s="23" t="s">
        <v>5683</v>
      </c>
      <c r="N530" s="24">
        <v>3071213</v>
      </c>
      <c r="O530" s="23" t="s">
        <v>5683</v>
      </c>
      <c r="P530" s="24">
        <v>4585604</v>
      </c>
      <c r="Q530" s="24">
        <v>4375164</v>
      </c>
      <c r="R530" s="24">
        <v>19251735</v>
      </c>
      <c r="S530" s="24">
        <v>1156838</v>
      </c>
      <c r="T530" s="24">
        <v>18094897</v>
      </c>
      <c r="U530" s="24">
        <v>0</v>
      </c>
      <c r="V530" s="24">
        <f t="shared" si="16"/>
        <v>0</v>
      </c>
      <c r="W530" s="24">
        <f t="shared" si="17"/>
        <v>0</v>
      </c>
    </row>
    <row r="531" spans="1:23" x14ac:dyDescent="0.2">
      <c r="A531" t="s">
        <v>16</v>
      </c>
      <c r="B531" s="23" t="s">
        <v>1327</v>
      </c>
      <c r="C531" s="23" t="s">
        <v>1522</v>
      </c>
      <c r="D531" s="23" t="s">
        <v>1524</v>
      </c>
      <c r="E531" s="23" t="s">
        <v>1525</v>
      </c>
      <c r="F531" s="23" t="s">
        <v>9</v>
      </c>
      <c r="G531" t="s">
        <v>1526</v>
      </c>
      <c r="H531" s="24">
        <v>0</v>
      </c>
      <c r="I531" s="23" t="s">
        <v>5683</v>
      </c>
      <c r="J531" s="24">
        <v>0</v>
      </c>
      <c r="K531" s="23" t="s">
        <v>5683</v>
      </c>
      <c r="L531" s="24">
        <v>15105</v>
      </c>
      <c r="M531" s="23" t="s">
        <v>5683</v>
      </c>
      <c r="N531" s="24">
        <v>50202</v>
      </c>
      <c r="O531" s="23" t="s">
        <v>5683</v>
      </c>
      <c r="P531" s="24">
        <v>50512</v>
      </c>
      <c r="Q531" s="24">
        <v>50784</v>
      </c>
      <c r="R531" s="24">
        <v>166603</v>
      </c>
      <c r="S531" s="24">
        <v>0</v>
      </c>
      <c r="T531" s="24">
        <v>0</v>
      </c>
      <c r="U531" s="24">
        <v>0</v>
      </c>
      <c r="V531" s="24">
        <f t="shared" si="16"/>
        <v>166603</v>
      </c>
      <c r="W531" s="24">
        <f t="shared" si="17"/>
        <v>0</v>
      </c>
    </row>
    <row r="532" spans="1:23" x14ac:dyDescent="0.2">
      <c r="A532" t="s">
        <v>16</v>
      </c>
      <c r="B532" s="23" t="s">
        <v>1327</v>
      </c>
      <c r="C532" s="23" t="s">
        <v>1522</v>
      </c>
      <c r="D532" s="23" t="s">
        <v>1527</v>
      </c>
      <c r="E532" s="23" t="s">
        <v>1528</v>
      </c>
      <c r="F532" s="23" t="s">
        <v>9</v>
      </c>
      <c r="G532" t="s">
        <v>1529</v>
      </c>
      <c r="H532" s="24">
        <v>0</v>
      </c>
      <c r="I532" s="23" t="s">
        <v>5683</v>
      </c>
      <c r="J532" s="24">
        <v>0</v>
      </c>
      <c r="K532" s="23" t="s">
        <v>5683</v>
      </c>
      <c r="L532" s="24">
        <v>0</v>
      </c>
      <c r="M532" s="23" t="s">
        <v>5683</v>
      </c>
      <c r="N532" s="24">
        <v>0</v>
      </c>
      <c r="O532" s="23" t="s">
        <v>5683</v>
      </c>
      <c r="P532" s="24">
        <v>15066</v>
      </c>
      <c r="Q532" s="24">
        <v>15832</v>
      </c>
      <c r="R532" s="24">
        <v>30898</v>
      </c>
      <c r="S532" s="24">
        <v>0</v>
      </c>
      <c r="T532" s="24">
        <v>0</v>
      </c>
      <c r="U532" s="24">
        <v>0</v>
      </c>
      <c r="V532" s="24">
        <f t="shared" si="16"/>
        <v>30898</v>
      </c>
      <c r="W532" s="24">
        <f t="shared" si="17"/>
        <v>0</v>
      </c>
    </row>
    <row r="533" spans="1:23" x14ac:dyDescent="0.2">
      <c r="A533" t="s">
        <v>16</v>
      </c>
      <c r="B533" s="23" t="s">
        <v>1327</v>
      </c>
      <c r="C533" s="23" t="s">
        <v>1530</v>
      </c>
      <c r="D533" s="23" t="s">
        <v>7</v>
      </c>
      <c r="E533" s="23" t="s">
        <v>147</v>
      </c>
      <c r="F533" s="23" t="s">
        <v>147</v>
      </c>
      <c r="G533" t="s">
        <v>1531</v>
      </c>
      <c r="H533" s="24">
        <v>118553410</v>
      </c>
      <c r="I533" s="23" t="s">
        <v>5683</v>
      </c>
      <c r="J533" s="24">
        <v>26280638</v>
      </c>
      <c r="K533" s="23" t="s">
        <v>5683</v>
      </c>
      <c r="L533" s="24">
        <v>22048789</v>
      </c>
      <c r="M533" s="23" t="s">
        <v>5683</v>
      </c>
      <c r="N533" s="24">
        <v>20131356</v>
      </c>
      <c r="O533" s="23" t="s">
        <v>5683</v>
      </c>
      <c r="P533" s="24">
        <v>29947617</v>
      </c>
      <c r="Q533" s="24">
        <v>28029201</v>
      </c>
      <c r="R533" s="24">
        <v>126437601</v>
      </c>
      <c r="S533" s="24">
        <v>7884191</v>
      </c>
      <c r="T533" s="24">
        <v>118553410</v>
      </c>
      <c r="U533" s="24">
        <v>0</v>
      </c>
      <c r="V533" s="24">
        <f t="shared" si="16"/>
        <v>0</v>
      </c>
      <c r="W533" s="24">
        <f t="shared" si="17"/>
        <v>0</v>
      </c>
    </row>
    <row r="534" spans="1:23" x14ac:dyDescent="0.2">
      <c r="A534" t="s">
        <v>16</v>
      </c>
      <c r="B534" s="23" t="s">
        <v>1327</v>
      </c>
      <c r="C534" s="23" t="s">
        <v>1530</v>
      </c>
      <c r="D534" s="23" t="s">
        <v>1532</v>
      </c>
      <c r="E534" s="23" t="s">
        <v>1533</v>
      </c>
      <c r="F534" s="23" t="s">
        <v>9</v>
      </c>
      <c r="G534" t="s">
        <v>1534</v>
      </c>
      <c r="H534" s="24">
        <v>0</v>
      </c>
      <c r="I534" s="23" t="s">
        <v>5683</v>
      </c>
      <c r="J534" s="24">
        <v>54068</v>
      </c>
      <c r="K534" s="23" t="s">
        <v>5683</v>
      </c>
      <c r="L534" s="24">
        <v>53470</v>
      </c>
      <c r="M534" s="23" t="s">
        <v>5683</v>
      </c>
      <c r="N534" s="24">
        <v>54035</v>
      </c>
      <c r="O534" s="23" t="s">
        <v>5683</v>
      </c>
      <c r="P534" s="24">
        <v>55784</v>
      </c>
      <c r="Q534" s="24">
        <v>55886</v>
      </c>
      <c r="R534" s="24">
        <v>273243</v>
      </c>
      <c r="S534" s="24">
        <v>0</v>
      </c>
      <c r="T534" s="24">
        <v>0</v>
      </c>
      <c r="U534" s="24">
        <v>0</v>
      </c>
      <c r="V534" s="24">
        <f t="shared" si="16"/>
        <v>273243</v>
      </c>
      <c r="W534" s="24">
        <f t="shared" si="17"/>
        <v>0</v>
      </c>
    </row>
    <row r="535" spans="1:23" x14ac:dyDescent="0.2">
      <c r="A535" t="s">
        <v>16</v>
      </c>
      <c r="B535" s="23" t="s">
        <v>1327</v>
      </c>
      <c r="C535" s="23" t="s">
        <v>1530</v>
      </c>
      <c r="D535" s="23" t="s">
        <v>1535</v>
      </c>
      <c r="E535" s="23" t="s">
        <v>1536</v>
      </c>
      <c r="F535" s="23" t="s">
        <v>9</v>
      </c>
      <c r="G535" t="s">
        <v>1537</v>
      </c>
      <c r="H535" s="24">
        <v>288766</v>
      </c>
      <c r="I535" s="23" t="s">
        <v>5683</v>
      </c>
      <c r="J535" s="24">
        <v>58798</v>
      </c>
      <c r="K535" s="23" t="s">
        <v>5683</v>
      </c>
      <c r="L535" s="24">
        <v>56365</v>
      </c>
      <c r="M535" s="23" t="s">
        <v>5683</v>
      </c>
      <c r="N535" s="24">
        <v>56847</v>
      </c>
      <c r="O535" s="23" t="s">
        <v>5682</v>
      </c>
      <c r="P535" s="24">
        <v>116756</v>
      </c>
      <c r="Q535" s="24">
        <v>0</v>
      </c>
      <c r="R535" s="24">
        <v>288766</v>
      </c>
      <c r="S535" s="24">
        <v>0</v>
      </c>
      <c r="T535" s="24">
        <v>288766</v>
      </c>
      <c r="U535" s="24">
        <v>0</v>
      </c>
      <c r="V535" s="24">
        <f t="shared" si="16"/>
        <v>0</v>
      </c>
      <c r="W535" s="24">
        <f t="shared" si="17"/>
        <v>0</v>
      </c>
    </row>
    <row r="536" spans="1:23" x14ac:dyDescent="0.2">
      <c r="A536" t="s">
        <v>16</v>
      </c>
      <c r="B536" s="23" t="s">
        <v>1327</v>
      </c>
      <c r="C536" s="23" t="s">
        <v>1530</v>
      </c>
      <c r="D536" s="23" t="s">
        <v>1538</v>
      </c>
      <c r="E536" s="23" t="s">
        <v>1539</v>
      </c>
      <c r="F536" s="23" t="s">
        <v>9</v>
      </c>
      <c r="G536" t="s">
        <v>1540</v>
      </c>
      <c r="H536" s="24">
        <v>262988</v>
      </c>
      <c r="I536" s="23" t="s">
        <v>5682</v>
      </c>
      <c r="J536" s="24">
        <v>104912</v>
      </c>
      <c r="K536" s="23" t="s">
        <v>5683</v>
      </c>
      <c r="L536" s="24">
        <v>0</v>
      </c>
      <c r="M536" s="23" t="s">
        <v>5683</v>
      </c>
      <c r="N536" s="24">
        <v>52396</v>
      </c>
      <c r="O536" s="23" t="s">
        <v>5682</v>
      </c>
      <c r="P536" s="24">
        <v>105750</v>
      </c>
      <c r="Q536" s="24">
        <v>0</v>
      </c>
      <c r="R536" s="24">
        <v>263058</v>
      </c>
      <c r="S536" s="24">
        <v>0</v>
      </c>
      <c r="T536" s="24">
        <v>262988</v>
      </c>
      <c r="U536" s="24">
        <v>0</v>
      </c>
      <c r="V536" s="24">
        <f t="shared" si="16"/>
        <v>70</v>
      </c>
      <c r="W536" s="24">
        <f t="shared" si="17"/>
        <v>0</v>
      </c>
    </row>
    <row r="537" spans="1:23" x14ac:dyDescent="0.2">
      <c r="A537" t="s">
        <v>16</v>
      </c>
      <c r="B537" s="23" t="s">
        <v>1327</v>
      </c>
      <c r="C537" s="23" t="s">
        <v>1530</v>
      </c>
      <c r="D537" s="23" t="s">
        <v>1541</v>
      </c>
      <c r="E537" s="23" t="s">
        <v>1542</v>
      </c>
      <c r="F537" s="23" t="s">
        <v>9</v>
      </c>
      <c r="G537" t="s">
        <v>1543</v>
      </c>
      <c r="H537" s="24">
        <v>0</v>
      </c>
      <c r="I537" s="23" t="s">
        <v>5682</v>
      </c>
      <c r="J537" s="24">
        <v>107224</v>
      </c>
      <c r="K537" s="23" t="s">
        <v>5683</v>
      </c>
      <c r="L537" s="24">
        <v>0</v>
      </c>
      <c r="M537" s="23" t="s">
        <v>5683</v>
      </c>
      <c r="N537" s="24">
        <v>53657</v>
      </c>
      <c r="O537" s="23" t="s">
        <v>5683</v>
      </c>
      <c r="P537" s="24">
        <v>54891</v>
      </c>
      <c r="Q537" s="24">
        <v>56862</v>
      </c>
      <c r="R537" s="24">
        <v>272634</v>
      </c>
      <c r="S537" s="24">
        <v>53612</v>
      </c>
      <c r="T537" s="24">
        <v>0</v>
      </c>
      <c r="U537" s="24">
        <v>53612</v>
      </c>
      <c r="V537" s="24">
        <f t="shared" si="16"/>
        <v>272634</v>
      </c>
      <c r="W537" s="24">
        <f t="shared" si="17"/>
        <v>0</v>
      </c>
    </row>
    <row r="538" spans="1:23" x14ac:dyDescent="0.2">
      <c r="A538" t="s">
        <v>16</v>
      </c>
      <c r="B538" s="23" t="s">
        <v>1327</v>
      </c>
      <c r="C538" s="23" t="s">
        <v>1530</v>
      </c>
      <c r="D538" s="23" t="s">
        <v>73</v>
      </c>
      <c r="E538" s="23" t="s">
        <v>74</v>
      </c>
      <c r="F538" s="23" t="s">
        <v>9</v>
      </c>
      <c r="G538" t="s">
        <v>89</v>
      </c>
      <c r="H538" s="24">
        <v>265001</v>
      </c>
      <c r="I538" s="23" t="s">
        <v>5682</v>
      </c>
      <c r="J538" s="24">
        <v>111058</v>
      </c>
      <c r="K538" s="23" t="s">
        <v>5683</v>
      </c>
      <c r="L538" s="24">
        <v>0</v>
      </c>
      <c r="M538" s="23" t="s">
        <v>5683</v>
      </c>
      <c r="N538" s="24">
        <v>55636</v>
      </c>
      <c r="O538" s="23" t="s">
        <v>5683</v>
      </c>
      <c r="P538" s="24">
        <v>57717</v>
      </c>
      <c r="Q538" s="24">
        <v>57790</v>
      </c>
      <c r="R538" s="24">
        <v>282201</v>
      </c>
      <c r="S538" s="24">
        <v>55529</v>
      </c>
      <c r="T538" s="24">
        <v>226672</v>
      </c>
      <c r="U538" s="24">
        <v>0</v>
      </c>
      <c r="V538" s="24">
        <f t="shared" si="16"/>
        <v>0</v>
      </c>
      <c r="W538" s="24">
        <f t="shared" si="17"/>
        <v>38329</v>
      </c>
    </row>
    <row r="539" spans="1:23" x14ac:dyDescent="0.2">
      <c r="A539" t="s">
        <v>16</v>
      </c>
      <c r="B539" s="23" t="s">
        <v>1327</v>
      </c>
      <c r="C539" s="23" t="s">
        <v>1530</v>
      </c>
      <c r="D539" s="23" t="s">
        <v>1544</v>
      </c>
      <c r="E539" s="23" t="s">
        <v>1545</v>
      </c>
      <c r="F539" s="23" t="s">
        <v>9</v>
      </c>
      <c r="G539" t="s">
        <v>1546</v>
      </c>
      <c r="H539" s="24">
        <v>0</v>
      </c>
      <c r="I539" s="23" t="s">
        <v>5683</v>
      </c>
      <c r="J539" s="24">
        <v>52215</v>
      </c>
      <c r="K539" s="23" t="s">
        <v>5683</v>
      </c>
      <c r="L539" s="24">
        <v>52555</v>
      </c>
      <c r="M539" s="23" t="s">
        <v>5682</v>
      </c>
      <c r="N539" s="24">
        <v>107836</v>
      </c>
      <c r="O539" s="23" t="s">
        <v>5683</v>
      </c>
      <c r="P539" s="24">
        <v>0</v>
      </c>
      <c r="Q539" s="24">
        <v>58238</v>
      </c>
      <c r="R539" s="24">
        <v>270844</v>
      </c>
      <c r="S539" s="24">
        <v>52215</v>
      </c>
      <c r="T539" s="24">
        <v>0</v>
      </c>
      <c r="U539" s="24">
        <v>0</v>
      </c>
      <c r="V539" s="24">
        <f t="shared" si="16"/>
        <v>218629</v>
      </c>
      <c r="W539" s="24">
        <f t="shared" si="17"/>
        <v>0</v>
      </c>
    </row>
    <row r="540" spans="1:23" x14ac:dyDescent="0.2">
      <c r="A540" t="s">
        <v>16</v>
      </c>
      <c r="B540" s="23" t="s">
        <v>1327</v>
      </c>
      <c r="C540" s="23" t="s">
        <v>1530</v>
      </c>
      <c r="D540" s="23" t="s">
        <v>1547</v>
      </c>
      <c r="E540" s="23" t="s">
        <v>1548</v>
      </c>
      <c r="F540" s="23" t="s">
        <v>9</v>
      </c>
      <c r="G540" t="s">
        <v>1549</v>
      </c>
      <c r="H540" s="24">
        <v>297743</v>
      </c>
      <c r="I540" s="23" t="s">
        <v>5682</v>
      </c>
      <c r="J540" s="24">
        <v>113118</v>
      </c>
      <c r="K540" s="23" t="s">
        <v>5683</v>
      </c>
      <c r="L540" s="24">
        <v>0</v>
      </c>
      <c r="M540" s="23" t="s">
        <v>5683</v>
      </c>
      <c r="N540" s="24">
        <v>55460</v>
      </c>
      <c r="O540" s="23" t="s">
        <v>5683</v>
      </c>
      <c r="P540" s="24">
        <v>57255</v>
      </c>
      <c r="Q540" s="24">
        <v>56894</v>
      </c>
      <c r="R540" s="24">
        <v>282727</v>
      </c>
      <c r="S540" s="24">
        <v>0</v>
      </c>
      <c r="T540" s="24">
        <v>282727</v>
      </c>
      <c r="U540" s="24">
        <v>0</v>
      </c>
      <c r="V540" s="24">
        <f t="shared" si="16"/>
        <v>0</v>
      </c>
      <c r="W540" s="24">
        <f t="shared" si="17"/>
        <v>15016</v>
      </c>
    </row>
    <row r="541" spans="1:23" x14ac:dyDescent="0.2">
      <c r="A541" t="s">
        <v>16</v>
      </c>
      <c r="B541" s="23" t="s">
        <v>1327</v>
      </c>
      <c r="C541" s="23" t="s">
        <v>1530</v>
      </c>
      <c r="D541" s="23" t="s">
        <v>1550</v>
      </c>
      <c r="E541" s="23" t="s">
        <v>1551</v>
      </c>
      <c r="F541" s="23" t="s">
        <v>9</v>
      </c>
      <c r="G541" t="s">
        <v>1552</v>
      </c>
      <c r="H541" s="24">
        <v>248904</v>
      </c>
      <c r="I541" s="23" t="s">
        <v>5683</v>
      </c>
      <c r="J541" s="24">
        <v>56561</v>
      </c>
      <c r="K541" s="23" t="s">
        <v>5682</v>
      </c>
      <c r="L541" s="24">
        <v>110624</v>
      </c>
      <c r="M541" s="23" t="s">
        <v>5683</v>
      </c>
      <c r="N541" s="24">
        <v>0</v>
      </c>
      <c r="O541" s="23" t="s">
        <v>5683</v>
      </c>
      <c r="P541" s="24">
        <v>57816</v>
      </c>
      <c r="Q541" s="24">
        <v>57534</v>
      </c>
      <c r="R541" s="24">
        <v>282535</v>
      </c>
      <c r="S541" s="24">
        <v>56561</v>
      </c>
      <c r="T541" s="24">
        <v>225974</v>
      </c>
      <c r="U541" s="24">
        <v>0</v>
      </c>
      <c r="V541" s="24">
        <f t="shared" si="16"/>
        <v>0</v>
      </c>
      <c r="W541" s="24">
        <f t="shared" si="17"/>
        <v>22930</v>
      </c>
    </row>
    <row r="542" spans="1:23" x14ac:dyDescent="0.2">
      <c r="A542" t="s">
        <v>16</v>
      </c>
      <c r="B542" s="23" t="s">
        <v>1327</v>
      </c>
      <c r="C542" s="23" t="s">
        <v>1530</v>
      </c>
      <c r="D542" s="23" t="s">
        <v>1553</v>
      </c>
      <c r="E542" s="23" t="s">
        <v>1554</v>
      </c>
      <c r="F542" s="23" t="s">
        <v>9</v>
      </c>
      <c r="G542" t="s">
        <v>1555</v>
      </c>
      <c r="H542" s="24">
        <v>0</v>
      </c>
      <c r="I542" s="23" t="s">
        <v>5683</v>
      </c>
      <c r="J542" s="24">
        <v>54264</v>
      </c>
      <c r="K542" s="23" t="s">
        <v>5683</v>
      </c>
      <c r="L542" s="24">
        <v>53575</v>
      </c>
      <c r="M542" s="23" t="s">
        <v>5683</v>
      </c>
      <c r="N542" s="24">
        <v>55018</v>
      </c>
      <c r="O542" s="23" t="s">
        <v>5683</v>
      </c>
      <c r="P542" s="24">
        <v>57304</v>
      </c>
      <c r="Q542" s="24">
        <v>58270</v>
      </c>
      <c r="R542" s="24">
        <v>278431</v>
      </c>
      <c r="S542" s="24">
        <v>0</v>
      </c>
      <c r="T542" s="24">
        <v>0</v>
      </c>
      <c r="U542" s="24">
        <v>0</v>
      </c>
      <c r="V542" s="24">
        <f t="shared" si="16"/>
        <v>278431</v>
      </c>
      <c r="W542" s="24">
        <f t="shared" si="17"/>
        <v>0</v>
      </c>
    </row>
    <row r="543" spans="1:23" x14ac:dyDescent="0.2">
      <c r="A543" t="s">
        <v>16</v>
      </c>
      <c r="B543" s="23" t="s">
        <v>1327</v>
      </c>
      <c r="C543" s="23" t="s">
        <v>1530</v>
      </c>
      <c r="D543" s="23" t="s">
        <v>1556</v>
      </c>
      <c r="E543" s="23" t="s">
        <v>1557</v>
      </c>
      <c r="F543" s="23" t="s">
        <v>9</v>
      </c>
      <c r="G543" t="s">
        <v>1558</v>
      </c>
      <c r="H543" s="24">
        <v>0</v>
      </c>
      <c r="I543" s="23" t="s">
        <v>5683</v>
      </c>
      <c r="J543" s="24">
        <v>54324</v>
      </c>
      <c r="K543" s="23" t="s">
        <v>5682</v>
      </c>
      <c r="L543" s="24">
        <v>107582</v>
      </c>
      <c r="M543" s="23" t="s">
        <v>5683</v>
      </c>
      <c r="N543" s="24">
        <v>0</v>
      </c>
      <c r="O543" s="23" t="s">
        <v>5683</v>
      </c>
      <c r="P543" s="24">
        <v>55338</v>
      </c>
      <c r="Q543" s="24">
        <v>55567</v>
      </c>
      <c r="R543" s="24">
        <v>272811</v>
      </c>
      <c r="S543" s="24">
        <v>54324</v>
      </c>
      <c r="T543" s="24">
        <v>0</v>
      </c>
      <c r="U543" s="24">
        <v>0</v>
      </c>
      <c r="V543" s="24">
        <f t="shared" si="16"/>
        <v>218487</v>
      </c>
      <c r="W543" s="24">
        <f t="shared" si="17"/>
        <v>0</v>
      </c>
    </row>
    <row r="544" spans="1:23" x14ac:dyDescent="0.2">
      <c r="A544" t="s">
        <v>16</v>
      </c>
      <c r="B544" s="23" t="s">
        <v>1327</v>
      </c>
      <c r="C544" s="23" t="s">
        <v>1530</v>
      </c>
      <c r="D544" s="23" t="s">
        <v>1559</v>
      </c>
      <c r="E544" s="23" t="s">
        <v>1560</v>
      </c>
      <c r="F544" s="23" t="s">
        <v>9</v>
      </c>
      <c r="G544" t="s">
        <v>1561</v>
      </c>
      <c r="H544" s="24">
        <v>0</v>
      </c>
      <c r="I544" s="23" t="s">
        <v>5682</v>
      </c>
      <c r="J544" s="24">
        <v>108048</v>
      </c>
      <c r="K544" s="23" t="s">
        <v>5683</v>
      </c>
      <c r="L544" s="24">
        <v>0</v>
      </c>
      <c r="M544" s="23" t="s">
        <v>5683</v>
      </c>
      <c r="N544" s="24">
        <v>51980</v>
      </c>
      <c r="O544" s="23" t="s">
        <v>5683</v>
      </c>
      <c r="P544" s="24">
        <v>52148</v>
      </c>
      <c r="Q544" s="24">
        <v>52463</v>
      </c>
      <c r="R544" s="24">
        <v>264639</v>
      </c>
      <c r="S544" s="24">
        <v>0</v>
      </c>
      <c r="T544" s="24">
        <v>0</v>
      </c>
      <c r="U544" s="24">
        <v>0</v>
      </c>
      <c r="V544" s="24">
        <f t="shared" si="16"/>
        <v>264639</v>
      </c>
      <c r="W544" s="24">
        <f t="shared" si="17"/>
        <v>0</v>
      </c>
    </row>
    <row r="545" spans="1:23" x14ac:dyDescent="0.2">
      <c r="A545" t="s">
        <v>16</v>
      </c>
      <c r="B545" s="23" t="s">
        <v>1327</v>
      </c>
      <c r="C545" s="23" t="s">
        <v>1530</v>
      </c>
      <c r="D545" s="23" t="s">
        <v>1562</v>
      </c>
      <c r="E545" s="23" t="s">
        <v>1563</v>
      </c>
      <c r="F545" s="23" t="s">
        <v>9</v>
      </c>
      <c r="G545" t="s">
        <v>1564</v>
      </c>
      <c r="H545" s="24">
        <v>216058</v>
      </c>
      <c r="I545" s="23" t="s">
        <v>5682</v>
      </c>
      <c r="J545" s="24">
        <v>118536</v>
      </c>
      <c r="K545" s="23" t="s">
        <v>5683</v>
      </c>
      <c r="L545" s="24">
        <v>0</v>
      </c>
      <c r="M545" s="23" t="s">
        <v>5682</v>
      </c>
      <c r="N545" s="24">
        <v>115252</v>
      </c>
      <c r="O545" s="23" t="s">
        <v>5683</v>
      </c>
      <c r="P545" s="24">
        <v>0</v>
      </c>
      <c r="Q545" s="24">
        <v>59373</v>
      </c>
      <c r="R545" s="24">
        <v>293161</v>
      </c>
      <c r="S545" s="24">
        <v>59268</v>
      </c>
      <c r="T545" s="24">
        <v>216058</v>
      </c>
      <c r="U545" s="24">
        <v>0</v>
      </c>
      <c r="V545" s="24">
        <f t="shared" si="16"/>
        <v>17835</v>
      </c>
      <c r="W545" s="24">
        <f t="shared" si="17"/>
        <v>0</v>
      </c>
    </row>
    <row r="546" spans="1:23" x14ac:dyDescent="0.2">
      <c r="A546" t="s">
        <v>16</v>
      </c>
      <c r="B546" s="23" t="s">
        <v>1327</v>
      </c>
      <c r="C546" s="23" t="s">
        <v>1530</v>
      </c>
      <c r="D546" s="23" t="s">
        <v>1565</v>
      </c>
      <c r="E546" s="23" t="s">
        <v>1566</v>
      </c>
      <c r="F546" s="23" t="s">
        <v>9</v>
      </c>
      <c r="G546" t="s">
        <v>1567</v>
      </c>
      <c r="H546" s="24">
        <v>267739</v>
      </c>
      <c r="I546" s="23" t="s">
        <v>5682</v>
      </c>
      <c r="J546" s="24">
        <v>107192</v>
      </c>
      <c r="K546" s="23" t="s">
        <v>5683</v>
      </c>
      <c r="L546" s="24">
        <v>0</v>
      </c>
      <c r="M546" s="23" t="s">
        <v>5683</v>
      </c>
      <c r="N546" s="24">
        <v>52913</v>
      </c>
      <c r="O546" s="23" t="s">
        <v>5682</v>
      </c>
      <c r="P546" s="24">
        <v>107634</v>
      </c>
      <c r="Q546" s="24">
        <v>0</v>
      </c>
      <c r="R546" s="24">
        <v>267739</v>
      </c>
      <c r="S546" s="24">
        <v>0</v>
      </c>
      <c r="T546" s="24">
        <v>267739</v>
      </c>
      <c r="U546" s="24">
        <v>0</v>
      </c>
      <c r="V546" s="24">
        <f t="shared" si="16"/>
        <v>0</v>
      </c>
      <c r="W546" s="24">
        <f t="shared" si="17"/>
        <v>0</v>
      </c>
    </row>
    <row r="547" spans="1:23" x14ac:dyDescent="0.2">
      <c r="A547" t="s">
        <v>16</v>
      </c>
      <c r="B547" s="23" t="s">
        <v>1327</v>
      </c>
      <c r="C547" s="23" t="s">
        <v>1530</v>
      </c>
      <c r="D547" s="23" t="s">
        <v>1568</v>
      </c>
      <c r="E547" s="23" t="s">
        <v>1569</v>
      </c>
      <c r="F547" s="23" t="s">
        <v>9</v>
      </c>
      <c r="G547" t="s">
        <v>1570</v>
      </c>
      <c r="H547" s="24">
        <v>0</v>
      </c>
      <c r="I547" s="23" t="s">
        <v>5682</v>
      </c>
      <c r="J547" s="24">
        <v>102408</v>
      </c>
      <c r="K547" s="23" t="s">
        <v>5683</v>
      </c>
      <c r="L547" s="24">
        <v>0</v>
      </c>
      <c r="M547" s="23" t="s">
        <v>5683</v>
      </c>
      <c r="N547" s="24">
        <v>51034</v>
      </c>
      <c r="O547" s="23" t="s">
        <v>5683</v>
      </c>
      <c r="P547" s="24">
        <v>51405</v>
      </c>
      <c r="Q547" s="24">
        <v>51424</v>
      </c>
      <c r="R547" s="24">
        <v>256271</v>
      </c>
      <c r="S547" s="24">
        <v>0</v>
      </c>
      <c r="T547" s="24">
        <v>0</v>
      </c>
      <c r="U547" s="24">
        <v>0</v>
      </c>
      <c r="V547" s="24">
        <f t="shared" si="16"/>
        <v>256271</v>
      </c>
      <c r="W547" s="24">
        <f t="shared" si="17"/>
        <v>0</v>
      </c>
    </row>
    <row r="548" spans="1:23" x14ac:dyDescent="0.2">
      <c r="A548" t="s">
        <v>16</v>
      </c>
      <c r="B548" s="23" t="s">
        <v>1327</v>
      </c>
      <c r="C548" s="23" t="s">
        <v>1530</v>
      </c>
      <c r="D548" s="23" t="s">
        <v>1571</v>
      </c>
      <c r="E548" s="23" t="s">
        <v>1572</v>
      </c>
      <c r="F548" s="23" t="s">
        <v>9</v>
      </c>
      <c r="G548" t="s">
        <v>1573</v>
      </c>
      <c r="H548" s="24">
        <v>241815</v>
      </c>
      <c r="I548" s="23" t="s">
        <v>5682</v>
      </c>
      <c r="J548" s="24">
        <v>108080</v>
      </c>
      <c r="K548" s="23" t="s">
        <v>5683</v>
      </c>
      <c r="L548" s="24">
        <v>0</v>
      </c>
      <c r="M548" s="23" t="s">
        <v>5682</v>
      </c>
      <c r="N548" s="24">
        <v>106660</v>
      </c>
      <c r="O548" s="23" t="s">
        <v>5683</v>
      </c>
      <c r="P548" s="24">
        <v>0</v>
      </c>
      <c r="Q548" s="24">
        <v>54095</v>
      </c>
      <c r="R548" s="24">
        <v>268835</v>
      </c>
      <c r="S548" s="24">
        <v>54040</v>
      </c>
      <c r="T548" s="24">
        <v>214795</v>
      </c>
      <c r="U548" s="24">
        <v>0</v>
      </c>
      <c r="V548" s="24">
        <f t="shared" si="16"/>
        <v>0</v>
      </c>
      <c r="W548" s="24">
        <f t="shared" si="17"/>
        <v>27020</v>
      </c>
    </row>
    <row r="549" spans="1:23" x14ac:dyDescent="0.2">
      <c r="A549" t="s">
        <v>16</v>
      </c>
      <c r="B549" s="23" t="s">
        <v>1327</v>
      </c>
      <c r="C549" s="23" t="s">
        <v>1530</v>
      </c>
      <c r="D549" s="23" t="s">
        <v>1574</v>
      </c>
      <c r="E549" s="23" t="s">
        <v>1575</v>
      </c>
      <c r="F549" s="23" t="s">
        <v>9</v>
      </c>
      <c r="G549" t="s">
        <v>1576</v>
      </c>
      <c r="H549" s="24">
        <v>231711</v>
      </c>
      <c r="I549" s="23" t="s">
        <v>5682</v>
      </c>
      <c r="J549" s="24">
        <v>118536</v>
      </c>
      <c r="K549" s="23" t="s">
        <v>5683</v>
      </c>
      <c r="L549" s="24">
        <v>0</v>
      </c>
      <c r="M549" s="23" t="s">
        <v>5682</v>
      </c>
      <c r="N549" s="24">
        <v>114782</v>
      </c>
      <c r="O549" s="23" t="s">
        <v>5683</v>
      </c>
      <c r="P549" s="24">
        <v>0</v>
      </c>
      <c r="Q549" s="24">
        <v>58670</v>
      </c>
      <c r="R549" s="24">
        <v>291988</v>
      </c>
      <c r="S549" s="24">
        <v>59268</v>
      </c>
      <c r="T549" s="24">
        <v>231711</v>
      </c>
      <c r="U549" s="24">
        <v>0</v>
      </c>
      <c r="V549" s="24">
        <f t="shared" si="16"/>
        <v>1009</v>
      </c>
      <c r="W549" s="24">
        <f t="shared" si="17"/>
        <v>0</v>
      </c>
    </row>
    <row r="550" spans="1:23" x14ac:dyDescent="0.2">
      <c r="A550" t="s">
        <v>16</v>
      </c>
      <c r="B550" s="23" t="s">
        <v>1327</v>
      </c>
      <c r="C550" s="23" t="s">
        <v>1530</v>
      </c>
      <c r="D550" s="23" t="s">
        <v>1577</v>
      </c>
      <c r="E550" s="23" t="s">
        <v>1578</v>
      </c>
      <c r="F550" s="23" t="s">
        <v>9</v>
      </c>
      <c r="G550" t="s">
        <v>1579</v>
      </c>
      <c r="H550" s="24">
        <v>244895</v>
      </c>
      <c r="I550" s="23" t="s">
        <v>5682</v>
      </c>
      <c r="J550" s="24">
        <v>109664</v>
      </c>
      <c r="K550" s="23" t="s">
        <v>5683</v>
      </c>
      <c r="L550" s="24">
        <v>0</v>
      </c>
      <c r="M550" s="23" t="s">
        <v>5682</v>
      </c>
      <c r="N550" s="24">
        <v>107784</v>
      </c>
      <c r="O550" s="23" t="s">
        <v>5683</v>
      </c>
      <c r="P550" s="24">
        <v>0</v>
      </c>
      <c r="Q550" s="24">
        <v>54863</v>
      </c>
      <c r="R550" s="24">
        <v>272311</v>
      </c>
      <c r="S550" s="24">
        <v>54832</v>
      </c>
      <c r="T550" s="24">
        <v>217479</v>
      </c>
      <c r="U550" s="24">
        <v>0</v>
      </c>
      <c r="V550" s="24">
        <f t="shared" si="16"/>
        <v>0</v>
      </c>
      <c r="W550" s="24">
        <f t="shared" si="17"/>
        <v>27416</v>
      </c>
    </row>
    <row r="551" spans="1:23" x14ac:dyDescent="0.2">
      <c r="A551" t="s">
        <v>16</v>
      </c>
      <c r="B551" s="23" t="s">
        <v>1327</v>
      </c>
      <c r="C551" s="23" t="s">
        <v>1530</v>
      </c>
      <c r="D551" s="23" t="s">
        <v>1580</v>
      </c>
      <c r="E551" s="23" t="s">
        <v>1581</v>
      </c>
      <c r="F551" s="23" t="s">
        <v>9</v>
      </c>
      <c r="G551" t="s">
        <v>1582</v>
      </c>
      <c r="H551" s="24">
        <v>0</v>
      </c>
      <c r="I551" s="23" t="s">
        <v>5683</v>
      </c>
      <c r="J551" s="24">
        <v>56480</v>
      </c>
      <c r="K551" s="23" t="s">
        <v>5683</v>
      </c>
      <c r="L551" s="24">
        <v>55017</v>
      </c>
      <c r="M551" s="23" t="s">
        <v>5683</v>
      </c>
      <c r="N551" s="24">
        <v>55598</v>
      </c>
      <c r="O551" s="23" t="s">
        <v>5683</v>
      </c>
      <c r="P551" s="24">
        <v>57816</v>
      </c>
      <c r="Q551" s="24">
        <v>57518</v>
      </c>
      <c r="R551" s="24">
        <v>282429</v>
      </c>
      <c r="S551" s="24">
        <v>0</v>
      </c>
      <c r="T551" s="24">
        <v>0</v>
      </c>
      <c r="U551" s="24">
        <v>0</v>
      </c>
      <c r="V551" s="24">
        <f t="shared" si="16"/>
        <v>282429</v>
      </c>
      <c r="W551" s="24">
        <f t="shared" si="17"/>
        <v>0</v>
      </c>
    </row>
    <row r="552" spans="1:23" x14ac:dyDescent="0.2">
      <c r="A552" t="s">
        <v>16</v>
      </c>
      <c r="B552" s="23" t="s">
        <v>1327</v>
      </c>
      <c r="C552" s="23" t="s">
        <v>1530</v>
      </c>
      <c r="D552" s="23" t="s">
        <v>1583</v>
      </c>
      <c r="E552" s="23" t="s">
        <v>1584</v>
      </c>
      <c r="F552" s="23" t="s">
        <v>10</v>
      </c>
      <c r="G552" t="s">
        <v>1585</v>
      </c>
      <c r="H552" s="24">
        <v>289013</v>
      </c>
      <c r="I552" s="23" t="s">
        <v>5683</v>
      </c>
      <c r="J552" s="24">
        <v>58100</v>
      </c>
      <c r="K552" s="23" t="s">
        <v>5683</v>
      </c>
      <c r="L552" s="24">
        <v>55744</v>
      </c>
      <c r="M552" s="23" t="s">
        <v>5683</v>
      </c>
      <c r="N552" s="24">
        <v>56859</v>
      </c>
      <c r="O552" s="23" t="s">
        <v>5682</v>
      </c>
      <c r="P552" s="24">
        <v>118310</v>
      </c>
      <c r="Q552" s="24">
        <v>0</v>
      </c>
      <c r="R552" s="24">
        <v>289013</v>
      </c>
      <c r="S552" s="24">
        <v>0</v>
      </c>
      <c r="T552" s="24">
        <v>289013</v>
      </c>
      <c r="U552" s="24">
        <v>0</v>
      </c>
      <c r="V552" s="24">
        <f t="shared" si="16"/>
        <v>0</v>
      </c>
      <c r="W552" s="24">
        <f t="shared" si="17"/>
        <v>0</v>
      </c>
    </row>
    <row r="553" spans="1:23" x14ac:dyDescent="0.2">
      <c r="A553" t="s">
        <v>16</v>
      </c>
      <c r="B553" s="23" t="s">
        <v>1327</v>
      </c>
      <c r="C553" s="23" t="s">
        <v>1530</v>
      </c>
      <c r="D553" s="23" t="s">
        <v>1586</v>
      </c>
      <c r="E553" s="23" t="s">
        <v>1587</v>
      </c>
      <c r="F553" s="23" t="s">
        <v>9</v>
      </c>
      <c r="G553" t="s">
        <v>1588</v>
      </c>
      <c r="H553" s="24">
        <v>272111</v>
      </c>
      <c r="I553" s="23" t="s">
        <v>5683</v>
      </c>
      <c r="J553" s="24">
        <v>59567</v>
      </c>
      <c r="K553" s="23" t="s">
        <v>5683</v>
      </c>
      <c r="L553" s="24">
        <v>59085</v>
      </c>
      <c r="M553" s="23" t="s">
        <v>5683</v>
      </c>
      <c r="N553" s="24">
        <v>58435</v>
      </c>
      <c r="O553" s="23" t="s">
        <v>5682</v>
      </c>
      <c r="P553" s="24">
        <v>124788</v>
      </c>
      <c r="Q553" s="24">
        <v>0</v>
      </c>
      <c r="R553" s="24">
        <v>301875</v>
      </c>
      <c r="S553" s="24">
        <v>59567</v>
      </c>
      <c r="T553" s="24">
        <v>242308</v>
      </c>
      <c r="U553" s="24">
        <v>0</v>
      </c>
      <c r="V553" s="24">
        <f t="shared" si="16"/>
        <v>0</v>
      </c>
      <c r="W553" s="24">
        <f t="shared" si="17"/>
        <v>29803</v>
      </c>
    </row>
    <row r="554" spans="1:23" x14ac:dyDescent="0.2">
      <c r="A554" t="s">
        <v>16</v>
      </c>
      <c r="B554" s="23" t="s">
        <v>1327</v>
      </c>
      <c r="C554" s="23" t="s">
        <v>1530</v>
      </c>
      <c r="D554" s="23" t="s">
        <v>1589</v>
      </c>
      <c r="E554" s="23" t="s">
        <v>1590</v>
      </c>
      <c r="F554" s="23" t="s">
        <v>9</v>
      </c>
      <c r="G554" t="s">
        <v>1591</v>
      </c>
      <c r="H554" s="24">
        <v>225803</v>
      </c>
      <c r="I554" s="23" t="s">
        <v>5683</v>
      </c>
      <c r="J554" s="24">
        <v>103902</v>
      </c>
      <c r="K554" s="23" t="s">
        <v>5682</v>
      </c>
      <c r="L554" s="24">
        <v>108438</v>
      </c>
      <c r="M554" s="23" t="s">
        <v>5683</v>
      </c>
      <c r="N554" s="24">
        <v>0</v>
      </c>
      <c r="O554" s="23" t="s">
        <v>5682</v>
      </c>
      <c r="P554" s="24">
        <v>116360</v>
      </c>
      <c r="Q554" s="24">
        <v>0</v>
      </c>
      <c r="R554" s="24">
        <v>328700</v>
      </c>
      <c r="S554" s="24">
        <v>103902</v>
      </c>
      <c r="T554" s="24">
        <v>224798</v>
      </c>
      <c r="U554" s="24">
        <v>0</v>
      </c>
      <c r="V554" s="24">
        <f t="shared" si="16"/>
        <v>0</v>
      </c>
      <c r="W554" s="24">
        <f t="shared" si="17"/>
        <v>1005</v>
      </c>
    </row>
    <row r="555" spans="1:23" x14ac:dyDescent="0.2">
      <c r="A555" t="s">
        <v>16</v>
      </c>
      <c r="B555" s="23" t="s">
        <v>1327</v>
      </c>
      <c r="C555" s="23" t="s">
        <v>1530</v>
      </c>
      <c r="D555" s="23" t="s">
        <v>1592</v>
      </c>
      <c r="E555" s="23" t="s">
        <v>1593</v>
      </c>
      <c r="F555" s="23" t="s">
        <v>9</v>
      </c>
      <c r="G555" t="s">
        <v>1594</v>
      </c>
      <c r="H555" s="24">
        <v>0</v>
      </c>
      <c r="I555" s="23" t="s">
        <v>5683</v>
      </c>
      <c r="J555" s="24">
        <v>54069</v>
      </c>
      <c r="K555" s="23" t="s">
        <v>5683</v>
      </c>
      <c r="L555" s="24">
        <v>53165</v>
      </c>
      <c r="M555" s="23" t="s">
        <v>5683</v>
      </c>
      <c r="N555" s="24">
        <v>53631</v>
      </c>
      <c r="O555" s="23" t="s">
        <v>5683</v>
      </c>
      <c r="P555" s="24">
        <v>54941</v>
      </c>
      <c r="Q555" s="24">
        <v>54815</v>
      </c>
      <c r="R555" s="24">
        <v>270621</v>
      </c>
      <c r="S555" s="24">
        <v>0</v>
      </c>
      <c r="T555" s="24">
        <v>0</v>
      </c>
      <c r="U555" s="24">
        <v>0</v>
      </c>
      <c r="V555" s="24">
        <f t="shared" si="16"/>
        <v>270621</v>
      </c>
      <c r="W555" s="24">
        <f t="shared" si="17"/>
        <v>0</v>
      </c>
    </row>
    <row r="556" spans="1:23" x14ac:dyDescent="0.2">
      <c r="A556" t="s">
        <v>16</v>
      </c>
      <c r="B556" s="23" t="s">
        <v>1327</v>
      </c>
      <c r="C556" s="23" t="s">
        <v>1530</v>
      </c>
      <c r="D556" s="23" t="s">
        <v>17</v>
      </c>
      <c r="E556" s="23" t="s">
        <v>18</v>
      </c>
      <c r="F556" s="23" t="s">
        <v>9</v>
      </c>
      <c r="G556" t="s">
        <v>54</v>
      </c>
      <c r="H556" s="24">
        <v>270386</v>
      </c>
      <c r="I556" s="23" t="s">
        <v>5683</v>
      </c>
      <c r="J556" s="24">
        <v>57096</v>
      </c>
      <c r="K556" s="23" t="s">
        <v>5683</v>
      </c>
      <c r="L556" s="24">
        <v>52532</v>
      </c>
      <c r="M556" s="23" t="s">
        <v>5683</v>
      </c>
      <c r="N556" s="24">
        <v>52900</v>
      </c>
      <c r="O556" s="23" t="s">
        <v>5683</v>
      </c>
      <c r="P556" s="24">
        <v>54792</v>
      </c>
      <c r="Q556" s="24">
        <v>55391</v>
      </c>
      <c r="R556" s="24">
        <v>272711</v>
      </c>
      <c r="S556" s="24">
        <v>0</v>
      </c>
      <c r="T556" s="24">
        <v>270386</v>
      </c>
      <c r="U556" s="24">
        <v>0</v>
      </c>
      <c r="V556" s="24">
        <f t="shared" si="16"/>
        <v>2325</v>
      </c>
      <c r="W556" s="24">
        <f t="shared" si="17"/>
        <v>0</v>
      </c>
    </row>
    <row r="557" spans="1:23" x14ac:dyDescent="0.2">
      <c r="A557" t="s">
        <v>16</v>
      </c>
      <c r="B557" s="23" t="s">
        <v>1327</v>
      </c>
      <c r="C557" s="23" t="s">
        <v>1530</v>
      </c>
      <c r="D557" s="23" t="s">
        <v>1595</v>
      </c>
      <c r="E557" s="23" t="s">
        <v>1596</v>
      </c>
      <c r="F557" s="23" t="s">
        <v>9</v>
      </c>
      <c r="G557" t="s">
        <v>1597</v>
      </c>
      <c r="H557" s="24">
        <v>255768</v>
      </c>
      <c r="I557" s="23" t="s">
        <v>5682</v>
      </c>
      <c r="J557" s="24">
        <v>115018</v>
      </c>
      <c r="K557" s="23" t="s">
        <v>5683</v>
      </c>
      <c r="L557" s="24">
        <v>0</v>
      </c>
      <c r="M557" s="23" t="s">
        <v>5682</v>
      </c>
      <c r="N557" s="24">
        <v>113190</v>
      </c>
      <c r="O557" s="23" t="s">
        <v>5683</v>
      </c>
      <c r="P557" s="24">
        <v>0</v>
      </c>
      <c r="Q557" s="24">
        <v>58238</v>
      </c>
      <c r="R557" s="24">
        <v>286446</v>
      </c>
      <c r="S557" s="24">
        <v>57509</v>
      </c>
      <c r="T557" s="24">
        <v>228937</v>
      </c>
      <c r="U557" s="24">
        <v>0</v>
      </c>
      <c r="V557" s="24">
        <f t="shared" si="16"/>
        <v>0</v>
      </c>
      <c r="W557" s="24">
        <f t="shared" si="17"/>
        <v>26831</v>
      </c>
    </row>
    <row r="558" spans="1:23" x14ac:dyDescent="0.2">
      <c r="A558" t="s">
        <v>16</v>
      </c>
      <c r="B558" s="23" t="s">
        <v>1327</v>
      </c>
      <c r="C558" s="23" t="s">
        <v>1530</v>
      </c>
      <c r="D558" s="23" t="s">
        <v>1598</v>
      </c>
      <c r="E558" s="23" t="s">
        <v>1599</v>
      </c>
      <c r="F558" s="23" t="s">
        <v>9</v>
      </c>
      <c r="G558" t="s">
        <v>1600</v>
      </c>
      <c r="H558" s="24">
        <v>261305</v>
      </c>
      <c r="I558" s="23" t="s">
        <v>5682</v>
      </c>
      <c r="J558" s="24">
        <v>118346</v>
      </c>
      <c r="K558" s="23" t="s">
        <v>5683</v>
      </c>
      <c r="L558" s="24">
        <v>0</v>
      </c>
      <c r="M558" s="23" t="s">
        <v>5682</v>
      </c>
      <c r="N558" s="24">
        <v>115618</v>
      </c>
      <c r="O558" s="23" t="s">
        <v>5683</v>
      </c>
      <c r="P558" s="24">
        <v>0</v>
      </c>
      <c r="Q558" s="24">
        <v>59517</v>
      </c>
      <c r="R558" s="24">
        <v>293481</v>
      </c>
      <c r="S558" s="24">
        <v>59173</v>
      </c>
      <c r="T558" s="24">
        <v>234308</v>
      </c>
      <c r="U558" s="24">
        <v>0</v>
      </c>
      <c r="V558" s="24">
        <f t="shared" si="16"/>
        <v>0</v>
      </c>
      <c r="W558" s="24">
        <f t="shared" si="17"/>
        <v>26997</v>
      </c>
    </row>
    <row r="559" spans="1:23" x14ac:dyDescent="0.2">
      <c r="A559" t="s">
        <v>16</v>
      </c>
      <c r="B559" s="23" t="s">
        <v>1327</v>
      </c>
      <c r="C559" s="23" t="s">
        <v>1530</v>
      </c>
      <c r="D559" s="23" t="s">
        <v>1601</v>
      </c>
      <c r="E559" s="23" t="s">
        <v>1602</v>
      </c>
      <c r="F559" s="23" t="s">
        <v>9</v>
      </c>
      <c r="G559" t="s">
        <v>1603</v>
      </c>
      <c r="H559" s="24">
        <v>287593</v>
      </c>
      <c r="I559" s="23" t="s">
        <v>5683</v>
      </c>
      <c r="J559" s="24">
        <v>57608</v>
      </c>
      <c r="K559" s="23" t="s">
        <v>5682</v>
      </c>
      <c r="L559" s="24">
        <v>123104</v>
      </c>
      <c r="M559" s="23" t="s">
        <v>5683</v>
      </c>
      <c r="N559" s="24">
        <v>0</v>
      </c>
      <c r="O559" s="23" t="s">
        <v>5682</v>
      </c>
      <c r="P559" s="24">
        <v>131364</v>
      </c>
      <c r="Q559" s="24">
        <v>0</v>
      </c>
      <c r="R559" s="24">
        <v>312076</v>
      </c>
      <c r="S559" s="24">
        <v>57608</v>
      </c>
      <c r="T559" s="24">
        <v>254468</v>
      </c>
      <c r="U559" s="24">
        <v>0</v>
      </c>
      <c r="V559" s="24">
        <f t="shared" si="16"/>
        <v>0</v>
      </c>
      <c r="W559" s="24">
        <f t="shared" si="17"/>
        <v>33125</v>
      </c>
    </row>
    <row r="560" spans="1:23" x14ac:dyDescent="0.2">
      <c r="A560" t="s">
        <v>16</v>
      </c>
      <c r="B560" s="23" t="s">
        <v>1327</v>
      </c>
      <c r="C560" s="23" t="s">
        <v>1530</v>
      </c>
      <c r="D560" s="23" t="s">
        <v>1604</v>
      </c>
      <c r="E560" s="23" t="s">
        <v>1605</v>
      </c>
      <c r="F560" s="23" t="s">
        <v>9</v>
      </c>
      <c r="G560" t="s">
        <v>1606</v>
      </c>
      <c r="H560" s="24">
        <v>246754</v>
      </c>
      <c r="I560" s="23" t="s">
        <v>5682</v>
      </c>
      <c r="J560" s="24">
        <v>109568</v>
      </c>
      <c r="K560" s="23" t="s">
        <v>5683</v>
      </c>
      <c r="L560" s="24">
        <v>0</v>
      </c>
      <c r="M560" s="23" t="s">
        <v>5682</v>
      </c>
      <c r="N560" s="24">
        <v>108280</v>
      </c>
      <c r="O560" s="23" t="s">
        <v>5683</v>
      </c>
      <c r="P560" s="24">
        <v>0</v>
      </c>
      <c r="Q560" s="24">
        <v>54991</v>
      </c>
      <c r="R560" s="24">
        <v>272839</v>
      </c>
      <c r="S560" s="24">
        <v>54784</v>
      </c>
      <c r="T560" s="24">
        <v>218055</v>
      </c>
      <c r="U560" s="24">
        <v>0</v>
      </c>
      <c r="V560" s="24">
        <f t="shared" si="16"/>
        <v>0</v>
      </c>
      <c r="W560" s="24">
        <f t="shared" si="17"/>
        <v>28699</v>
      </c>
    </row>
    <row r="561" spans="1:23" x14ac:dyDescent="0.2">
      <c r="A561" t="s">
        <v>16</v>
      </c>
      <c r="B561" s="23" t="s">
        <v>1327</v>
      </c>
      <c r="C561" s="23" t="s">
        <v>1530</v>
      </c>
      <c r="D561" s="23" t="s">
        <v>1607</v>
      </c>
      <c r="E561" s="23" t="s">
        <v>1608</v>
      </c>
      <c r="F561" s="23" t="s">
        <v>9</v>
      </c>
      <c r="G561" t="s">
        <v>1609</v>
      </c>
      <c r="H561" s="24">
        <v>0</v>
      </c>
      <c r="I561" s="23" t="s">
        <v>5682</v>
      </c>
      <c r="J561" s="24">
        <v>111374</v>
      </c>
      <c r="K561" s="23" t="s">
        <v>5683</v>
      </c>
      <c r="L561" s="24">
        <v>0</v>
      </c>
      <c r="M561" s="23" t="s">
        <v>5683</v>
      </c>
      <c r="N561" s="24">
        <v>56506</v>
      </c>
      <c r="O561" s="23" t="s">
        <v>5683</v>
      </c>
      <c r="P561" s="24">
        <v>59750</v>
      </c>
      <c r="Q561" s="24">
        <v>59581</v>
      </c>
      <c r="R561" s="24">
        <v>287211</v>
      </c>
      <c r="S561" s="24">
        <v>55687</v>
      </c>
      <c r="T561" s="24">
        <v>0</v>
      </c>
      <c r="U561" s="24">
        <v>0</v>
      </c>
      <c r="V561" s="24">
        <f t="shared" si="16"/>
        <v>231524</v>
      </c>
      <c r="W561" s="24">
        <f t="shared" si="17"/>
        <v>0</v>
      </c>
    </row>
    <row r="562" spans="1:23" x14ac:dyDescent="0.2">
      <c r="A562" t="s">
        <v>16</v>
      </c>
      <c r="B562" s="23" t="s">
        <v>1327</v>
      </c>
      <c r="C562" s="23" t="s">
        <v>1530</v>
      </c>
      <c r="D562" s="23" t="s">
        <v>1610</v>
      </c>
      <c r="E562" s="23" t="s">
        <v>1611</v>
      </c>
      <c r="F562" s="23" t="s">
        <v>9</v>
      </c>
      <c r="G562" t="s">
        <v>1612</v>
      </c>
      <c r="H562" s="24">
        <v>0</v>
      </c>
      <c r="I562" s="23" t="s">
        <v>5682</v>
      </c>
      <c r="J562" s="24">
        <v>111184</v>
      </c>
      <c r="K562" s="23" t="s">
        <v>5683</v>
      </c>
      <c r="L562" s="24">
        <v>0</v>
      </c>
      <c r="M562" s="23" t="s">
        <v>5683</v>
      </c>
      <c r="N562" s="24">
        <v>55031</v>
      </c>
      <c r="O562" s="23" t="s">
        <v>5683</v>
      </c>
      <c r="P562" s="24">
        <v>56098</v>
      </c>
      <c r="Q562" s="24">
        <v>56014</v>
      </c>
      <c r="R562" s="24">
        <v>278327</v>
      </c>
      <c r="S562" s="24">
        <v>0</v>
      </c>
      <c r="T562" s="24">
        <v>0</v>
      </c>
      <c r="U562" s="24">
        <v>0</v>
      </c>
      <c r="V562" s="24">
        <f t="shared" si="16"/>
        <v>278327</v>
      </c>
      <c r="W562" s="24">
        <f t="shared" si="17"/>
        <v>0</v>
      </c>
    </row>
    <row r="563" spans="1:23" x14ac:dyDescent="0.2">
      <c r="A563" t="s">
        <v>16</v>
      </c>
      <c r="B563" s="23" t="s">
        <v>1327</v>
      </c>
      <c r="C563" s="23" t="s">
        <v>1530</v>
      </c>
      <c r="D563" s="23" t="s">
        <v>1613</v>
      </c>
      <c r="E563" s="23" t="s">
        <v>1614</v>
      </c>
      <c r="F563" s="23" t="s">
        <v>9</v>
      </c>
      <c r="G563" t="s">
        <v>1615</v>
      </c>
      <c r="H563" s="24">
        <v>0</v>
      </c>
      <c r="I563" s="23" t="s">
        <v>5683</v>
      </c>
      <c r="J563" s="24">
        <v>55755</v>
      </c>
      <c r="K563" s="23" t="s">
        <v>5683</v>
      </c>
      <c r="L563" s="24">
        <v>54583</v>
      </c>
      <c r="M563" s="23" t="s">
        <v>5683</v>
      </c>
      <c r="N563" s="24">
        <v>54804</v>
      </c>
      <c r="O563" s="23" t="s">
        <v>5683</v>
      </c>
      <c r="P563" s="24">
        <v>56164</v>
      </c>
      <c r="Q563" s="24">
        <v>55774</v>
      </c>
      <c r="R563" s="24">
        <v>277080</v>
      </c>
      <c r="S563" s="24">
        <v>0</v>
      </c>
      <c r="T563" s="24">
        <v>0</v>
      </c>
      <c r="U563" s="24">
        <v>0</v>
      </c>
      <c r="V563" s="24">
        <f t="shared" si="16"/>
        <v>277080</v>
      </c>
      <c r="W563" s="24">
        <f t="shared" si="17"/>
        <v>0</v>
      </c>
    </row>
    <row r="564" spans="1:23" x14ac:dyDescent="0.2">
      <c r="A564" t="s">
        <v>16</v>
      </c>
      <c r="B564" s="23" t="s">
        <v>1327</v>
      </c>
      <c r="C564" s="23" t="s">
        <v>1530</v>
      </c>
      <c r="D564" s="23" t="s">
        <v>1616</v>
      </c>
      <c r="E564" s="23" t="s">
        <v>1617</v>
      </c>
      <c r="F564" s="23" t="s">
        <v>9</v>
      </c>
      <c r="G564" t="s">
        <v>1618</v>
      </c>
      <c r="H564" s="24">
        <v>273397</v>
      </c>
      <c r="I564" s="23" t="s">
        <v>5683</v>
      </c>
      <c r="J564" s="24">
        <v>58407</v>
      </c>
      <c r="K564" s="23" t="s">
        <v>5682</v>
      </c>
      <c r="L564" s="24">
        <v>113476</v>
      </c>
      <c r="M564" s="23" t="s">
        <v>5683</v>
      </c>
      <c r="N564" s="24">
        <v>0</v>
      </c>
      <c r="O564" s="23" t="s">
        <v>5682</v>
      </c>
      <c r="P564" s="24">
        <v>119036</v>
      </c>
      <c r="Q564" s="24">
        <v>0</v>
      </c>
      <c r="R564" s="24">
        <v>290919</v>
      </c>
      <c r="S564" s="24">
        <v>58407</v>
      </c>
      <c r="T564" s="24">
        <v>232512</v>
      </c>
      <c r="U564" s="24">
        <v>0</v>
      </c>
      <c r="V564" s="24">
        <f t="shared" si="16"/>
        <v>0</v>
      </c>
      <c r="W564" s="24">
        <f t="shared" si="17"/>
        <v>40885</v>
      </c>
    </row>
    <row r="565" spans="1:23" x14ac:dyDescent="0.2">
      <c r="A565" t="s">
        <v>16</v>
      </c>
      <c r="B565" s="23" t="s">
        <v>1327</v>
      </c>
      <c r="C565" s="23" t="s">
        <v>1530</v>
      </c>
      <c r="D565" s="23" t="s">
        <v>1619</v>
      </c>
      <c r="E565" s="23" t="s">
        <v>1620</v>
      </c>
      <c r="F565" s="23" t="s">
        <v>9</v>
      </c>
      <c r="G565" t="s">
        <v>1621</v>
      </c>
      <c r="H565" s="24">
        <v>260538</v>
      </c>
      <c r="I565" s="23" t="s">
        <v>5683</v>
      </c>
      <c r="J565" s="24">
        <v>59280</v>
      </c>
      <c r="K565" s="23" t="s">
        <v>5682</v>
      </c>
      <c r="L565" s="24">
        <v>112622</v>
      </c>
      <c r="M565" s="23" t="s">
        <v>5683</v>
      </c>
      <c r="N565" s="24">
        <v>0</v>
      </c>
      <c r="O565" s="23" t="s">
        <v>5683</v>
      </c>
      <c r="P565" s="24">
        <v>58874</v>
      </c>
      <c r="Q565" s="24">
        <v>59421</v>
      </c>
      <c r="R565" s="24">
        <v>290197</v>
      </c>
      <c r="S565" s="24">
        <v>59280</v>
      </c>
      <c r="T565" s="24">
        <v>230917</v>
      </c>
      <c r="U565" s="24">
        <v>0</v>
      </c>
      <c r="V565" s="24">
        <f t="shared" si="16"/>
        <v>0</v>
      </c>
      <c r="W565" s="24">
        <f t="shared" si="17"/>
        <v>29621</v>
      </c>
    </row>
    <row r="566" spans="1:23" x14ac:dyDescent="0.2">
      <c r="A566" t="s">
        <v>16</v>
      </c>
      <c r="B566" s="23" t="s">
        <v>1327</v>
      </c>
      <c r="C566" s="23" t="s">
        <v>1530</v>
      </c>
      <c r="D566" s="23" t="s">
        <v>1622</v>
      </c>
      <c r="E566" s="23" t="s">
        <v>1623</v>
      </c>
      <c r="F566" s="23" t="s">
        <v>9</v>
      </c>
      <c r="G566" t="s">
        <v>1624</v>
      </c>
      <c r="H566" s="24">
        <v>413234</v>
      </c>
      <c r="I566" s="23" t="s">
        <v>5682</v>
      </c>
      <c r="J566" s="24">
        <v>108396</v>
      </c>
      <c r="K566" s="23" t="s">
        <v>5683</v>
      </c>
      <c r="L566" s="24">
        <v>0</v>
      </c>
      <c r="M566" s="23" t="s">
        <v>5683</v>
      </c>
      <c r="N566" s="24">
        <v>106834</v>
      </c>
      <c r="O566" s="23" t="s">
        <v>5683</v>
      </c>
      <c r="P566" s="24">
        <v>109238</v>
      </c>
      <c r="Q566" s="24">
        <v>108766</v>
      </c>
      <c r="R566" s="24">
        <v>433234</v>
      </c>
      <c r="S566" s="24">
        <v>20000</v>
      </c>
      <c r="T566" s="24">
        <v>413234</v>
      </c>
      <c r="U566" s="24">
        <v>0</v>
      </c>
      <c r="V566" s="24">
        <f t="shared" si="16"/>
        <v>0</v>
      </c>
      <c r="W566" s="24">
        <f t="shared" si="17"/>
        <v>0</v>
      </c>
    </row>
    <row r="567" spans="1:23" x14ac:dyDescent="0.2">
      <c r="A567" t="s">
        <v>16</v>
      </c>
      <c r="B567" s="23" t="s">
        <v>1327</v>
      </c>
      <c r="C567" s="23" t="s">
        <v>1530</v>
      </c>
      <c r="D567" s="23" t="s">
        <v>1625</v>
      </c>
      <c r="E567" s="23" t="s">
        <v>1626</v>
      </c>
      <c r="F567" s="23" t="s">
        <v>9</v>
      </c>
      <c r="G567" t="s">
        <v>1627</v>
      </c>
      <c r="H567" s="24">
        <v>267514</v>
      </c>
      <c r="I567" s="23" t="s">
        <v>5683</v>
      </c>
      <c r="J567" s="24">
        <v>58768</v>
      </c>
      <c r="K567" s="23" t="s">
        <v>5682</v>
      </c>
      <c r="L567" s="24">
        <v>113382</v>
      </c>
      <c r="M567" s="23" t="s">
        <v>5683</v>
      </c>
      <c r="N567" s="24">
        <v>0</v>
      </c>
      <c r="O567" s="23" t="s">
        <v>5682</v>
      </c>
      <c r="P567" s="24">
        <v>118276</v>
      </c>
      <c r="Q567" s="24">
        <v>0</v>
      </c>
      <c r="R567" s="24">
        <v>290426</v>
      </c>
      <c r="S567" s="24">
        <v>58768</v>
      </c>
      <c r="T567" s="24">
        <v>231658</v>
      </c>
      <c r="U567" s="24">
        <v>0</v>
      </c>
      <c r="V567" s="24">
        <f t="shared" si="16"/>
        <v>0</v>
      </c>
      <c r="W567" s="24">
        <f t="shared" si="17"/>
        <v>35856</v>
      </c>
    </row>
    <row r="568" spans="1:23" x14ac:dyDescent="0.2">
      <c r="A568" t="s">
        <v>16</v>
      </c>
      <c r="B568" s="23" t="s">
        <v>1327</v>
      </c>
      <c r="C568" s="23" t="s">
        <v>1530</v>
      </c>
      <c r="D568" s="23" t="s">
        <v>1628</v>
      </c>
      <c r="E568" s="23" t="s">
        <v>1629</v>
      </c>
      <c r="F568" s="23" t="s">
        <v>9</v>
      </c>
      <c r="G568" t="s">
        <v>1630</v>
      </c>
      <c r="H568" s="24">
        <v>0</v>
      </c>
      <c r="I568" s="23" t="s">
        <v>5683</v>
      </c>
      <c r="J568" s="24">
        <v>53676</v>
      </c>
      <c r="K568" s="23" t="s">
        <v>5683</v>
      </c>
      <c r="L568" s="24">
        <v>53399</v>
      </c>
      <c r="M568" s="23" t="s">
        <v>5683</v>
      </c>
      <c r="N568" s="24">
        <v>54224</v>
      </c>
      <c r="O568" s="23" t="s">
        <v>5683</v>
      </c>
      <c r="P568" s="24">
        <v>55569</v>
      </c>
      <c r="Q568" s="24">
        <v>55519</v>
      </c>
      <c r="R568" s="24">
        <v>272387</v>
      </c>
      <c r="S568" s="24">
        <v>0</v>
      </c>
      <c r="T568" s="24">
        <v>0</v>
      </c>
      <c r="U568" s="24">
        <v>0</v>
      </c>
      <c r="V568" s="24">
        <f t="shared" si="16"/>
        <v>272387</v>
      </c>
      <c r="W568" s="24">
        <f t="shared" si="17"/>
        <v>0</v>
      </c>
    </row>
    <row r="569" spans="1:23" x14ac:dyDescent="0.2">
      <c r="A569" t="s">
        <v>16</v>
      </c>
      <c r="B569" s="23" t="s">
        <v>1327</v>
      </c>
      <c r="C569" s="23" t="s">
        <v>1530</v>
      </c>
      <c r="D569" s="23" t="s">
        <v>1631</v>
      </c>
      <c r="E569" s="23" t="s">
        <v>1632</v>
      </c>
      <c r="F569" s="23" t="s">
        <v>9</v>
      </c>
      <c r="G569" t="s">
        <v>1633</v>
      </c>
      <c r="H569" s="24">
        <v>0</v>
      </c>
      <c r="I569" s="23" t="s">
        <v>5683</v>
      </c>
      <c r="J569" s="24">
        <v>52380</v>
      </c>
      <c r="K569" s="23" t="s">
        <v>5683</v>
      </c>
      <c r="L569" s="24">
        <v>51641</v>
      </c>
      <c r="M569" s="23" t="s">
        <v>5683</v>
      </c>
      <c r="N569" s="24">
        <v>51790</v>
      </c>
      <c r="O569" s="23" t="s">
        <v>5683</v>
      </c>
      <c r="P569" s="24">
        <v>52181</v>
      </c>
      <c r="Q569" s="24">
        <v>52447</v>
      </c>
      <c r="R569" s="24">
        <v>260439</v>
      </c>
      <c r="S569" s="24">
        <v>0</v>
      </c>
      <c r="T569" s="24">
        <v>0</v>
      </c>
      <c r="U569" s="24">
        <v>0</v>
      </c>
      <c r="V569" s="24">
        <f t="shared" si="16"/>
        <v>260439</v>
      </c>
      <c r="W569" s="24">
        <f t="shared" si="17"/>
        <v>0</v>
      </c>
    </row>
    <row r="570" spans="1:23" x14ac:dyDescent="0.2">
      <c r="A570" t="s">
        <v>16</v>
      </c>
      <c r="B570" s="23" t="s">
        <v>1327</v>
      </c>
      <c r="C570" s="23" t="s">
        <v>1530</v>
      </c>
      <c r="D570" s="23" t="s">
        <v>1634</v>
      </c>
      <c r="E570" s="23" t="s">
        <v>1635</v>
      </c>
      <c r="F570" s="23" t="s">
        <v>9</v>
      </c>
      <c r="G570" t="s">
        <v>1636</v>
      </c>
      <c r="H570" s="24">
        <v>0</v>
      </c>
      <c r="I570" s="23" t="s">
        <v>5683</v>
      </c>
      <c r="J570" s="24">
        <v>55469</v>
      </c>
      <c r="K570" s="23" t="s">
        <v>5682</v>
      </c>
      <c r="L570" s="24">
        <v>108248</v>
      </c>
      <c r="M570" s="23" t="s">
        <v>5683</v>
      </c>
      <c r="N570" s="24">
        <v>0</v>
      </c>
      <c r="O570" s="23" t="s">
        <v>5683</v>
      </c>
      <c r="P570" s="24">
        <v>56230</v>
      </c>
      <c r="Q570" s="24">
        <v>55487</v>
      </c>
      <c r="R570" s="24">
        <v>275434</v>
      </c>
      <c r="S570" s="24">
        <v>55469</v>
      </c>
      <c r="T570" s="24">
        <v>0</v>
      </c>
      <c r="U570" s="24">
        <v>55469</v>
      </c>
      <c r="V570" s="24">
        <f t="shared" si="16"/>
        <v>275434</v>
      </c>
      <c r="W570" s="24">
        <f t="shared" si="17"/>
        <v>0</v>
      </c>
    </row>
    <row r="571" spans="1:23" x14ac:dyDescent="0.2">
      <c r="A571" t="s">
        <v>16</v>
      </c>
      <c r="B571" s="23" t="s">
        <v>1327</v>
      </c>
      <c r="C571" s="23" t="s">
        <v>1530</v>
      </c>
      <c r="D571" s="23" t="s">
        <v>1637</v>
      </c>
      <c r="E571" s="23" t="s">
        <v>1638</v>
      </c>
      <c r="F571" s="23" t="s">
        <v>9</v>
      </c>
      <c r="G571" t="s">
        <v>1639</v>
      </c>
      <c r="H571" s="24">
        <v>0</v>
      </c>
      <c r="I571" s="23" t="s">
        <v>5683</v>
      </c>
      <c r="J571" s="24">
        <v>55559</v>
      </c>
      <c r="K571" s="23" t="s">
        <v>5683</v>
      </c>
      <c r="L571" s="24">
        <v>54583</v>
      </c>
      <c r="M571" s="23" t="s">
        <v>5683</v>
      </c>
      <c r="N571" s="24">
        <v>55359</v>
      </c>
      <c r="O571" s="23" t="s">
        <v>5683</v>
      </c>
      <c r="P571" s="24">
        <v>57073</v>
      </c>
      <c r="Q571" s="24">
        <v>56718</v>
      </c>
      <c r="R571" s="24">
        <v>279292</v>
      </c>
      <c r="S571" s="24">
        <v>0</v>
      </c>
      <c r="T571" s="24">
        <v>0</v>
      </c>
      <c r="U571" s="24">
        <v>0</v>
      </c>
      <c r="V571" s="24">
        <f t="shared" si="16"/>
        <v>279292</v>
      </c>
      <c r="W571" s="24">
        <f t="shared" si="17"/>
        <v>0</v>
      </c>
    </row>
    <row r="572" spans="1:23" x14ac:dyDescent="0.2">
      <c r="A572" t="s">
        <v>16</v>
      </c>
      <c r="B572" s="23" t="s">
        <v>1327</v>
      </c>
      <c r="C572" s="23" t="s">
        <v>1530</v>
      </c>
      <c r="D572" s="23" t="s">
        <v>1640</v>
      </c>
      <c r="E572" s="23" t="s">
        <v>1641</v>
      </c>
      <c r="F572" s="23" t="s">
        <v>9</v>
      </c>
      <c r="G572" t="s">
        <v>1642</v>
      </c>
      <c r="H572" s="24">
        <v>0</v>
      </c>
      <c r="I572" s="23" t="s">
        <v>5682</v>
      </c>
      <c r="J572" s="24">
        <v>104246</v>
      </c>
      <c r="K572" s="23" t="s">
        <v>5683</v>
      </c>
      <c r="L572" s="24">
        <v>0</v>
      </c>
      <c r="M572" s="23" t="s">
        <v>5683</v>
      </c>
      <c r="N572" s="24">
        <v>51526</v>
      </c>
      <c r="O572" s="23" t="s">
        <v>5683</v>
      </c>
      <c r="P572" s="24">
        <v>16950</v>
      </c>
      <c r="Q572" s="24">
        <v>16600</v>
      </c>
      <c r="R572" s="24">
        <v>189322</v>
      </c>
      <c r="S572" s="24">
        <v>0</v>
      </c>
      <c r="T572" s="24">
        <v>0</v>
      </c>
      <c r="U572" s="24">
        <v>0</v>
      </c>
      <c r="V572" s="24">
        <f t="shared" si="16"/>
        <v>189322</v>
      </c>
      <c r="W572" s="24">
        <f t="shared" si="17"/>
        <v>0</v>
      </c>
    </row>
    <row r="573" spans="1:23" x14ac:dyDescent="0.2">
      <c r="A573" t="s">
        <v>16</v>
      </c>
      <c r="B573" s="23" t="s">
        <v>1327</v>
      </c>
      <c r="C573" s="23" t="s">
        <v>1530</v>
      </c>
      <c r="D573" s="23" t="s">
        <v>1643</v>
      </c>
      <c r="E573" s="23" t="s">
        <v>1644</v>
      </c>
      <c r="F573" s="23" t="s">
        <v>9</v>
      </c>
      <c r="G573" t="s">
        <v>1645</v>
      </c>
      <c r="H573" s="24">
        <v>267418</v>
      </c>
      <c r="I573" s="23" t="s">
        <v>5683</v>
      </c>
      <c r="J573" s="24">
        <v>58452</v>
      </c>
      <c r="K573" s="23" t="s">
        <v>5682</v>
      </c>
      <c r="L573" s="24">
        <v>114498</v>
      </c>
      <c r="M573" s="23" t="s">
        <v>5683</v>
      </c>
      <c r="N573" s="24">
        <v>0</v>
      </c>
      <c r="O573" s="23" t="s">
        <v>5682</v>
      </c>
      <c r="P573" s="24">
        <v>119864</v>
      </c>
      <c r="Q573" s="24">
        <v>0</v>
      </c>
      <c r="R573" s="24">
        <v>292814</v>
      </c>
      <c r="S573" s="24">
        <v>58452</v>
      </c>
      <c r="T573" s="24">
        <v>234362</v>
      </c>
      <c r="U573" s="24">
        <v>0</v>
      </c>
      <c r="V573" s="24">
        <f t="shared" si="16"/>
        <v>0</v>
      </c>
      <c r="W573" s="24">
        <f t="shared" si="17"/>
        <v>33056</v>
      </c>
    </row>
    <row r="574" spans="1:23" x14ac:dyDescent="0.2">
      <c r="A574" t="s">
        <v>16</v>
      </c>
      <c r="B574" s="23" t="s">
        <v>1327</v>
      </c>
      <c r="C574" s="23" t="s">
        <v>1530</v>
      </c>
      <c r="D574" s="23" t="s">
        <v>1646</v>
      </c>
      <c r="E574" s="23" t="s">
        <v>1647</v>
      </c>
      <c r="F574" s="23" t="s">
        <v>9</v>
      </c>
      <c r="G574" t="s">
        <v>1648</v>
      </c>
      <c r="H574" s="24">
        <v>259700</v>
      </c>
      <c r="I574" s="23" t="s">
        <v>5683</v>
      </c>
      <c r="J574" s="24">
        <v>56765</v>
      </c>
      <c r="K574" s="23" t="s">
        <v>5682</v>
      </c>
      <c r="L574" s="24">
        <v>110364</v>
      </c>
      <c r="M574" s="23" t="s">
        <v>5683</v>
      </c>
      <c r="N574" s="24">
        <v>0</v>
      </c>
      <c r="O574" s="23" t="s">
        <v>5682</v>
      </c>
      <c r="P574" s="24">
        <v>114310</v>
      </c>
      <c r="Q574" s="24">
        <v>0</v>
      </c>
      <c r="R574" s="24">
        <v>281439</v>
      </c>
      <c r="S574" s="24">
        <v>56765</v>
      </c>
      <c r="T574" s="24">
        <v>224674</v>
      </c>
      <c r="U574" s="24">
        <v>0</v>
      </c>
      <c r="V574" s="24">
        <f t="shared" si="16"/>
        <v>0</v>
      </c>
      <c r="W574" s="24">
        <f t="shared" si="17"/>
        <v>35026</v>
      </c>
    </row>
    <row r="575" spans="1:23" x14ac:dyDescent="0.2">
      <c r="A575" t="s">
        <v>16</v>
      </c>
      <c r="B575" s="23" t="s">
        <v>1327</v>
      </c>
      <c r="C575" s="23" t="s">
        <v>1530</v>
      </c>
      <c r="D575" s="23" t="s">
        <v>1649</v>
      </c>
      <c r="E575" s="23" t="s">
        <v>1650</v>
      </c>
      <c r="F575" s="23" t="s">
        <v>9</v>
      </c>
      <c r="G575" t="s">
        <v>1651</v>
      </c>
      <c r="H575" s="24">
        <v>257701</v>
      </c>
      <c r="I575" s="23" t="s">
        <v>5683</v>
      </c>
      <c r="J575" s="24">
        <v>56328</v>
      </c>
      <c r="K575" s="23" t="s">
        <v>5682</v>
      </c>
      <c r="L575" s="24">
        <v>110030</v>
      </c>
      <c r="M575" s="23" t="s">
        <v>5683</v>
      </c>
      <c r="N575" s="24">
        <v>0</v>
      </c>
      <c r="O575" s="23" t="s">
        <v>5682</v>
      </c>
      <c r="P575" s="24">
        <v>114212</v>
      </c>
      <c r="Q575" s="24">
        <v>0</v>
      </c>
      <c r="R575" s="24">
        <v>280570</v>
      </c>
      <c r="S575" s="24">
        <v>56328</v>
      </c>
      <c r="T575" s="24">
        <v>224242</v>
      </c>
      <c r="U575" s="24">
        <v>0</v>
      </c>
      <c r="V575" s="24">
        <f t="shared" si="16"/>
        <v>0</v>
      </c>
      <c r="W575" s="24">
        <f t="shared" si="17"/>
        <v>33459</v>
      </c>
    </row>
    <row r="576" spans="1:23" x14ac:dyDescent="0.2">
      <c r="A576" t="s">
        <v>16</v>
      </c>
      <c r="B576" s="23" t="s">
        <v>1327</v>
      </c>
      <c r="C576" s="23" t="s">
        <v>1530</v>
      </c>
      <c r="D576" s="23" t="s">
        <v>1652</v>
      </c>
      <c r="E576" s="23" t="s">
        <v>1653</v>
      </c>
      <c r="F576" s="23" t="s">
        <v>9</v>
      </c>
      <c r="G576" t="s">
        <v>1654</v>
      </c>
      <c r="H576" s="24">
        <v>267131</v>
      </c>
      <c r="I576" s="23" t="s">
        <v>5682</v>
      </c>
      <c r="J576" s="24">
        <v>121832</v>
      </c>
      <c r="K576" s="23" t="s">
        <v>5683</v>
      </c>
      <c r="L576" s="24">
        <v>0</v>
      </c>
      <c r="M576" s="23" t="s">
        <v>5682</v>
      </c>
      <c r="N576" s="24">
        <v>115670</v>
      </c>
      <c r="O576" s="23" t="s">
        <v>5683</v>
      </c>
      <c r="P576" s="24">
        <v>0</v>
      </c>
      <c r="Q576" s="24">
        <v>59757</v>
      </c>
      <c r="R576" s="24">
        <v>297259</v>
      </c>
      <c r="S576" s="24">
        <v>60916</v>
      </c>
      <c r="T576" s="24">
        <v>236343</v>
      </c>
      <c r="U576" s="24">
        <v>0</v>
      </c>
      <c r="V576" s="24">
        <f t="shared" si="16"/>
        <v>0</v>
      </c>
      <c r="W576" s="24">
        <f t="shared" si="17"/>
        <v>30788</v>
      </c>
    </row>
    <row r="577" spans="1:23" x14ac:dyDescent="0.2">
      <c r="A577" t="s">
        <v>16</v>
      </c>
      <c r="B577" s="23" t="s">
        <v>1327</v>
      </c>
      <c r="C577" s="23" t="s">
        <v>1530</v>
      </c>
      <c r="D577" s="23" t="s">
        <v>1655</v>
      </c>
      <c r="E577" s="23" t="s">
        <v>1656</v>
      </c>
      <c r="F577" s="23" t="s">
        <v>9</v>
      </c>
      <c r="G577" t="s">
        <v>1657</v>
      </c>
      <c r="H577" s="24">
        <v>254328</v>
      </c>
      <c r="I577" s="23" t="s">
        <v>5682</v>
      </c>
      <c r="J577" s="24">
        <v>117426</v>
      </c>
      <c r="K577" s="23" t="s">
        <v>5683</v>
      </c>
      <c r="L577" s="24">
        <v>0</v>
      </c>
      <c r="M577" s="23" t="s">
        <v>5682</v>
      </c>
      <c r="N577" s="24">
        <v>115384</v>
      </c>
      <c r="O577" s="23" t="s">
        <v>5683</v>
      </c>
      <c r="P577" s="24">
        <v>0</v>
      </c>
      <c r="Q577" s="24">
        <v>59501</v>
      </c>
      <c r="R577" s="24">
        <v>292311</v>
      </c>
      <c r="S577" s="24">
        <v>58713</v>
      </c>
      <c r="T577" s="24">
        <v>233598</v>
      </c>
      <c r="U577" s="24">
        <v>0</v>
      </c>
      <c r="V577" s="24">
        <f t="shared" si="16"/>
        <v>0</v>
      </c>
      <c r="W577" s="24">
        <f t="shared" si="17"/>
        <v>20730</v>
      </c>
    </row>
    <row r="578" spans="1:23" x14ac:dyDescent="0.2">
      <c r="A578" t="s">
        <v>16</v>
      </c>
      <c r="B578" s="23" t="s">
        <v>1327</v>
      </c>
      <c r="C578" s="23" t="s">
        <v>1530</v>
      </c>
      <c r="D578" s="23" t="s">
        <v>1658</v>
      </c>
      <c r="E578" s="23" t="s">
        <v>1659</v>
      </c>
      <c r="F578" s="23" t="s">
        <v>9</v>
      </c>
      <c r="G578" t="s">
        <v>1660</v>
      </c>
      <c r="H578" s="24">
        <v>249940</v>
      </c>
      <c r="I578" s="23" t="s">
        <v>5682</v>
      </c>
      <c r="J578" s="24">
        <v>116128</v>
      </c>
      <c r="K578" s="23" t="s">
        <v>5683</v>
      </c>
      <c r="L578" s="24">
        <v>0</v>
      </c>
      <c r="M578" s="23" t="s">
        <v>5682</v>
      </c>
      <c r="N578" s="24">
        <v>113528</v>
      </c>
      <c r="O578" s="23" t="s">
        <v>5683</v>
      </c>
      <c r="P578" s="24">
        <v>0</v>
      </c>
      <c r="Q578" s="24">
        <v>58590</v>
      </c>
      <c r="R578" s="24">
        <v>288246</v>
      </c>
      <c r="S578" s="24">
        <v>58064</v>
      </c>
      <c r="T578" s="24">
        <v>230182</v>
      </c>
      <c r="U578" s="24">
        <v>0</v>
      </c>
      <c r="V578" s="24">
        <f t="shared" si="16"/>
        <v>0</v>
      </c>
      <c r="W578" s="24">
        <f t="shared" si="17"/>
        <v>19758</v>
      </c>
    </row>
    <row r="579" spans="1:23" x14ac:dyDescent="0.2">
      <c r="A579" t="s">
        <v>16</v>
      </c>
      <c r="B579" s="23" t="s">
        <v>1327</v>
      </c>
      <c r="C579" s="23" t="s">
        <v>1530</v>
      </c>
      <c r="D579" s="23" t="s">
        <v>1661</v>
      </c>
      <c r="E579" s="23" t="s">
        <v>1662</v>
      </c>
      <c r="F579" s="23" t="s">
        <v>9</v>
      </c>
      <c r="G579" t="s">
        <v>1663</v>
      </c>
      <c r="H579" s="24">
        <v>286138</v>
      </c>
      <c r="I579" s="23" t="s">
        <v>5683</v>
      </c>
      <c r="J579" s="24">
        <v>57879</v>
      </c>
      <c r="K579" s="23" t="s">
        <v>5683</v>
      </c>
      <c r="L579" s="24">
        <v>61652</v>
      </c>
      <c r="M579" s="23" t="s">
        <v>5682</v>
      </c>
      <c r="N579" s="24">
        <v>125882</v>
      </c>
      <c r="O579" s="23" t="s">
        <v>5683</v>
      </c>
      <c r="P579" s="24">
        <v>0</v>
      </c>
      <c r="Q579" s="24">
        <v>65324</v>
      </c>
      <c r="R579" s="24">
        <v>310737</v>
      </c>
      <c r="S579" s="24">
        <v>57879</v>
      </c>
      <c r="T579" s="24">
        <v>252858</v>
      </c>
      <c r="U579" s="24">
        <v>0</v>
      </c>
      <c r="V579" s="24">
        <f t="shared" si="16"/>
        <v>0</v>
      </c>
      <c r="W579" s="24">
        <f t="shared" si="17"/>
        <v>33280</v>
      </c>
    </row>
    <row r="580" spans="1:23" x14ac:dyDescent="0.2">
      <c r="A580" t="s">
        <v>16</v>
      </c>
      <c r="B580" s="23" t="s">
        <v>1327</v>
      </c>
      <c r="C580" s="23" t="s">
        <v>1530</v>
      </c>
      <c r="D580" s="23" t="s">
        <v>1664</v>
      </c>
      <c r="E580" s="23" t="s">
        <v>1665</v>
      </c>
      <c r="F580" s="23" t="s">
        <v>9</v>
      </c>
      <c r="G580" t="s">
        <v>1666</v>
      </c>
      <c r="H580" s="24">
        <v>238840</v>
      </c>
      <c r="I580" s="23" t="s">
        <v>5683</v>
      </c>
      <c r="J580" s="24">
        <v>58120</v>
      </c>
      <c r="K580" s="23" t="s">
        <v>5682</v>
      </c>
      <c r="L580" s="24">
        <v>113334</v>
      </c>
      <c r="M580" s="23" t="s">
        <v>5683</v>
      </c>
      <c r="N580" s="24">
        <v>0</v>
      </c>
      <c r="O580" s="23" t="s">
        <v>5682</v>
      </c>
      <c r="P580" s="24">
        <v>117714</v>
      </c>
      <c r="Q580" s="24">
        <v>0</v>
      </c>
      <c r="R580" s="24">
        <v>289168</v>
      </c>
      <c r="S580" s="24">
        <v>58120</v>
      </c>
      <c r="T580" s="24">
        <v>231048</v>
      </c>
      <c r="U580" s="24">
        <v>0</v>
      </c>
      <c r="V580" s="24">
        <f t="shared" si="16"/>
        <v>0</v>
      </c>
      <c r="W580" s="24">
        <f t="shared" si="17"/>
        <v>7792</v>
      </c>
    </row>
    <row r="581" spans="1:23" x14ac:dyDescent="0.2">
      <c r="A581" t="s">
        <v>16</v>
      </c>
      <c r="B581" s="23" t="s">
        <v>1327</v>
      </c>
      <c r="C581" s="23" t="s">
        <v>1530</v>
      </c>
      <c r="D581" s="23" t="s">
        <v>1667</v>
      </c>
      <c r="E581" s="23" t="s">
        <v>1668</v>
      </c>
      <c r="F581" s="23" t="s">
        <v>10</v>
      </c>
      <c r="G581" t="s">
        <v>1669</v>
      </c>
      <c r="H581" s="24">
        <v>210443</v>
      </c>
      <c r="I581" s="23" t="s">
        <v>5682</v>
      </c>
      <c r="J581" s="24">
        <v>102694</v>
      </c>
      <c r="K581" s="23" t="s">
        <v>5683</v>
      </c>
      <c r="L581" s="24">
        <v>0</v>
      </c>
      <c r="M581" s="23" t="s">
        <v>5683</v>
      </c>
      <c r="N581" s="24">
        <v>50971</v>
      </c>
      <c r="O581" s="23" t="s">
        <v>5682</v>
      </c>
      <c r="P581" s="24">
        <v>102908</v>
      </c>
      <c r="Q581" s="24">
        <v>0</v>
      </c>
      <c r="R581" s="24">
        <v>256573</v>
      </c>
      <c r="S581" s="24">
        <v>50700</v>
      </c>
      <c r="T581" s="24">
        <v>205873</v>
      </c>
      <c r="U581" s="24">
        <v>0</v>
      </c>
      <c r="V581" s="24">
        <f t="shared" si="16"/>
        <v>0</v>
      </c>
      <c r="W581" s="24">
        <f t="shared" si="17"/>
        <v>4570</v>
      </c>
    </row>
    <row r="582" spans="1:23" x14ac:dyDescent="0.2">
      <c r="A582" t="s">
        <v>16</v>
      </c>
      <c r="B582" s="23" t="s">
        <v>1327</v>
      </c>
      <c r="C582" s="23" t="s">
        <v>1530</v>
      </c>
      <c r="D582" s="23" t="s">
        <v>1670</v>
      </c>
      <c r="E582" s="23" t="s">
        <v>1671</v>
      </c>
      <c r="F582" s="23" t="s">
        <v>9</v>
      </c>
      <c r="G582" t="s">
        <v>1672</v>
      </c>
      <c r="H582" s="24">
        <v>245123</v>
      </c>
      <c r="I582" s="23" t="s">
        <v>5682</v>
      </c>
      <c r="J582" s="24">
        <v>109632</v>
      </c>
      <c r="K582" s="23" t="s">
        <v>5683</v>
      </c>
      <c r="L582" s="24">
        <v>0</v>
      </c>
      <c r="M582" s="23" t="s">
        <v>5682</v>
      </c>
      <c r="N582" s="24">
        <v>108148</v>
      </c>
      <c r="O582" s="23" t="s">
        <v>5683</v>
      </c>
      <c r="P582" s="24">
        <v>0</v>
      </c>
      <c r="Q582" s="24">
        <v>54751</v>
      </c>
      <c r="R582" s="24">
        <v>272531</v>
      </c>
      <c r="S582" s="24">
        <v>54816</v>
      </c>
      <c r="T582" s="24">
        <v>217715</v>
      </c>
      <c r="U582" s="24">
        <v>0</v>
      </c>
      <c r="V582" s="24">
        <f t="shared" si="16"/>
        <v>0</v>
      </c>
      <c r="W582" s="24">
        <f t="shared" si="17"/>
        <v>27408</v>
      </c>
    </row>
    <row r="583" spans="1:23" x14ac:dyDescent="0.2">
      <c r="A583" t="s">
        <v>16</v>
      </c>
      <c r="B583" s="23" t="s">
        <v>1327</v>
      </c>
      <c r="C583" s="23" t="s">
        <v>1530</v>
      </c>
      <c r="D583" s="23" t="s">
        <v>1673</v>
      </c>
      <c r="E583" s="23" t="s">
        <v>1674</v>
      </c>
      <c r="F583" s="23" t="s">
        <v>9</v>
      </c>
      <c r="G583" t="s">
        <v>1675</v>
      </c>
      <c r="H583" s="24">
        <v>236934</v>
      </c>
      <c r="I583" s="23" t="s">
        <v>5682</v>
      </c>
      <c r="J583" s="24">
        <v>104626</v>
      </c>
      <c r="K583" s="23" t="s">
        <v>5683</v>
      </c>
      <c r="L583" s="24">
        <v>0</v>
      </c>
      <c r="M583" s="23" t="s">
        <v>5683</v>
      </c>
      <c r="N583" s="24">
        <v>52270</v>
      </c>
      <c r="O583" s="23" t="s">
        <v>5683</v>
      </c>
      <c r="P583" s="24">
        <v>53487</v>
      </c>
      <c r="Q583" s="24">
        <v>52927</v>
      </c>
      <c r="R583" s="24">
        <v>263310</v>
      </c>
      <c r="S583" s="24">
        <v>52313</v>
      </c>
      <c r="T583" s="24">
        <v>210997</v>
      </c>
      <c r="U583" s="24">
        <v>0</v>
      </c>
      <c r="V583" s="24">
        <f t="shared" ref="V583:V646" si="18">R583-S583-T583+U583</f>
        <v>0</v>
      </c>
      <c r="W583" s="24">
        <f t="shared" si="17"/>
        <v>25937</v>
      </c>
    </row>
    <row r="584" spans="1:23" x14ac:dyDescent="0.2">
      <c r="A584" t="s">
        <v>16</v>
      </c>
      <c r="B584" s="23" t="s">
        <v>1327</v>
      </c>
      <c r="C584" s="23" t="s">
        <v>1530</v>
      </c>
      <c r="D584" s="23" t="s">
        <v>1676</v>
      </c>
      <c r="E584" s="23" t="s">
        <v>1677</v>
      </c>
      <c r="F584" s="23" t="s">
        <v>9</v>
      </c>
      <c r="G584" t="s">
        <v>1678</v>
      </c>
      <c r="H584" s="24">
        <v>0</v>
      </c>
      <c r="I584" s="23" t="s">
        <v>5682</v>
      </c>
      <c r="J584" s="24">
        <v>101520</v>
      </c>
      <c r="K584" s="23" t="s">
        <v>5683</v>
      </c>
      <c r="L584" s="24">
        <v>0</v>
      </c>
      <c r="M584" s="23" t="s">
        <v>5683</v>
      </c>
      <c r="N584" s="24">
        <v>51980</v>
      </c>
      <c r="O584" s="23" t="s">
        <v>5683</v>
      </c>
      <c r="P584" s="24">
        <v>53586</v>
      </c>
      <c r="Q584" s="24">
        <v>16456</v>
      </c>
      <c r="R584" s="24">
        <v>223542</v>
      </c>
      <c r="S584" s="24">
        <v>0</v>
      </c>
      <c r="T584" s="24">
        <v>0</v>
      </c>
      <c r="U584" s="24">
        <v>0</v>
      </c>
      <c r="V584" s="24">
        <f t="shared" si="18"/>
        <v>223542</v>
      </c>
      <c r="W584" s="24">
        <f t="shared" ref="W584:W647" si="19">MAX(H584-T584,0)</f>
        <v>0</v>
      </c>
    </row>
    <row r="585" spans="1:23" x14ac:dyDescent="0.2">
      <c r="A585" t="s">
        <v>16</v>
      </c>
      <c r="B585" s="23" t="s">
        <v>1327</v>
      </c>
      <c r="C585" s="23" t="s">
        <v>1530</v>
      </c>
      <c r="D585" s="23" t="s">
        <v>1679</v>
      </c>
      <c r="E585" s="23" t="s">
        <v>1680</v>
      </c>
      <c r="F585" s="23" t="s">
        <v>9</v>
      </c>
      <c r="G585" t="s">
        <v>1681</v>
      </c>
      <c r="H585" s="24">
        <v>0</v>
      </c>
      <c r="I585" s="23" t="s">
        <v>5683</v>
      </c>
      <c r="J585" s="24">
        <v>55981</v>
      </c>
      <c r="K585" s="23" t="s">
        <v>5683</v>
      </c>
      <c r="L585" s="24">
        <v>55521</v>
      </c>
      <c r="M585" s="23" t="s">
        <v>5683</v>
      </c>
      <c r="N585" s="24">
        <v>56506</v>
      </c>
      <c r="O585" s="23" t="s">
        <v>5683</v>
      </c>
      <c r="P585" s="24">
        <v>58676</v>
      </c>
      <c r="Q585" s="24">
        <v>58110</v>
      </c>
      <c r="R585" s="24">
        <v>284794</v>
      </c>
      <c r="S585" s="24">
        <v>0</v>
      </c>
      <c r="T585" s="24">
        <v>0</v>
      </c>
      <c r="U585" s="24">
        <v>0</v>
      </c>
      <c r="V585" s="24">
        <f t="shared" si="18"/>
        <v>284794</v>
      </c>
      <c r="W585" s="24">
        <f t="shared" si="19"/>
        <v>0</v>
      </c>
    </row>
    <row r="586" spans="1:23" x14ac:dyDescent="0.2">
      <c r="A586" t="s">
        <v>16</v>
      </c>
      <c r="B586" s="23" t="s">
        <v>1327</v>
      </c>
      <c r="C586" s="23" t="s">
        <v>1530</v>
      </c>
      <c r="D586" s="23" t="s">
        <v>1682</v>
      </c>
      <c r="E586" s="23" t="s">
        <v>1683</v>
      </c>
      <c r="F586" s="23" t="s">
        <v>9</v>
      </c>
      <c r="G586" t="s">
        <v>1684</v>
      </c>
      <c r="H586" s="24">
        <v>270000</v>
      </c>
      <c r="I586" s="23" t="s">
        <v>5682</v>
      </c>
      <c r="J586" s="24">
        <v>108936</v>
      </c>
      <c r="K586" s="23" t="s">
        <v>5683</v>
      </c>
      <c r="L586" s="24">
        <v>0</v>
      </c>
      <c r="M586" s="23" t="s">
        <v>5682</v>
      </c>
      <c r="N586" s="24">
        <v>107286</v>
      </c>
      <c r="O586" s="23" t="s">
        <v>5683</v>
      </c>
      <c r="P586" s="24">
        <v>0</v>
      </c>
      <c r="Q586" s="24">
        <v>54735</v>
      </c>
      <c r="R586" s="24">
        <v>270957</v>
      </c>
      <c r="S586" s="24">
        <v>54468</v>
      </c>
      <c r="T586" s="24">
        <v>216489</v>
      </c>
      <c r="U586" s="24">
        <v>0</v>
      </c>
      <c r="V586" s="24">
        <f t="shared" si="18"/>
        <v>0</v>
      </c>
      <c r="W586" s="24">
        <f t="shared" si="19"/>
        <v>53511</v>
      </c>
    </row>
    <row r="587" spans="1:23" x14ac:dyDescent="0.2">
      <c r="A587" t="s">
        <v>16</v>
      </c>
      <c r="B587" s="23" t="s">
        <v>1327</v>
      </c>
      <c r="C587" s="23" t="s">
        <v>1530</v>
      </c>
      <c r="D587" s="23" t="s">
        <v>1685</v>
      </c>
      <c r="E587" s="23" t="s">
        <v>1686</v>
      </c>
      <c r="F587" s="23" t="s">
        <v>9</v>
      </c>
      <c r="G587" t="s">
        <v>1687</v>
      </c>
      <c r="H587" s="24">
        <v>218989</v>
      </c>
      <c r="I587" s="23" t="s">
        <v>5683</v>
      </c>
      <c r="J587" s="24">
        <v>54444</v>
      </c>
      <c r="K587" s="23" t="s">
        <v>5683</v>
      </c>
      <c r="L587" s="24">
        <v>53892</v>
      </c>
      <c r="M587" s="23" t="s">
        <v>5683</v>
      </c>
      <c r="N587" s="24">
        <v>53732</v>
      </c>
      <c r="O587" s="23" t="s">
        <v>5683</v>
      </c>
      <c r="P587" s="24">
        <v>55404</v>
      </c>
      <c r="Q587" s="24">
        <v>55039</v>
      </c>
      <c r="R587" s="24">
        <v>272511</v>
      </c>
      <c r="S587" s="24">
        <v>54444</v>
      </c>
      <c r="T587" s="24">
        <v>218067</v>
      </c>
      <c r="U587" s="24">
        <v>0</v>
      </c>
      <c r="V587" s="24">
        <f t="shared" si="18"/>
        <v>0</v>
      </c>
      <c r="W587" s="24">
        <f t="shared" si="19"/>
        <v>922</v>
      </c>
    </row>
    <row r="588" spans="1:23" x14ac:dyDescent="0.2">
      <c r="A588" t="s">
        <v>16</v>
      </c>
      <c r="B588" s="23" t="s">
        <v>1327</v>
      </c>
      <c r="C588" s="23" t="s">
        <v>1530</v>
      </c>
      <c r="D588" s="23" t="s">
        <v>1688</v>
      </c>
      <c r="E588" s="23" t="s">
        <v>1689</v>
      </c>
      <c r="F588" s="23" t="s">
        <v>9</v>
      </c>
      <c r="G588" t="s">
        <v>1690</v>
      </c>
      <c r="H588" s="24">
        <v>80070</v>
      </c>
      <c r="I588" s="23" t="s">
        <v>5682</v>
      </c>
      <c r="J588" s="24">
        <v>107478</v>
      </c>
      <c r="K588" s="23" t="s">
        <v>5683</v>
      </c>
      <c r="L588" s="24">
        <v>0</v>
      </c>
      <c r="M588" s="23" t="s">
        <v>5683</v>
      </c>
      <c r="N588" s="24">
        <v>52963</v>
      </c>
      <c r="O588" s="23" t="s">
        <v>5683</v>
      </c>
      <c r="P588" s="24">
        <v>53768</v>
      </c>
      <c r="Q588" s="24">
        <v>53567</v>
      </c>
      <c r="R588" s="24">
        <v>267776</v>
      </c>
      <c r="S588" s="24">
        <v>0</v>
      </c>
      <c r="T588" s="24">
        <v>80070</v>
      </c>
      <c r="U588" s="24">
        <v>0</v>
      </c>
      <c r="V588" s="24">
        <f t="shared" si="18"/>
        <v>187706</v>
      </c>
      <c r="W588" s="24">
        <f t="shared" si="19"/>
        <v>0</v>
      </c>
    </row>
    <row r="589" spans="1:23" x14ac:dyDescent="0.2">
      <c r="A589" t="s">
        <v>16</v>
      </c>
      <c r="B589" s="23" t="s">
        <v>1327</v>
      </c>
      <c r="C589" s="23" t="s">
        <v>1530</v>
      </c>
      <c r="D589" s="23" t="s">
        <v>1691</v>
      </c>
      <c r="E589" s="23" t="s">
        <v>1692</v>
      </c>
      <c r="F589" s="23" t="s">
        <v>9</v>
      </c>
      <c r="G589" t="s">
        <v>1693</v>
      </c>
      <c r="H589" s="24">
        <v>301529</v>
      </c>
      <c r="I589" s="23" t="s">
        <v>5682</v>
      </c>
      <c r="J589" s="24">
        <v>122370</v>
      </c>
      <c r="K589" s="23" t="s">
        <v>5683</v>
      </c>
      <c r="L589" s="24">
        <v>0</v>
      </c>
      <c r="M589" s="23" t="s">
        <v>5683</v>
      </c>
      <c r="N589" s="24">
        <v>58561</v>
      </c>
      <c r="O589" s="23" t="s">
        <v>5683</v>
      </c>
      <c r="P589" s="24">
        <v>62162</v>
      </c>
      <c r="Q589" s="24">
        <v>61693</v>
      </c>
      <c r="R589" s="24">
        <v>304786</v>
      </c>
      <c r="S589" s="24">
        <v>61185</v>
      </c>
      <c r="T589" s="24">
        <v>243601</v>
      </c>
      <c r="U589" s="24">
        <v>0</v>
      </c>
      <c r="V589" s="24">
        <f t="shared" si="18"/>
        <v>0</v>
      </c>
      <c r="W589" s="24">
        <f t="shared" si="19"/>
        <v>57928</v>
      </c>
    </row>
    <row r="590" spans="1:23" x14ac:dyDescent="0.2">
      <c r="A590" t="s">
        <v>16</v>
      </c>
      <c r="B590" s="23" t="s">
        <v>1327</v>
      </c>
      <c r="C590" s="23" t="s">
        <v>1530</v>
      </c>
      <c r="D590" s="23" t="s">
        <v>1694</v>
      </c>
      <c r="E590" s="23" t="s">
        <v>1695</v>
      </c>
      <c r="F590" s="23" t="s">
        <v>9</v>
      </c>
      <c r="G590" t="s">
        <v>1696</v>
      </c>
      <c r="H590" s="24">
        <v>230464</v>
      </c>
      <c r="I590" s="23" t="s">
        <v>5683</v>
      </c>
      <c r="J590" s="24">
        <v>51733</v>
      </c>
      <c r="K590" s="23" t="s">
        <v>5682</v>
      </c>
      <c r="L590" s="24">
        <v>101926</v>
      </c>
      <c r="M590" s="23" t="s">
        <v>5683</v>
      </c>
      <c r="N590" s="24">
        <v>0</v>
      </c>
      <c r="O590" s="23" t="s">
        <v>5683</v>
      </c>
      <c r="P590" s="24">
        <v>51206</v>
      </c>
      <c r="Q590" s="24">
        <v>51248</v>
      </c>
      <c r="R590" s="24">
        <v>256113</v>
      </c>
      <c r="S590" s="24">
        <v>51733</v>
      </c>
      <c r="T590" s="24">
        <v>204380</v>
      </c>
      <c r="U590" s="24">
        <v>0</v>
      </c>
      <c r="V590" s="24">
        <f t="shared" si="18"/>
        <v>0</v>
      </c>
      <c r="W590" s="24">
        <f t="shared" si="19"/>
        <v>26084</v>
      </c>
    </row>
    <row r="591" spans="1:23" x14ac:dyDescent="0.2">
      <c r="A591" t="s">
        <v>16</v>
      </c>
      <c r="B591" s="23" t="s">
        <v>1327</v>
      </c>
      <c r="C591" s="23" t="s">
        <v>1530</v>
      </c>
      <c r="D591" s="23" t="s">
        <v>1697</v>
      </c>
      <c r="E591" s="23" t="s">
        <v>1698</v>
      </c>
      <c r="F591" s="23" t="s">
        <v>9</v>
      </c>
      <c r="G591" t="s">
        <v>1699</v>
      </c>
      <c r="H591" s="24">
        <v>0</v>
      </c>
      <c r="I591" s="23" t="s">
        <v>5683</v>
      </c>
      <c r="J591" s="24">
        <v>54233</v>
      </c>
      <c r="K591" s="23" t="s">
        <v>5683</v>
      </c>
      <c r="L591" s="24">
        <v>53821</v>
      </c>
      <c r="M591" s="23" t="s">
        <v>5683</v>
      </c>
      <c r="N591" s="24">
        <v>54022</v>
      </c>
      <c r="O591" s="23" t="s">
        <v>5683</v>
      </c>
      <c r="P591" s="24">
        <v>55536</v>
      </c>
      <c r="Q591" s="24">
        <v>55327</v>
      </c>
      <c r="R591" s="24">
        <v>272939</v>
      </c>
      <c r="S591" s="24">
        <v>54233</v>
      </c>
      <c r="T591" s="24">
        <v>0</v>
      </c>
      <c r="U591" s="24">
        <v>0</v>
      </c>
      <c r="V591" s="24">
        <f t="shared" si="18"/>
        <v>218706</v>
      </c>
      <c r="W591" s="24">
        <f t="shared" si="19"/>
        <v>0</v>
      </c>
    </row>
    <row r="592" spans="1:23" x14ac:dyDescent="0.2">
      <c r="A592" t="s">
        <v>16</v>
      </c>
      <c r="B592" s="23" t="s">
        <v>1327</v>
      </c>
      <c r="C592" s="23" t="s">
        <v>1530</v>
      </c>
      <c r="D592" s="23" t="s">
        <v>1700</v>
      </c>
      <c r="E592" s="23" t="s">
        <v>1701</v>
      </c>
      <c r="F592" s="23" t="s">
        <v>9</v>
      </c>
      <c r="G592" t="s">
        <v>1702</v>
      </c>
      <c r="H592" s="24">
        <v>271498</v>
      </c>
      <c r="I592" s="23" t="s">
        <v>5682</v>
      </c>
      <c r="J592" s="24">
        <v>110638</v>
      </c>
      <c r="K592" s="23" t="s">
        <v>5683</v>
      </c>
      <c r="L592" s="24">
        <v>0</v>
      </c>
      <c r="M592" s="23" t="s">
        <v>5683</v>
      </c>
      <c r="N592" s="24">
        <v>53669</v>
      </c>
      <c r="O592" s="23" t="s">
        <v>5683</v>
      </c>
      <c r="P592" s="24">
        <v>53751</v>
      </c>
      <c r="Q592" s="24">
        <v>53615</v>
      </c>
      <c r="R592" s="24">
        <v>271673</v>
      </c>
      <c r="S592" s="24">
        <v>0</v>
      </c>
      <c r="T592" s="24">
        <v>271498</v>
      </c>
      <c r="U592" s="24">
        <v>0</v>
      </c>
      <c r="V592" s="24">
        <f t="shared" si="18"/>
        <v>175</v>
      </c>
      <c r="W592" s="24">
        <f t="shared" si="19"/>
        <v>0</v>
      </c>
    </row>
    <row r="593" spans="1:23" x14ac:dyDescent="0.2">
      <c r="A593" t="s">
        <v>16</v>
      </c>
      <c r="B593" s="23" t="s">
        <v>1327</v>
      </c>
      <c r="C593" s="23" t="s">
        <v>1530</v>
      </c>
      <c r="D593" s="23" t="s">
        <v>1703</v>
      </c>
      <c r="E593" s="23" t="s">
        <v>1704</v>
      </c>
      <c r="F593" s="23" t="s">
        <v>9</v>
      </c>
      <c r="G593" t="s">
        <v>1705</v>
      </c>
      <c r="H593" s="24">
        <v>0</v>
      </c>
      <c r="I593" s="23" t="s">
        <v>5683</v>
      </c>
      <c r="J593" s="24">
        <v>52727</v>
      </c>
      <c r="K593" s="23" t="s">
        <v>5683</v>
      </c>
      <c r="L593" s="24">
        <v>51231</v>
      </c>
      <c r="M593" s="23" t="s">
        <v>5683</v>
      </c>
      <c r="N593" s="24">
        <v>52585</v>
      </c>
      <c r="O593" s="23" t="s">
        <v>5683</v>
      </c>
      <c r="P593" s="24">
        <v>53867</v>
      </c>
      <c r="Q593" s="24">
        <v>53727</v>
      </c>
      <c r="R593" s="24">
        <v>264137</v>
      </c>
      <c r="S593" s="24">
        <v>0</v>
      </c>
      <c r="T593" s="24">
        <v>0</v>
      </c>
      <c r="U593" s="24">
        <v>0</v>
      </c>
      <c r="V593" s="24">
        <f t="shared" si="18"/>
        <v>264137</v>
      </c>
      <c r="W593" s="24">
        <f t="shared" si="19"/>
        <v>0</v>
      </c>
    </row>
    <row r="594" spans="1:23" x14ac:dyDescent="0.2">
      <c r="A594" t="s">
        <v>16</v>
      </c>
      <c r="B594" s="23" t="s">
        <v>1327</v>
      </c>
      <c r="C594" s="23" t="s">
        <v>1530</v>
      </c>
      <c r="D594" s="23" t="s">
        <v>1706</v>
      </c>
      <c r="E594" s="23" t="s">
        <v>1707</v>
      </c>
      <c r="F594" s="23" t="s">
        <v>9</v>
      </c>
      <c r="G594" t="s">
        <v>1708</v>
      </c>
      <c r="H594" s="24">
        <v>255359</v>
      </c>
      <c r="I594" s="23" t="s">
        <v>5683</v>
      </c>
      <c r="J594" s="24">
        <v>54806</v>
      </c>
      <c r="K594" s="23" t="s">
        <v>5682</v>
      </c>
      <c r="L594" s="24">
        <v>106870</v>
      </c>
      <c r="M594" s="23" t="s">
        <v>5683</v>
      </c>
      <c r="N594" s="24">
        <v>0</v>
      </c>
      <c r="O594" s="23" t="s">
        <v>5682</v>
      </c>
      <c r="P594" s="24">
        <v>109982</v>
      </c>
      <c r="Q594" s="24">
        <v>0</v>
      </c>
      <c r="R594" s="24">
        <v>271658</v>
      </c>
      <c r="S594" s="24">
        <v>54806</v>
      </c>
      <c r="T594" s="24">
        <v>216852</v>
      </c>
      <c r="U594" s="24">
        <v>0</v>
      </c>
      <c r="V594" s="24">
        <f t="shared" si="18"/>
        <v>0</v>
      </c>
      <c r="W594" s="24">
        <f t="shared" si="19"/>
        <v>38507</v>
      </c>
    </row>
    <row r="595" spans="1:23" x14ac:dyDescent="0.2">
      <c r="A595" t="s">
        <v>16</v>
      </c>
      <c r="B595" s="23" t="s">
        <v>1327</v>
      </c>
      <c r="C595" s="23" t="s">
        <v>1530</v>
      </c>
      <c r="D595" s="23" t="s">
        <v>1709</v>
      </c>
      <c r="E595" s="23" t="s">
        <v>1710</v>
      </c>
      <c r="F595" s="23" t="s">
        <v>10</v>
      </c>
      <c r="G595" t="s">
        <v>1711</v>
      </c>
      <c r="H595" s="24">
        <v>97017</v>
      </c>
      <c r="I595" s="23" t="s">
        <v>5683</v>
      </c>
      <c r="J595" s="24">
        <v>52200</v>
      </c>
      <c r="K595" s="23" t="s">
        <v>5683</v>
      </c>
      <c r="L595" s="24">
        <v>52063</v>
      </c>
      <c r="M595" s="23" t="s">
        <v>5683</v>
      </c>
      <c r="N595" s="24">
        <v>52017</v>
      </c>
      <c r="O595" s="23" t="s">
        <v>5682</v>
      </c>
      <c r="P595" s="24">
        <v>105586</v>
      </c>
      <c r="Q595" s="24">
        <v>0</v>
      </c>
      <c r="R595" s="24">
        <v>261866</v>
      </c>
      <c r="S595" s="24">
        <v>52200</v>
      </c>
      <c r="T595" s="24">
        <v>97017</v>
      </c>
      <c r="U595" s="24">
        <v>0</v>
      </c>
      <c r="V595" s="24">
        <f t="shared" si="18"/>
        <v>112649</v>
      </c>
      <c r="W595" s="24">
        <f t="shared" si="19"/>
        <v>0</v>
      </c>
    </row>
    <row r="596" spans="1:23" x14ac:dyDescent="0.2">
      <c r="A596" t="s">
        <v>16</v>
      </c>
      <c r="B596" s="23" t="s">
        <v>1327</v>
      </c>
      <c r="C596" s="23" t="s">
        <v>1530</v>
      </c>
      <c r="D596" s="23" t="s">
        <v>1712</v>
      </c>
      <c r="E596" s="23" t="s">
        <v>1713</v>
      </c>
      <c r="F596" s="23" t="s">
        <v>9</v>
      </c>
      <c r="G596" t="s">
        <v>1714</v>
      </c>
      <c r="H596" s="24">
        <v>0</v>
      </c>
      <c r="I596" s="23" t="s">
        <v>5683</v>
      </c>
      <c r="J596" s="24">
        <v>52501</v>
      </c>
      <c r="K596" s="23" t="s">
        <v>5683</v>
      </c>
      <c r="L596" s="24">
        <v>52708</v>
      </c>
      <c r="M596" s="23" t="s">
        <v>5683</v>
      </c>
      <c r="N596" s="24">
        <v>55233</v>
      </c>
      <c r="O596" s="23" t="s">
        <v>5683</v>
      </c>
      <c r="P596" s="24">
        <v>57023</v>
      </c>
      <c r="Q596" s="24">
        <v>56078</v>
      </c>
      <c r="R596" s="24">
        <v>273543</v>
      </c>
      <c r="S596" s="24">
        <v>0</v>
      </c>
      <c r="T596" s="24">
        <v>0</v>
      </c>
      <c r="U596" s="24">
        <v>0</v>
      </c>
      <c r="V596" s="24">
        <f t="shared" si="18"/>
        <v>273543</v>
      </c>
      <c r="W596" s="24">
        <f t="shared" si="19"/>
        <v>0</v>
      </c>
    </row>
    <row r="597" spans="1:23" x14ac:dyDescent="0.2">
      <c r="A597" t="s">
        <v>16</v>
      </c>
      <c r="B597" s="23" t="s">
        <v>1327</v>
      </c>
      <c r="C597" s="23" t="s">
        <v>1530</v>
      </c>
      <c r="D597" s="23" t="s">
        <v>1715</v>
      </c>
      <c r="E597" s="23" t="s">
        <v>1716</v>
      </c>
      <c r="F597" s="23" t="s">
        <v>9</v>
      </c>
      <c r="G597" t="s">
        <v>1717</v>
      </c>
      <c r="H597" s="24">
        <v>251269</v>
      </c>
      <c r="I597" s="23" t="s">
        <v>5683</v>
      </c>
      <c r="J597" s="24">
        <v>56388</v>
      </c>
      <c r="K597" s="23" t="s">
        <v>5682</v>
      </c>
      <c r="L597" s="24">
        <v>110410</v>
      </c>
      <c r="M597" s="23" t="s">
        <v>5683</v>
      </c>
      <c r="N597" s="24">
        <v>0</v>
      </c>
      <c r="O597" s="23" t="s">
        <v>5682</v>
      </c>
      <c r="P597" s="24">
        <v>113452</v>
      </c>
      <c r="Q597" s="24">
        <v>0</v>
      </c>
      <c r="R597" s="24">
        <v>280250</v>
      </c>
      <c r="S597" s="24">
        <v>56388</v>
      </c>
      <c r="T597" s="24">
        <v>223862</v>
      </c>
      <c r="U597" s="24">
        <v>0</v>
      </c>
      <c r="V597" s="24">
        <f t="shared" si="18"/>
        <v>0</v>
      </c>
      <c r="W597" s="24">
        <f t="shared" si="19"/>
        <v>27407</v>
      </c>
    </row>
    <row r="598" spans="1:23" x14ac:dyDescent="0.2">
      <c r="A598" t="s">
        <v>16</v>
      </c>
      <c r="B598" s="23" t="s">
        <v>1327</v>
      </c>
      <c r="C598" s="23" t="s">
        <v>1530</v>
      </c>
      <c r="D598" s="23" t="s">
        <v>1718</v>
      </c>
      <c r="E598" s="23" t="s">
        <v>1719</v>
      </c>
      <c r="F598" s="23" t="s">
        <v>9</v>
      </c>
      <c r="G598" t="s">
        <v>1720</v>
      </c>
      <c r="H598" s="24">
        <v>0</v>
      </c>
      <c r="I598" s="23" t="s">
        <v>5683</v>
      </c>
      <c r="J598" s="24">
        <v>57232</v>
      </c>
      <c r="K598" s="23" t="s">
        <v>5682</v>
      </c>
      <c r="L598" s="24">
        <v>110268</v>
      </c>
      <c r="M598" s="23" t="s">
        <v>5683</v>
      </c>
      <c r="N598" s="24">
        <v>0</v>
      </c>
      <c r="O598" s="23" t="s">
        <v>5683</v>
      </c>
      <c r="P598" s="24">
        <v>57668</v>
      </c>
      <c r="Q598" s="24">
        <v>57438</v>
      </c>
      <c r="R598" s="24">
        <v>282606</v>
      </c>
      <c r="S598" s="24">
        <v>57232</v>
      </c>
      <c r="T598" s="24">
        <v>0</v>
      </c>
      <c r="U598" s="24">
        <v>0</v>
      </c>
      <c r="V598" s="24">
        <f t="shared" si="18"/>
        <v>225374</v>
      </c>
      <c r="W598" s="24">
        <f t="shared" si="19"/>
        <v>0</v>
      </c>
    </row>
    <row r="599" spans="1:23" x14ac:dyDescent="0.2">
      <c r="A599" t="s">
        <v>16</v>
      </c>
      <c r="B599" s="23" t="s">
        <v>1327</v>
      </c>
      <c r="C599" s="23" t="s">
        <v>1530</v>
      </c>
      <c r="D599" s="23" t="s">
        <v>1721</v>
      </c>
      <c r="E599" s="23" t="s">
        <v>1722</v>
      </c>
      <c r="F599" s="23" t="s">
        <v>9</v>
      </c>
      <c r="G599" t="s">
        <v>1723</v>
      </c>
      <c r="H599" s="24">
        <v>0</v>
      </c>
      <c r="I599" s="23" t="s">
        <v>5682</v>
      </c>
      <c r="J599" s="24">
        <v>106812</v>
      </c>
      <c r="K599" s="23" t="s">
        <v>5683</v>
      </c>
      <c r="L599" s="24">
        <v>0</v>
      </c>
      <c r="M599" s="23" t="s">
        <v>5683</v>
      </c>
      <c r="N599" s="24">
        <v>52988</v>
      </c>
      <c r="O599" s="23" t="s">
        <v>5683</v>
      </c>
      <c r="P599" s="24">
        <v>51487</v>
      </c>
      <c r="Q599" s="24">
        <v>53983</v>
      </c>
      <c r="R599" s="24">
        <v>265270</v>
      </c>
      <c r="S599" s="24">
        <v>0</v>
      </c>
      <c r="T599" s="24">
        <v>0</v>
      </c>
      <c r="U599" s="24">
        <v>0</v>
      </c>
      <c r="V599" s="24">
        <f t="shared" si="18"/>
        <v>265270</v>
      </c>
      <c r="W599" s="24">
        <f t="shared" si="19"/>
        <v>0</v>
      </c>
    </row>
    <row r="600" spans="1:23" x14ac:dyDescent="0.2">
      <c r="A600" t="s">
        <v>16</v>
      </c>
      <c r="B600" s="23" t="s">
        <v>1327</v>
      </c>
      <c r="C600" s="23" t="s">
        <v>1530</v>
      </c>
      <c r="D600" s="23" t="s">
        <v>1724</v>
      </c>
      <c r="E600" s="23" t="s">
        <v>1725</v>
      </c>
      <c r="F600" s="23" t="s">
        <v>9</v>
      </c>
      <c r="G600" t="s">
        <v>1726</v>
      </c>
      <c r="H600" s="24">
        <v>233357</v>
      </c>
      <c r="I600" s="23" t="s">
        <v>5682</v>
      </c>
      <c r="J600" s="24">
        <v>104816</v>
      </c>
      <c r="K600" s="23" t="s">
        <v>5683</v>
      </c>
      <c r="L600" s="24">
        <v>0</v>
      </c>
      <c r="M600" s="23" t="s">
        <v>5682</v>
      </c>
      <c r="N600" s="24">
        <v>104258</v>
      </c>
      <c r="O600" s="23" t="s">
        <v>5683</v>
      </c>
      <c r="P600" s="24">
        <v>0</v>
      </c>
      <c r="Q600" s="24">
        <v>52207</v>
      </c>
      <c r="R600" s="24">
        <v>261281</v>
      </c>
      <c r="S600" s="24">
        <v>52408</v>
      </c>
      <c r="T600" s="24">
        <v>208873</v>
      </c>
      <c r="U600" s="24">
        <v>0</v>
      </c>
      <c r="V600" s="24">
        <f t="shared" si="18"/>
        <v>0</v>
      </c>
      <c r="W600" s="24">
        <f t="shared" si="19"/>
        <v>24484</v>
      </c>
    </row>
    <row r="601" spans="1:23" x14ac:dyDescent="0.2">
      <c r="A601" t="s">
        <v>16</v>
      </c>
      <c r="B601" s="23" t="s">
        <v>1327</v>
      </c>
      <c r="C601" s="23" t="s">
        <v>1530</v>
      </c>
      <c r="D601" s="23" t="s">
        <v>1727</v>
      </c>
      <c r="E601" s="23" t="s">
        <v>1728</v>
      </c>
      <c r="F601" s="23" t="s">
        <v>9</v>
      </c>
      <c r="G601" t="s">
        <v>1729</v>
      </c>
      <c r="H601" s="24">
        <v>234833</v>
      </c>
      <c r="I601" s="23" t="s">
        <v>5682</v>
      </c>
      <c r="J601" s="24">
        <v>106432</v>
      </c>
      <c r="K601" s="23" t="s">
        <v>5683</v>
      </c>
      <c r="L601" s="24">
        <v>0</v>
      </c>
      <c r="M601" s="23" t="s">
        <v>5682</v>
      </c>
      <c r="N601" s="24">
        <v>102482</v>
      </c>
      <c r="O601" s="23" t="s">
        <v>5683</v>
      </c>
      <c r="P601" s="24">
        <v>0</v>
      </c>
      <c r="Q601" s="24">
        <v>52527</v>
      </c>
      <c r="R601" s="24">
        <v>261441</v>
      </c>
      <c r="S601" s="24">
        <v>53216</v>
      </c>
      <c r="T601" s="24">
        <v>208225</v>
      </c>
      <c r="U601" s="24">
        <v>0</v>
      </c>
      <c r="V601" s="24">
        <f t="shared" si="18"/>
        <v>0</v>
      </c>
      <c r="W601" s="24">
        <f t="shared" si="19"/>
        <v>26608</v>
      </c>
    </row>
    <row r="602" spans="1:23" x14ac:dyDescent="0.2">
      <c r="A602" t="s">
        <v>16</v>
      </c>
      <c r="B602" s="23" t="s">
        <v>1327</v>
      </c>
      <c r="C602" s="23" t="s">
        <v>1530</v>
      </c>
      <c r="D602" s="23" t="s">
        <v>1730</v>
      </c>
      <c r="E602" s="23" t="s">
        <v>1731</v>
      </c>
      <c r="F602" s="23" t="s">
        <v>9</v>
      </c>
      <c r="G602" t="s">
        <v>1732</v>
      </c>
      <c r="H602" s="24">
        <v>65896</v>
      </c>
      <c r="I602" s="23" t="s">
        <v>5682</v>
      </c>
      <c r="J602" s="24">
        <v>102218</v>
      </c>
      <c r="K602" s="23" t="s">
        <v>5683</v>
      </c>
      <c r="L602" s="24">
        <v>0</v>
      </c>
      <c r="M602" s="23" t="s">
        <v>5682</v>
      </c>
      <c r="N602" s="24">
        <v>103316</v>
      </c>
      <c r="O602" s="23" t="s">
        <v>5683</v>
      </c>
      <c r="P602" s="24">
        <v>0</v>
      </c>
      <c r="Q602" s="24">
        <v>52175</v>
      </c>
      <c r="R602" s="24">
        <v>257709</v>
      </c>
      <c r="S602" s="24">
        <v>51109</v>
      </c>
      <c r="T602" s="24">
        <v>65896</v>
      </c>
      <c r="U602" s="24">
        <v>0</v>
      </c>
      <c r="V602" s="24">
        <f t="shared" si="18"/>
        <v>140704</v>
      </c>
      <c r="W602" s="24">
        <f t="shared" si="19"/>
        <v>0</v>
      </c>
    </row>
    <row r="603" spans="1:23" x14ac:dyDescent="0.2">
      <c r="A603" t="s">
        <v>16</v>
      </c>
      <c r="B603" s="23" t="s">
        <v>1327</v>
      </c>
      <c r="C603" s="23" t="s">
        <v>1530</v>
      </c>
      <c r="D603" s="23" t="s">
        <v>1733</v>
      </c>
      <c r="E603" s="23" t="s">
        <v>1734</v>
      </c>
      <c r="F603" s="23" t="s">
        <v>9</v>
      </c>
      <c r="G603" t="s">
        <v>1735</v>
      </c>
      <c r="H603" s="24">
        <v>238410</v>
      </c>
      <c r="I603" s="23" t="s">
        <v>5682</v>
      </c>
      <c r="J603" s="24">
        <v>105482</v>
      </c>
      <c r="K603" s="23" t="s">
        <v>5683</v>
      </c>
      <c r="L603" s="24">
        <v>0</v>
      </c>
      <c r="M603" s="23" t="s">
        <v>5682</v>
      </c>
      <c r="N603" s="24">
        <v>105876</v>
      </c>
      <c r="O603" s="23" t="s">
        <v>5683</v>
      </c>
      <c r="P603" s="24">
        <v>0</v>
      </c>
      <c r="Q603" s="24">
        <v>53423</v>
      </c>
      <c r="R603" s="24">
        <v>264781</v>
      </c>
      <c r="S603" s="24">
        <v>52741</v>
      </c>
      <c r="T603" s="24">
        <v>212040</v>
      </c>
      <c r="U603" s="24">
        <v>0</v>
      </c>
      <c r="V603" s="24">
        <f t="shared" si="18"/>
        <v>0</v>
      </c>
      <c r="W603" s="24">
        <f t="shared" si="19"/>
        <v>26370</v>
      </c>
    </row>
    <row r="604" spans="1:23" x14ac:dyDescent="0.2">
      <c r="A604" t="s">
        <v>16</v>
      </c>
      <c r="B604" s="23" t="s">
        <v>1327</v>
      </c>
      <c r="C604" s="23" t="s">
        <v>1530</v>
      </c>
      <c r="D604" s="23" t="s">
        <v>1736</v>
      </c>
      <c r="E604" s="23" t="s">
        <v>1737</v>
      </c>
      <c r="F604" s="23" t="s">
        <v>9</v>
      </c>
      <c r="G604" t="s">
        <v>1738</v>
      </c>
      <c r="H604" s="24">
        <v>0</v>
      </c>
      <c r="I604" s="23" t="s">
        <v>5683</v>
      </c>
      <c r="J604" s="24">
        <v>15572</v>
      </c>
      <c r="K604" s="23" t="s">
        <v>5683</v>
      </c>
      <c r="L604" s="24">
        <v>51934</v>
      </c>
      <c r="M604" s="23" t="s">
        <v>5683</v>
      </c>
      <c r="N604" s="24">
        <v>53543</v>
      </c>
      <c r="O604" s="23" t="s">
        <v>5683</v>
      </c>
      <c r="P604" s="24">
        <v>55503</v>
      </c>
      <c r="Q604" s="24">
        <v>55295</v>
      </c>
      <c r="R604" s="24">
        <v>231847</v>
      </c>
      <c r="S604" s="24">
        <v>0</v>
      </c>
      <c r="T604" s="24">
        <v>0</v>
      </c>
      <c r="U604" s="24">
        <v>0</v>
      </c>
      <c r="V604" s="24">
        <f t="shared" si="18"/>
        <v>231847</v>
      </c>
      <c r="W604" s="24">
        <f t="shared" si="19"/>
        <v>0</v>
      </c>
    </row>
    <row r="605" spans="1:23" x14ac:dyDescent="0.2">
      <c r="A605" t="s">
        <v>16</v>
      </c>
      <c r="B605" s="23" t="s">
        <v>1327</v>
      </c>
      <c r="C605" s="23" t="s">
        <v>1530</v>
      </c>
      <c r="D605" s="23" t="s">
        <v>1739</v>
      </c>
      <c r="E605" s="23" t="s">
        <v>1740</v>
      </c>
      <c r="F605" s="23" t="s">
        <v>9</v>
      </c>
      <c r="G605" t="s">
        <v>1741</v>
      </c>
      <c r="H605" s="24">
        <v>0</v>
      </c>
      <c r="I605" s="23" t="s">
        <v>5683</v>
      </c>
      <c r="J605" s="24">
        <v>56825</v>
      </c>
      <c r="K605" s="23" t="s">
        <v>5683</v>
      </c>
      <c r="L605" s="24">
        <v>55134</v>
      </c>
      <c r="M605" s="23" t="s">
        <v>5683</v>
      </c>
      <c r="N605" s="24">
        <v>55624</v>
      </c>
      <c r="O605" s="23" t="s">
        <v>5683</v>
      </c>
      <c r="P605" s="24">
        <v>57767</v>
      </c>
      <c r="Q605" s="24">
        <v>57486</v>
      </c>
      <c r="R605" s="24">
        <v>282836</v>
      </c>
      <c r="S605" s="24">
        <v>0</v>
      </c>
      <c r="T605" s="24">
        <v>0</v>
      </c>
      <c r="U605" s="24">
        <v>0</v>
      </c>
      <c r="V605" s="24">
        <f t="shared" si="18"/>
        <v>282836</v>
      </c>
      <c r="W605" s="24">
        <f t="shared" si="19"/>
        <v>0</v>
      </c>
    </row>
    <row r="606" spans="1:23" x14ac:dyDescent="0.2">
      <c r="A606" t="s">
        <v>16</v>
      </c>
      <c r="B606" s="23" t="s">
        <v>1327</v>
      </c>
      <c r="C606" s="23" t="s">
        <v>1530</v>
      </c>
      <c r="D606" s="23" t="s">
        <v>1742</v>
      </c>
      <c r="E606" s="23" t="s">
        <v>1743</v>
      </c>
      <c r="F606" s="23" t="s">
        <v>9</v>
      </c>
      <c r="G606" t="s">
        <v>1744</v>
      </c>
      <c r="H606" s="24">
        <v>250618</v>
      </c>
      <c r="I606" s="23" t="s">
        <v>5683</v>
      </c>
      <c r="J606" s="24">
        <v>56569</v>
      </c>
      <c r="K606" s="23" t="s">
        <v>5682</v>
      </c>
      <c r="L606" s="24">
        <v>111386</v>
      </c>
      <c r="M606" s="23" t="s">
        <v>5683</v>
      </c>
      <c r="N606" s="24">
        <v>0</v>
      </c>
      <c r="O606" s="23" t="s">
        <v>5683</v>
      </c>
      <c r="P606" s="24">
        <v>58263</v>
      </c>
      <c r="Q606" s="24">
        <v>57790</v>
      </c>
      <c r="R606" s="24">
        <v>284008</v>
      </c>
      <c r="S606" s="24">
        <v>56569</v>
      </c>
      <c r="T606" s="24">
        <v>227439</v>
      </c>
      <c r="U606" s="24">
        <v>0</v>
      </c>
      <c r="V606" s="24">
        <f t="shared" si="18"/>
        <v>0</v>
      </c>
      <c r="W606" s="24">
        <f t="shared" si="19"/>
        <v>23179</v>
      </c>
    </row>
    <row r="607" spans="1:23" x14ac:dyDescent="0.2">
      <c r="A607" t="s">
        <v>16</v>
      </c>
      <c r="B607" s="23" t="s">
        <v>1327</v>
      </c>
      <c r="C607" s="23" t="s">
        <v>1530</v>
      </c>
      <c r="D607" s="23" t="s">
        <v>1745</v>
      </c>
      <c r="E607" s="23" t="s">
        <v>1746</v>
      </c>
      <c r="F607" s="23" t="s">
        <v>9</v>
      </c>
      <c r="G607" t="s">
        <v>1747</v>
      </c>
      <c r="H607" s="24">
        <v>0</v>
      </c>
      <c r="I607" s="23" t="s">
        <v>5683</v>
      </c>
      <c r="J607" s="24">
        <v>56463</v>
      </c>
      <c r="K607" s="23" t="s">
        <v>5683</v>
      </c>
      <c r="L607" s="24">
        <v>52766</v>
      </c>
      <c r="M607" s="23" t="s">
        <v>5683</v>
      </c>
      <c r="N607" s="24">
        <v>51790</v>
      </c>
      <c r="O607" s="23" t="s">
        <v>5682</v>
      </c>
      <c r="P607" s="24">
        <v>104858</v>
      </c>
      <c r="Q607" s="24">
        <v>0</v>
      </c>
      <c r="R607" s="24">
        <v>265877</v>
      </c>
      <c r="S607" s="24">
        <v>0</v>
      </c>
      <c r="T607" s="24">
        <v>0</v>
      </c>
      <c r="U607" s="24">
        <v>0</v>
      </c>
      <c r="V607" s="24">
        <f t="shared" si="18"/>
        <v>265877</v>
      </c>
      <c r="W607" s="24">
        <f t="shared" si="19"/>
        <v>0</v>
      </c>
    </row>
    <row r="608" spans="1:23" x14ac:dyDescent="0.2">
      <c r="A608" t="s">
        <v>16</v>
      </c>
      <c r="B608" s="23" t="s">
        <v>1327</v>
      </c>
      <c r="C608" s="23" t="s">
        <v>1530</v>
      </c>
      <c r="D608" s="23" t="s">
        <v>1748</v>
      </c>
      <c r="E608" s="23" t="s">
        <v>1749</v>
      </c>
      <c r="F608" s="23" t="s">
        <v>9</v>
      </c>
      <c r="G608" t="s">
        <v>1750</v>
      </c>
      <c r="H608" s="24">
        <v>0</v>
      </c>
      <c r="I608" s="23" t="s">
        <v>5683</v>
      </c>
      <c r="J608" s="24">
        <v>54520</v>
      </c>
      <c r="K608" s="23" t="s">
        <v>5683</v>
      </c>
      <c r="L608" s="24">
        <v>51489</v>
      </c>
      <c r="M608" s="23" t="s">
        <v>5683</v>
      </c>
      <c r="N608" s="24">
        <v>53934</v>
      </c>
      <c r="O608" s="23" t="s">
        <v>5683</v>
      </c>
      <c r="P608" s="24">
        <v>55883</v>
      </c>
      <c r="Q608" s="24">
        <v>55567</v>
      </c>
      <c r="R608" s="24">
        <v>271393</v>
      </c>
      <c r="S608" s="24">
        <v>0</v>
      </c>
      <c r="T608" s="24">
        <v>0</v>
      </c>
      <c r="U608" s="24">
        <v>0</v>
      </c>
      <c r="V608" s="24">
        <f t="shared" si="18"/>
        <v>271393</v>
      </c>
      <c r="W608" s="24">
        <f t="shared" si="19"/>
        <v>0</v>
      </c>
    </row>
    <row r="609" spans="1:23" x14ac:dyDescent="0.2">
      <c r="A609" t="s">
        <v>16</v>
      </c>
      <c r="B609" s="23" t="s">
        <v>1327</v>
      </c>
      <c r="C609" s="23" t="s">
        <v>1530</v>
      </c>
      <c r="D609" s="23" t="s">
        <v>1751</v>
      </c>
      <c r="E609" s="23" t="s">
        <v>1752</v>
      </c>
      <c r="F609" s="23" t="s">
        <v>9</v>
      </c>
      <c r="G609" t="s">
        <v>1753</v>
      </c>
      <c r="H609" s="24">
        <v>0</v>
      </c>
      <c r="I609" s="23" t="s">
        <v>5683</v>
      </c>
      <c r="J609" s="24">
        <v>54459</v>
      </c>
      <c r="K609" s="23" t="s">
        <v>5683</v>
      </c>
      <c r="L609" s="24">
        <v>51606</v>
      </c>
      <c r="M609" s="23" t="s">
        <v>5683</v>
      </c>
      <c r="N609" s="24">
        <v>53392</v>
      </c>
      <c r="O609" s="23" t="s">
        <v>5683</v>
      </c>
      <c r="P609" s="24">
        <v>55486</v>
      </c>
      <c r="Q609" s="24">
        <v>55742</v>
      </c>
      <c r="R609" s="24">
        <v>270685</v>
      </c>
      <c r="S609" s="24">
        <v>0</v>
      </c>
      <c r="T609" s="24">
        <v>0</v>
      </c>
      <c r="U609" s="24">
        <v>0</v>
      </c>
      <c r="V609" s="24">
        <f t="shared" si="18"/>
        <v>270685</v>
      </c>
      <c r="W609" s="24">
        <f t="shared" si="19"/>
        <v>0</v>
      </c>
    </row>
    <row r="610" spans="1:23" x14ac:dyDescent="0.2">
      <c r="A610" t="s">
        <v>16</v>
      </c>
      <c r="B610" s="23" t="s">
        <v>1327</v>
      </c>
      <c r="C610" s="23" t="s">
        <v>1530</v>
      </c>
      <c r="D610" s="23" t="s">
        <v>1754</v>
      </c>
      <c r="E610" s="23" t="s">
        <v>1755</v>
      </c>
      <c r="F610" s="23" t="s">
        <v>9</v>
      </c>
      <c r="G610" t="s">
        <v>1756</v>
      </c>
      <c r="H610" s="24">
        <v>0</v>
      </c>
      <c r="I610" s="23" t="s">
        <v>5683</v>
      </c>
      <c r="J610" s="24">
        <v>53962</v>
      </c>
      <c r="K610" s="23" t="s">
        <v>5683</v>
      </c>
      <c r="L610" s="24">
        <v>51805</v>
      </c>
      <c r="M610" s="23" t="s">
        <v>5683</v>
      </c>
      <c r="N610" s="24">
        <v>52925</v>
      </c>
      <c r="O610" s="23" t="s">
        <v>5683</v>
      </c>
      <c r="P610" s="24">
        <v>53123</v>
      </c>
      <c r="Q610" s="24">
        <v>52927</v>
      </c>
      <c r="R610" s="24">
        <v>264742</v>
      </c>
      <c r="S610" s="24">
        <v>0</v>
      </c>
      <c r="T610" s="24">
        <v>0</v>
      </c>
      <c r="U610" s="24">
        <v>0</v>
      </c>
      <c r="V610" s="24">
        <f t="shared" si="18"/>
        <v>264742</v>
      </c>
      <c r="W610" s="24">
        <f t="shared" si="19"/>
        <v>0</v>
      </c>
    </row>
    <row r="611" spans="1:23" x14ac:dyDescent="0.2">
      <c r="A611" t="s">
        <v>16</v>
      </c>
      <c r="B611" s="23" t="s">
        <v>1327</v>
      </c>
      <c r="C611" s="23" t="s">
        <v>1530</v>
      </c>
      <c r="D611" s="23" t="s">
        <v>1757</v>
      </c>
      <c r="E611" s="23" t="s">
        <v>1758</v>
      </c>
      <c r="F611" s="23" t="s">
        <v>9</v>
      </c>
      <c r="G611" t="s">
        <v>1759</v>
      </c>
      <c r="H611" s="24">
        <v>0</v>
      </c>
      <c r="I611" s="23" t="s">
        <v>5683</v>
      </c>
      <c r="J611" s="24">
        <v>51130</v>
      </c>
      <c r="K611" s="23" t="s">
        <v>5683</v>
      </c>
      <c r="L611" s="24">
        <v>50996</v>
      </c>
      <c r="M611" s="23" t="s">
        <v>5683</v>
      </c>
      <c r="N611" s="24">
        <v>51803</v>
      </c>
      <c r="O611" s="23" t="s">
        <v>5683</v>
      </c>
      <c r="P611" s="24">
        <v>51570</v>
      </c>
      <c r="Q611" s="24">
        <v>51568</v>
      </c>
      <c r="R611" s="24">
        <v>257067</v>
      </c>
      <c r="S611" s="24">
        <v>0</v>
      </c>
      <c r="T611" s="24">
        <v>0</v>
      </c>
      <c r="U611" s="24">
        <v>0</v>
      </c>
      <c r="V611" s="24">
        <f t="shared" si="18"/>
        <v>257067</v>
      </c>
      <c r="W611" s="24">
        <f t="shared" si="19"/>
        <v>0</v>
      </c>
    </row>
    <row r="612" spans="1:23" x14ac:dyDescent="0.2">
      <c r="A612" t="s">
        <v>16</v>
      </c>
      <c r="B612" s="23" t="s">
        <v>1327</v>
      </c>
      <c r="C612" s="23" t="s">
        <v>1530</v>
      </c>
      <c r="D612" s="23" t="s">
        <v>1760</v>
      </c>
      <c r="E612" s="23" t="s">
        <v>1761</v>
      </c>
      <c r="F612" s="23" t="s">
        <v>9</v>
      </c>
      <c r="G612" t="s">
        <v>1762</v>
      </c>
      <c r="H612" s="24">
        <v>566302</v>
      </c>
      <c r="I612" s="23" t="s">
        <v>5682</v>
      </c>
      <c r="J612" s="24">
        <v>124778</v>
      </c>
      <c r="K612" s="23" t="s">
        <v>5683</v>
      </c>
      <c r="L612" s="24">
        <v>0</v>
      </c>
      <c r="M612" s="23" t="s">
        <v>5683</v>
      </c>
      <c r="N612" s="24">
        <v>121851</v>
      </c>
      <c r="O612" s="23" t="s">
        <v>5683</v>
      </c>
      <c r="P612" s="24">
        <v>126209</v>
      </c>
      <c r="Q612" s="24">
        <v>124297</v>
      </c>
      <c r="R612" s="24">
        <v>497135</v>
      </c>
      <c r="S612" s="24">
        <v>62389</v>
      </c>
      <c r="T612" s="24">
        <v>434746</v>
      </c>
      <c r="U612" s="24">
        <v>0</v>
      </c>
      <c r="V612" s="24">
        <f t="shared" si="18"/>
        <v>0</v>
      </c>
      <c r="W612" s="24">
        <f t="shared" si="19"/>
        <v>131556</v>
      </c>
    </row>
    <row r="613" spans="1:23" x14ac:dyDescent="0.2">
      <c r="A613" t="s">
        <v>16</v>
      </c>
      <c r="B613" s="23" t="s">
        <v>1327</v>
      </c>
      <c r="C613" s="23" t="s">
        <v>1530</v>
      </c>
      <c r="D613" s="23" t="s">
        <v>1763</v>
      </c>
      <c r="E613" s="23" t="s">
        <v>1764</v>
      </c>
      <c r="F613" s="23" t="s">
        <v>9</v>
      </c>
      <c r="G613" t="s">
        <v>1765</v>
      </c>
      <c r="H613" s="24">
        <v>237320</v>
      </c>
      <c r="I613" s="23" t="s">
        <v>5682</v>
      </c>
      <c r="J613" s="24">
        <v>105798</v>
      </c>
      <c r="K613" s="23" t="s">
        <v>5683</v>
      </c>
      <c r="L613" s="24">
        <v>0</v>
      </c>
      <c r="M613" s="23" t="s">
        <v>5682</v>
      </c>
      <c r="N613" s="24">
        <v>104648</v>
      </c>
      <c r="O613" s="23" t="s">
        <v>5683</v>
      </c>
      <c r="P613" s="24">
        <v>0</v>
      </c>
      <c r="Q613" s="24">
        <v>52815</v>
      </c>
      <c r="R613" s="24">
        <v>263261</v>
      </c>
      <c r="S613" s="24">
        <v>52899</v>
      </c>
      <c r="T613" s="24">
        <v>210362</v>
      </c>
      <c r="U613" s="24">
        <v>0</v>
      </c>
      <c r="V613" s="24">
        <f t="shared" si="18"/>
        <v>0</v>
      </c>
      <c r="W613" s="24">
        <f t="shared" si="19"/>
        <v>26958</v>
      </c>
    </row>
    <row r="614" spans="1:23" x14ac:dyDescent="0.2">
      <c r="A614" t="s">
        <v>16</v>
      </c>
      <c r="B614" s="23" t="s">
        <v>1327</v>
      </c>
      <c r="C614" s="23" t="s">
        <v>1530</v>
      </c>
      <c r="D614" s="23" t="s">
        <v>1766</v>
      </c>
      <c r="E614" s="23" t="s">
        <v>1767</v>
      </c>
      <c r="F614" s="23" t="s">
        <v>9</v>
      </c>
      <c r="G614" t="s">
        <v>1768</v>
      </c>
      <c r="H614" s="24">
        <v>0</v>
      </c>
      <c r="I614" s="23" t="s">
        <v>5682</v>
      </c>
      <c r="J614" s="24">
        <v>113720</v>
      </c>
      <c r="K614" s="23" t="s">
        <v>5683</v>
      </c>
      <c r="L614" s="24">
        <v>0</v>
      </c>
      <c r="M614" s="23" t="s">
        <v>5683</v>
      </c>
      <c r="N614" s="24">
        <v>55422</v>
      </c>
      <c r="O614" s="23" t="s">
        <v>5683</v>
      </c>
      <c r="P614" s="24">
        <v>57073</v>
      </c>
      <c r="Q614" s="24">
        <v>56798</v>
      </c>
      <c r="R614" s="24">
        <v>283013</v>
      </c>
      <c r="S614" s="24">
        <v>56860</v>
      </c>
      <c r="T614" s="24">
        <v>0</v>
      </c>
      <c r="U614" s="24">
        <v>0</v>
      </c>
      <c r="V614" s="24">
        <f t="shared" si="18"/>
        <v>226153</v>
      </c>
      <c r="W614" s="24">
        <f t="shared" si="19"/>
        <v>0</v>
      </c>
    </row>
    <row r="615" spans="1:23" x14ac:dyDescent="0.2">
      <c r="A615" t="s">
        <v>16</v>
      </c>
      <c r="B615" s="23" t="s">
        <v>1327</v>
      </c>
      <c r="C615" s="23" t="s">
        <v>1530</v>
      </c>
      <c r="D615" s="23" t="s">
        <v>1769</v>
      </c>
      <c r="E615" s="23" t="s">
        <v>1770</v>
      </c>
      <c r="F615" s="23" t="s">
        <v>9</v>
      </c>
      <c r="G615" t="s">
        <v>1771</v>
      </c>
      <c r="H615" s="24">
        <v>287439</v>
      </c>
      <c r="I615" s="23" t="s">
        <v>5683</v>
      </c>
      <c r="J615" s="24">
        <v>54399</v>
      </c>
      <c r="K615" s="23" t="s">
        <v>5683</v>
      </c>
      <c r="L615" s="24">
        <v>56635</v>
      </c>
      <c r="M615" s="23" t="s">
        <v>5683</v>
      </c>
      <c r="N615" s="24">
        <v>57137</v>
      </c>
      <c r="O615" s="23" t="s">
        <v>5682</v>
      </c>
      <c r="P615" s="24">
        <v>119268</v>
      </c>
      <c r="Q615" s="24">
        <v>0</v>
      </c>
      <c r="R615" s="24">
        <v>287439</v>
      </c>
      <c r="S615" s="24">
        <v>0</v>
      </c>
      <c r="T615" s="24">
        <v>287439</v>
      </c>
      <c r="U615" s="24">
        <v>0</v>
      </c>
      <c r="V615" s="24">
        <f t="shared" si="18"/>
        <v>0</v>
      </c>
      <c r="W615" s="24">
        <f t="shared" si="19"/>
        <v>0</v>
      </c>
    </row>
    <row r="616" spans="1:23" x14ac:dyDescent="0.2">
      <c r="A616" t="s">
        <v>16</v>
      </c>
      <c r="B616" s="23" t="s">
        <v>1327</v>
      </c>
      <c r="C616" s="23" t="s">
        <v>1530</v>
      </c>
      <c r="D616" s="23" t="s">
        <v>1772</v>
      </c>
      <c r="E616" s="23" t="s">
        <v>1773</v>
      </c>
      <c r="F616" s="23" t="s">
        <v>9</v>
      </c>
      <c r="G616" t="s">
        <v>1774</v>
      </c>
      <c r="H616" s="24">
        <v>281024</v>
      </c>
      <c r="I616" s="23" t="s">
        <v>5683</v>
      </c>
      <c r="J616" s="24">
        <v>56328</v>
      </c>
      <c r="K616" s="23" t="s">
        <v>5683</v>
      </c>
      <c r="L616" s="24">
        <v>54900</v>
      </c>
      <c r="M616" s="23" t="s">
        <v>5683</v>
      </c>
      <c r="N616" s="24">
        <v>55220</v>
      </c>
      <c r="O616" s="23" t="s">
        <v>5682</v>
      </c>
      <c r="P616" s="24">
        <v>114576</v>
      </c>
      <c r="Q616" s="24">
        <v>0</v>
      </c>
      <c r="R616" s="24">
        <v>281024</v>
      </c>
      <c r="S616" s="24">
        <v>0</v>
      </c>
      <c r="T616" s="24">
        <v>281024</v>
      </c>
      <c r="U616" s="24">
        <v>0</v>
      </c>
      <c r="V616" s="24">
        <f t="shared" si="18"/>
        <v>0</v>
      </c>
      <c r="W616" s="24">
        <f t="shared" si="19"/>
        <v>0</v>
      </c>
    </row>
    <row r="617" spans="1:23" x14ac:dyDescent="0.2">
      <c r="A617" t="s">
        <v>16</v>
      </c>
      <c r="B617" s="23" t="s">
        <v>1327</v>
      </c>
      <c r="C617" s="23" t="s">
        <v>1530</v>
      </c>
      <c r="D617" s="23" t="s">
        <v>1775</v>
      </c>
      <c r="E617" s="23" t="s">
        <v>1776</v>
      </c>
      <c r="F617" s="23" t="s">
        <v>9</v>
      </c>
      <c r="G617" t="s">
        <v>1777</v>
      </c>
      <c r="H617" s="24">
        <v>266478</v>
      </c>
      <c r="I617" s="23" t="s">
        <v>5683</v>
      </c>
      <c r="J617" s="24">
        <v>57412</v>
      </c>
      <c r="K617" s="23" t="s">
        <v>5682</v>
      </c>
      <c r="L617" s="24">
        <v>111362</v>
      </c>
      <c r="M617" s="23" t="s">
        <v>5683</v>
      </c>
      <c r="N617" s="24">
        <v>0</v>
      </c>
      <c r="O617" s="23" t="s">
        <v>5682</v>
      </c>
      <c r="P617" s="24">
        <v>114938</v>
      </c>
      <c r="Q617" s="24">
        <v>0</v>
      </c>
      <c r="R617" s="24">
        <v>283712</v>
      </c>
      <c r="S617" s="24">
        <v>57412</v>
      </c>
      <c r="T617" s="24">
        <v>226300</v>
      </c>
      <c r="U617" s="24">
        <v>0</v>
      </c>
      <c r="V617" s="24">
        <f t="shared" si="18"/>
        <v>0</v>
      </c>
      <c r="W617" s="24">
        <f t="shared" si="19"/>
        <v>40178</v>
      </c>
    </row>
    <row r="618" spans="1:23" x14ac:dyDescent="0.2">
      <c r="A618" t="s">
        <v>16</v>
      </c>
      <c r="B618" s="23" t="s">
        <v>1327</v>
      </c>
      <c r="C618" s="23" t="s">
        <v>1530</v>
      </c>
      <c r="D618" s="23" t="s">
        <v>1778</v>
      </c>
      <c r="E618" s="23" t="s">
        <v>1779</v>
      </c>
      <c r="F618" s="23" t="s">
        <v>9</v>
      </c>
      <c r="G618" t="s">
        <v>1780</v>
      </c>
      <c r="H618" s="24">
        <v>249580</v>
      </c>
      <c r="I618" s="23" t="s">
        <v>5683</v>
      </c>
      <c r="J618" s="24">
        <v>53917</v>
      </c>
      <c r="K618" s="23" t="s">
        <v>5682</v>
      </c>
      <c r="L618" s="24">
        <v>108366</v>
      </c>
      <c r="M618" s="23" t="s">
        <v>5683</v>
      </c>
      <c r="N618" s="24">
        <v>0</v>
      </c>
      <c r="O618" s="23" t="s">
        <v>5682</v>
      </c>
      <c r="P618" s="24">
        <v>110212</v>
      </c>
      <c r="Q618" s="24">
        <v>0</v>
      </c>
      <c r="R618" s="24">
        <v>272495</v>
      </c>
      <c r="S618" s="24">
        <v>53917</v>
      </c>
      <c r="T618" s="24">
        <v>218578</v>
      </c>
      <c r="U618" s="24">
        <v>0</v>
      </c>
      <c r="V618" s="24">
        <f t="shared" si="18"/>
        <v>0</v>
      </c>
      <c r="W618" s="24">
        <f t="shared" si="19"/>
        <v>31002</v>
      </c>
    </row>
    <row r="619" spans="1:23" x14ac:dyDescent="0.2">
      <c r="A619" t="s">
        <v>16</v>
      </c>
      <c r="B619" s="23" t="s">
        <v>1327</v>
      </c>
      <c r="C619" s="23" t="s">
        <v>1530</v>
      </c>
      <c r="D619" s="23" t="s">
        <v>1781</v>
      </c>
      <c r="E619" s="23" t="s">
        <v>1782</v>
      </c>
      <c r="F619" s="23" t="s">
        <v>9</v>
      </c>
      <c r="G619" t="s">
        <v>1783</v>
      </c>
      <c r="H619" s="24">
        <v>250184</v>
      </c>
      <c r="I619" s="23" t="s">
        <v>5683</v>
      </c>
      <c r="J619" s="24">
        <v>54911</v>
      </c>
      <c r="K619" s="23" t="s">
        <v>5683</v>
      </c>
      <c r="L619" s="24">
        <v>55005</v>
      </c>
      <c r="M619" s="23" t="s">
        <v>5683</v>
      </c>
      <c r="N619" s="24">
        <v>54325</v>
      </c>
      <c r="O619" s="23" t="s">
        <v>5682</v>
      </c>
      <c r="P619" s="24">
        <v>113418</v>
      </c>
      <c r="Q619" s="24">
        <v>0</v>
      </c>
      <c r="R619" s="24">
        <v>277659</v>
      </c>
      <c r="S619" s="24">
        <v>54911</v>
      </c>
      <c r="T619" s="24">
        <v>222748</v>
      </c>
      <c r="U619" s="24">
        <v>0</v>
      </c>
      <c r="V619" s="24">
        <f t="shared" si="18"/>
        <v>0</v>
      </c>
      <c r="W619" s="24">
        <f t="shared" si="19"/>
        <v>27436</v>
      </c>
    </row>
    <row r="620" spans="1:23" x14ac:dyDescent="0.2">
      <c r="A620" t="s">
        <v>16</v>
      </c>
      <c r="B620" s="23" t="s">
        <v>1327</v>
      </c>
      <c r="C620" s="23" t="s">
        <v>1530</v>
      </c>
      <c r="D620" s="23" t="s">
        <v>1784</v>
      </c>
      <c r="E620" s="23" t="s">
        <v>1785</v>
      </c>
      <c r="F620" s="23" t="s">
        <v>9</v>
      </c>
      <c r="G620" t="s">
        <v>1786</v>
      </c>
      <c r="H620" s="24">
        <v>224547</v>
      </c>
      <c r="I620" s="23" t="s">
        <v>5682</v>
      </c>
      <c r="J620" s="24">
        <v>110742</v>
      </c>
      <c r="K620" s="23" t="s">
        <v>5683</v>
      </c>
      <c r="L620" s="24">
        <v>0</v>
      </c>
      <c r="M620" s="23" t="s">
        <v>5682</v>
      </c>
      <c r="N620" s="24">
        <v>111962</v>
      </c>
      <c r="O620" s="23" t="s">
        <v>5683</v>
      </c>
      <c r="P620" s="24">
        <v>0</v>
      </c>
      <c r="Q620" s="24">
        <v>57214</v>
      </c>
      <c r="R620" s="24">
        <v>279918</v>
      </c>
      <c r="S620" s="24">
        <v>55371</v>
      </c>
      <c r="T620" s="24">
        <v>224547</v>
      </c>
      <c r="U620" s="24">
        <v>0</v>
      </c>
      <c r="V620" s="24">
        <f t="shared" si="18"/>
        <v>0</v>
      </c>
      <c r="W620" s="24">
        <f t="shared" si="19"/>
        <v>0</v>
      </c>
    </row>
    <row r="621" spans="1:23" x14ac:dyDescent="0.2">
      <c r="A621" t="s">
        <v>16</v>
      </c>
      <c r="B621" s="23" t="s">
        <v>1327</v>
      </c>
      <c r="C621" s="23" t="s">
        <v>1530</v>
      </c>
      <c r="D621" s="23" t="s">
        <v>1787</v>
      </c>
      <c r="E621" s="23" t="s">
        <v>1788</v>
      </c>
      <c r="F621" s="23" t="s">
        <v>9</v>
      </c>
      <c r="G621" t="s">
        <v>1789</v>
      </c>
      <c r="H621" s="24">
        <v>271037</v>
      </c>
      <c r="I621" s="23" t="s">
        <v>5682</v>
      </c>
      <c r="J621" s="24">
        <v>109348</v>
      </c>
      <c r="K621" s="23" t="s">
        <v>5683</v>
      </c>
      <c r="L621" s="24">
        <v>0</v>
      </c>
      <c r="M621" s="23" t="s">
        <v>5682</v>
      </c>
      <c r="N621" s="24">
        <v>108358</v>
      </c>
      <c r="O621" s="23" t="s">
        <v>5683</v>
      </c>
      <c r="P621" s="24">
        <v>0</v>
      </c>
      <c r="Q621" s="24">
        <v>54927</v>
      </c>
      <c r="R621" s="24">
        <v>272633</v>
      </c>
      <c r="S621" s="24">
        <v>54674</v>
      </c>
      <c r="T621" s="24">
        <v>217959</v>
      </c>
      <c r="U621" s="24">
        <v>0</v>
      </c>
      <c r="V621" s="24">
        <f t="shared" si="18"/>
        <v>0</v>
      </c>
      <c r="W621" s="24">
        <f t="shared" si="19"/>
        <v>53078</v>
      </c>
    </row>
    <row r="622" spans="1:23" x14ac:dyDescent="0.2">
      <c r="A622" t="s">
        <v>16</v>
      </c>
      <c r="B622" s="23" t="s">
        <v>1327</v>
      </c>
      <c r="C622" s="23" t="s">
        <v>1530</v>
      </c>
      <c r="D622" s="23" t="s">
        <v>1790</v>
      </c>
      <c r="E622" s="23" t="s">
        <v>1791</v>
      </c>
      <c r="F622" s="23" t="s">
        <v>9</v>
      </c>
      <c r="G622" t="s">
        <v>1792</v>
      </c>
      <c r="H622" s="24">
        <v>0</v>
      </c>
      <c r="I622" s="23" t="s">
        <v>5683</v>
      </c>
      <c r="J622" s="24">
        <v>54911</v>
      </c>
      <c r="K622" s="23" t="s">
        <v>5683</v>
      </c>
      <c r="L622" s="24">
        <v>53927</v>
      </c>
      <c r="M622" s="23" t="s">
        <v>5683</v>
      </c>
      <c r="N622" s="24">
        <v>54224</v>
      </c>
      <c r="O622" s="23" t="s">
        <v>5683</v>
      </c>
      <c r="P622" s="24">
        <v>55883</v>
      </c>
      <c r="Q622" s="24">
        <v>56078</v>
      </c>
      <c r="R622" s="24">
        <v>275023</v>
      </c>
      <c r="S622" s="24">
        <v>0</v>
      </c>
      <c r="T622" s="24">
        <v>0</v>
      </c>
      <c r="U622" s="24">
        <v>0</v>
      </c>
      <c r="V622" s="24">
        <f t="shared" si="18"/>
        <v>275023</v>
      </c>
      <c r="W622" s="24">
        <f t="shared" si="19"/>
        <v>0</v>
      </c>
    </row>
    <row r="623" spans="1:23" x14ac:dyDescent="0.2">
      <c r="A623" t="s">
        <v>16</v>
      </c>
      <c r="B623" s="23" t="s">
        <v>1327</v>
      </c>
      <c r="C623" s="23" t="s">
        <v>1530</v>
      </c>
      <c r="D623" s="23" t="s">
        <v>1793</v>
      </c>
      <c r="E623" s="23" t="s">
        <v>1794</v>
      </c>
      <c r="F623" s="23" t="s">
        <v>9</v>
      </c>
      <c r="G623" t="s">
        <v>1795</v>
      </c>
      <c r="H623" s="24">
        <v>0</v>
      </c>
      <c r="I623" s="23" t="s">
        <v>5682</v>
      </c>
      <c r="J623" s="24">
        <v>107414</v>
      </c>
      <c r="K623" s="23" t="s">
        <v>5683</v>
      </c>
      <c r="L623" s="24">
        <v>0</v>
      </c>
      <c r="M623" s="23" t="s">
        <v>5683</v>
      </c>
      <c r="N623" s="24">
        <v>53291</v>
      </c>
      <c r="O623" s="23" t="s">
        <v>5683</v>
      </c>
      <c r="P623" s="24">
        <v>54462</v>
      </c>
      <c r="Q623" s="24">
        <v>51856</v>
      </c>
      <c r="R623" s="24">
        <v>267023</v>
      </c>
      <c r="S623" s="24">
        <v>0</v>
      </c>
      <c r="T623" s="24">
        <v>0</v>
      </c>
      <c r="U623" s="24">
        <v>0</v>
      </c>
      <c r="V623" s="24">
        <f t="shared" si="18"/>
        <v>267023</v>
      </c>
      <c r="W623" s="24">
        <f t="shared" si="19"/>
        <v>0</v>
      </c>
    </row>
    <row r="624" spans="1:23" x14ac:dyDescent="0.2">
      <c r="A624" t="s">
        <v>16</v>
      </c>
      <c r="B624" s="23" t="s">
        <v>1327</v>
      </c>
      <c r="C624" s="23" t="s">
        <v>1530</v>
      </c>
      <c r="D624" s="23" t="s">
        <v>1796</v>
      </c>
      <c r="E624" s="23" t="s">
        <v>1797</v>
      </c>
      <c r="F624" s="23" t="s">
        <v>9</v>
      </c>
      <c r="G624" t="s">
        <v>1798</v>
      </c>
      <c r="H624" s="24">
        <v>0</v>
      </c>
      <c r="I624" s="23" t="s">
        <v>5682</v>
      </c>
      <c r="J624" s="24">
        <v>109506</v>
      </c>
      <c r="K624" s="23" t="s">
        <v>5683</v>
      </c>
      <c r="L624" s="24">
        <v>0</v>
      </c>
      <c r="M624" s="23" t="s">
        <v>5683</v>
      </c>
      <c r="N624" s="24">
        <v>54804</v>
      </c>
      <c r="O624" s="23" t="s">
        <v>5683</v>
      </c>
      <c r="P624" s="24">
        <v>55784</v>
      </c>
      <c r="Q624" s="24">
        <v>55535</v>
      </c>
      <c r="R624" s="24">
        <v>275629</v>
      </c>
      <c r="S624" s="24">
        <v>0</v>
      </c>
      <c r="T624" s="24">
        <v>0</v>
      </c>
      <c r="U624" s="24">
        <v>0</v>
      </c>
      <c r="V624" s="24">
        <f t="shared" si="18"/>
        <v>275629</v>
      </c>
      <c r="W624" s="24">
        <f t="shared" si="19"/>
        <v>0</v>
      </c>
    </row>
    <row r="625" spans="1:23" x14ac:dyDescent="0.2">
      <c r="A625" t="s">
        <v>16</v>
      </c>
      <c r="B625" s="23" t="s">
        <v>1327</v>
      </c>
      <c r="C625" s="23" t="s">
        <v>1530</v>
      </c>
      <c r="D625" s="23" t="s">
        <v>1799</v>
      </c>
      <c r="E625" s="23" t="s">
        <v>1800</v>
      </c>
      <c r="F625" s="23" t="s">
        <v>9</v>
      </c>
      <c r="G625" t="s">
        <v>1801</v>
      </c>
      <c r="H625" s="24">
        <v>266018</v>
      </c>
      <c r="I625" s="23" t="s">
        <v>5683</v>
      </c>
      <c r="J625" s="24">
        <v>55906</v>
      </c>
      <c r="K625" s="23" t="s">
        <v>5682</v>
      </c>
      <c r="L625" s="24">
        <v>111480</v>
      </c>
      <c r="M625" s="23" t="s">
        <v>5683</v>
      </c>
      <c r="N625" s="24">
        <v>0</v>
      </c>
      <c r="O625" s="23" t="s">
        <v>5682</v>
      </c>
      <c r="P625" s="24">
        <v>116888</v>
      </c>
      <c r="Q625" s="24">
        <v>0</v>
      </c>
      <c r="R625" s="24">
        <v>284274</v>
      </c>
      <c r="S625" s="24">
        <v>55906</v>
      </c>
      <c r="T625" s="24">
        <v>228368</v>
      </c>
      <c r="U625" s="24">
        <v>0</v>
      </c>
      <c r="V625" s="24">
        <f t="shared" si="18"/>
        <v>0</v>
      </c>
      <c r="W625" s="24">
        <f t="shared" si="19"/>
        <v>37650</v>
      </c>
    </row>
    <row r="626" spans="1:23" x14ac:dyDescent="0.2">
      <c r="A626" t="s">
        <v>16</v>
      </c>
      <c r="B626" s="23" t="s">
        <v>1327</v>
      </c>
      <c r="C626" s="23" t="s">
        <v>1530</v>
      </c>
      <c r="D626" s="23" t="s">
        <v>1802</v>
      </c>
      <c r="E626" s="23" t="s">
        <v>1803</v>
      </c>
      <c r="F626" s="23" t="s">
        <v>9</v>
      </c>
      <c r="G626" t="s">
        <v>1804</v>
      </c>
      <c r="H626" s="24">
        <v>156360</v>
      </c>
      <c r="I626" s="23" t="s">
        <v>5683</v>
      </c>
      <c r="J626" s="24">
        <v>55288</v>
      </c>
      <c r="K626" s="23" t="s">
        <v>5682</v>
      </c>
      <c r="L626" s="24">
        <v>105824</v>
      </c>
      <c r="M626" s="23" t="s">
        <v>5683</v>
      </c>
      <c r="N626" s="24">
        <v>0</v>
      </c>
      <c r="O626" s="23" t="s">
        <v>5683</v>
      </c>
      <c r="P626" s="24">
        <v>56114</v>
      </c>
      <c r="Q626" s="24">
        <v>54687</v>
      </c>
      <c r="R626" s="24">
        <v>271913</v>
      </c>
      <c r="S626" s="24">
        <v>55288</v>
      </c>
      <c r="T626" s="24">
        <v>156360</v>
      </c>
      <c r="U626" s="24">
        <v>0</v>
      </c>
      <c r="V626" s="24">
        <f t="shared" si="18"/>
        <v>60265</v>
      </c>
      <c r="W626" s="24">
        <f t="shared" si="19"/>
        <v>0</v>
      </c>
    </row>
    <row r="627" spans="1:23" x14ac:dyDescent="0.2">
      <c r="A627" t="s">
        <v>16</v>
      </c>
      <c r="B627" s="23" t="s">
        <v>1327</v>
      </c>
      <c r="C627" s="23" t="s">
        <v>1530</v>
      </c>
      <c r="D627" s="23" t="s">
        <v>1805</v>
      </c>
      <c r="E627" s="23" t="s">
        <v>1806</v>
      </c>
      <c r="F627" s="23" t="s">
        <v>9</v>
      </c>
      <c r="G627" t="s">
        <v>1807</v>
      </c>
      <c r="H627" s="24">
        <v>246123</v>
      </c>
      <c r="I627" s="23" t="s">
        <v>5683</v>
      </c>
      <c r="J627" s="24">
        <v>54158</v>
      </c>
      <c r="K627" s="23" t="s">
        <v>5682</v>
      </c>
      <c r="L627" s="24">
        <v>109388</v>
      </c>
      <c r="M627" s="23" t="s">
        <v>5683</v>
      </c>
      <c r="N627" s="24">
        <v>0</v>
      </c>
      <c r="O627" s="23" t="s">
        <v>5683</v>
      </c>
      <c r="P627" s="24">
        <v>58461</v>
      </c>
      <c r="Q627" s="24">
        <v>57934</v>
      </c>
      <c r="R627" s="24">
        <v>279941</v>
      </c>
      <c r="S627" s="24">
        <v>54158</v>
      </c>
      <c r="T627" s="24">
        <v>225783</v>
      </c>
      <c r="U627" s="24">
        <v>0</v>
      </c>
      <c r="V627" s="24">
        <f t="shared" si="18"/>
        <v>0</v>
      </c>
      <c r="W627" s="24">
        <f t="shared" si="19"/>
        <v>20340</v>
      </c>
    </row>
    <row r="628" spans="1:23" x14ac:dyDescent="0.2">
      <c r="A628" t="s">
        <v>16</v>
      </c>
      <c r="B628" s="23" t="s">
        <v>1327</v>
      </c>
      <c r="C628" s="23" t="s">
        <v>1530</v>
      </c>
      <c r="D628" s="23" t="s">
        <v>1808</v>
      </c>
      <c r="E628" s="23" t="s">
        <v>1809</v>
      </c>
      <c r="F628" s="23" t="s">
        <v>9</v>
      </c>
      <c r="G628" t="s">
        <v>1810</v>
      </c>
      <c r="H628" s="24">
        <v>253786</v>
      </c>
      <c r="I628" s="23" t="s">
        <v>5683</v>
      </c>
      <c r="J628" s="24">
        <v>54264</v>
      </c>
      <c r="K628" s="23" t="s">
        <v>5682</v>
      </c>
      <c r="L628" s="24">
        <v>109032</v>
      </c>
      <c r="M628" s="23" t="s">
        <v>5683</v>
      </c>
      <c r="N628" s="24">
        <v>0</v>
      </c>
      <c r="O628" s="23" t="s">
        <v>5683</v>
      </c>
      <c r="P628" s="24">
        <v>58329</v>
      </c>
      <c r="Q628" s="24">
        <v>60029</v>
      </c>
      <c r="R628" s="24">
        <v>281654</v>
      </c>
      <c r="S628" s="24">
        <v>54264</v>
      </c>
      <c r="T628" s="24">
        <v>227390</v>
      </c>
      <c r="U628" s="24">
        <v>0</v>
      </c>
      <c r="V628" s="24">
        <f t="shared" si="18"/>
        <v>0</v>
      </c>
      <c r="W628" s="24">
        <f t="shared" si="19"/>
        <v>26396</v>
      </c>
    </row>
    <row r="629" spans="1:23" x14ac:dyDescent="0.2">
      <c r="A629" t="s">
        <v>16</v>
      </c>
      <c r="B629" s="23" t="s">
        <v>1327</v>
      </c>
      <c r="C629" s="23" t="s">
        <v>1530</v>
      </c>
      <c r="D629" s="23" t="s">
        <v>1811</v>
      </c>
      <c r="E629" s="23" t="s">
        <v>1812</v>
      </c>
      <c r="F629" s="23" t="s">
        <v>9</v>
      </c>
      <c r="G629" t="s">
        <v>1813</v>
      </c>
      <c r="H629" s="24">
        <v>0</v>
      </c>
      <c r="I629" s="23" t="s">
        <v>5683</v>
      </c>
      <c r="J629" s="24">
        <v>53977</v>
      </c>
      <c r="K629" s="23" t="s">
        <v>5683</v>
      </c>
      <c r="L629" s="24">
        <v>51571</v>
      </c>
      <c r="M629" s="23" t="s">
        <v>5683</v>
      </c>
      <c r="N629" s="24">
        <v>55195</v>
      </c>
      <c r="O629" s="23" t="s">
        <v>5683</v>
      </c>
      <c r="P629" s="24">
        <v>57387</v>
      </c>
      <c r="Q629" s="24">
        <v>57038</v>
      </c>
      <c r="R629" s="24">
        <v>275168</v>
      </c>
      <c r="S629" s="24">
        <v>0</v>
      </c>
      <c r="T629" s="24">
        <v>0</v>
      </c>
      <c r="U629" s="24">
        <v>0</v>
      </c>
      <c r="V629" s="24">
        <f t="shared" si="18"/>
        <v>275168</v>
      </c>
      <c r="W629" s="24">
        <f t="shared" si="19"/>
        <v>0</v>
      </c>
    </row>
    <row r="630" spans="1:23" x14ac:dyDescent="0.2">
      <c r="A630" t="s">
        <v>16</v>
      </c>
      <c r="B630" s="23" t="s">
        <v>1327</v>
      </c>
      <c r="C630" s="23" t="s">
        <v>1530</v>
      </c>
      <c r="D630" s="23" t="s">
        <v>1814</v>
      </c>
      <c r="E630" s="23" t="s">
        <v>1815</v>
      </c>
      <c r="F630" s="23" t="s">
        <v>9</v>
      </c>
      <c r="G630" t="s">
        <v>1816</v>
      </c>
      <c r="H630" s="24">
        <v>270640</v>
      </c>
      <c r="I630" s="23" t="s">
        <v>5682</v>
      </c>
      <c r="J630" s="24">
        <v>108270</v>
      </c>
      <c r="K630" s="23" t="s">
        <v>5683</v>
      </c>
      <c r="L630" s="24">
        <v>0</v>
      </c>
      <c r="M630" s="23" t="s">
        <v>5683</v>
      </c>
      <c r="N630" s="24">
        <v>52875</v>
      </c>
      <c r="O630" s="23" t="s">
        <v>5683</v>
      </c>
      <c r="P630" s="24">
        <v>54214</v>
      </c>
      <c r="Q630" s="24">
        <v>54815</v>
      </c>
      <c r="R630" s="24">
        <v>270174</v>
      </c>
      <c r="S630" s="24">
        <v>54135</v>
      </c>
      <c r="T630" s="24">
        <v>216039</v>
      </c>
      <c r="U630" s="24">
        <v>0</v>
      </c>
      <c r="V630" s="24">
        <f t="shared" si="18"/>
        <v>0</v>
      </c>
      <c r="W630" s="24">
        <f t="shared" si="19"/>
        <v>54601</v>
      </c>
    </row>
    <row r="631" spans="1:23" x14ac:dyDescent="0.2">
      <c r="A631" t="s">
        <v>16</v>
      </c>
      <c r="B631" s="23" t="s">
        <v>1327</v>
      </c>
      <c r="C631" s="23" t="s">
        <v>1530</v>
      </c>
      <c r="D631" s="23" t="s">
        <v>1817</v>
      </c>
      <c r="E631" s="23" t="s">
        <v>1818</v>
      </c>
      <c r="F631" s="23" t="s">
        <v>9</v>
      </c>
      <c r="G631" t="s">
        <v>1819</v>
      </c>
      <c r="H631" s="24">
        <v>268246</v>
      </c>
      <c r="I631" s="23" t="s">
        <v>5682</v>
      </c>
      <c r="J631" s="24">
        <v>116572</v>
      </c>
      <c r="K631" s="23" t="s">
        <v>5683</v>
      </c>
      <c r="L631" s="24">
        <v>0</v>
      </c>
      <c r="M631" s="23" t="s">
        <v>5682</v>
      </c>
      <c r="N631" s="24">
        <v>114130</v>
      </c>
      <c r="O631" s="23" t="s">
        <v>5683</v>
      </c>
      <c r="P631" s="24">
        <v>0</v>
      </c>
      <c r="Q631" s="24">
        <v>58606</v>
      </c>
      <c r="R631" s="24">
        <v>289308</v>
      </c>
      <c r="S631" s="24">
        <v>58286</v>
      </c>
      <c r="T631" s="24">
        <v>231022</v>
      </c>
      <c r="U631" s="24">
        <v>0</v>
      </c>
      <c r="V631" s="24">
        <f t="shared" si="18"/>
        <v>0</v>
      </c>
      <c r="W631" s="24">
        <f t="shared" si="19"/>
        <v>37224</v>
      </c>
    </row>
    <row r="632" spans="1:23" x14ac:dyDescent="0.2">
      <c r="A632" t="s">
        <v>16</v>
      </c>
      <c r="B632" s="23" t="s">
        <v>1327</v>
      </c>
      <c r="C632" s="23" t="s">
        <v>1530</v>
      </c>
      <c r="D632" s="23" t="s">
        <v>1820</v>
      </c>
      <c r="E632" s="23" t="s">
        <v>1821</v>
      </c>
      <c r="F632" s="23" t="s">
        <v>9</v>
      </c>
      <c r="G632" t="s">
        <v>1822</v>
      </c>
      <c r="H632" s="24">
        <v>312303</v>
      </c>
      <c r="I632" s="23" t="s">
        <v>5682</v>
      </c>
      <c r="J632" s="24">
        <v>105164</v>
      </c>
      <c r="K632" s="23" t="s">
        <v>5683</v>
      </c>
      <c r="L632" s="24">
        <v>0</v>
      </c>
      <c r="M632" s="23" t="s">
        <v>5682</v>
      </c>
      <c r="N632" s="24">
        <v>107836</v>
      </c>
      <c r="O632" s="23" t="s">
        <v>5683</v>
      </c>
      <c r="P632" s="24">
        <v>0</v>
      </c>
      <c r="Q632" s="24">
        <v>55551</v>
      </c>
      <c r="R632" s="24">
        <v>268551</v>
      </c>
      <c r="S632" s="24">
        <v>52582</v>
      </c>
      <c r="T632" s="24">
        <v>215969</v>
      </c>
      <c r="U632" s="24">
        <v>0</v>
      </c>
      <c r="V632" s="24">
        <f t="shared" si="18"/>
        <v>0</v>
      </c>
      <c r="W632" s="24">
        <f t="shared" si="19"/>
        <v>96334</v>
      </c>
    </row>
    <row r="633" spans="1:23" x14ac:dyDescent="0.2">
      <c r="A633" t="s">
        <v>16</v>
      </c>
      <c r="B633" s="23" t="s">
        <v>1327</v>
      </c>
      <c r="C633" s="23" t="s">
        <v>1530</v>
      </c>
      <c r="D633" s="23" t="s">
        <v>1823</v>
      </c>
      <c r="E633" s="23" t="s">
        <v>1824</v>
      </c>
      <c r="F633" s="23" t="s">
        <v>9</v>
      </c>
      <c r="G633" t="s">
        <v>1825</v>
      </c>
      <c r="H633" s="24">
        <v>210888</v>
      </c>
      <c r="I633" s="23" t="s">
        <v>5683</v>
      </c>
      <c r="J633" s="24">
        <v>51401</v>
      </c>
      <c r="K633" s="23" t="s">
        <v>5683</v>
      </c>
      <c r="L633" s="24">
        <v>51383</v>
      </c>
      <c r="M633" s="23" t="s">
        <v>5683</v>
      </c>
      <c r="N633" s="24">
        <v>51992</v>
      </c>
      <c r="O633" s="23" t="s">
        <v>5683</v>
      </c>
      <c r="P633" s="24">
        <v>52826</v>
      </c>
      <c r="Q633" s="24">
        <v>52335</v>
      </c>
      <c r="R633" s="24">
        <v>259937</v>
      </c>
      <c r="S633" s="24">
        <v>0</v>
      </c>
      <c r="T633" s="24">
        <v>210888</v>
      </c>
      <c r="U633" s="24">
        <v>0</v>
      </c>
      <c r="V633" s="24">
        <f t="shared" si="18"/>
        <v>49049</v>
      </c>
      <c r="W633" s="24">
        <f t="shared" si="19"/>
        <v>0</v>
      </c>
    </row>
    <row r="634" spans="1:23" x14ac:dyDescent="0.2">
      <c r="A634" t="s">
        <v>16</v>
      </c>
      <c r="B634" s="23" t="s">
        <v>1327</v>
      </c>
      <c r="C634" s="23" t="s">
        <v>1530</v>
      </c>
      <c r="D634" s="23" t="s">
        <v>75</v>
      </c>
      <c r="E634" s="23" t="s">
        <v>76</v>
      </c>
      <c r="F634" s="23" t="s">
        <v>9</v>
      </c>
      <c r="G634" t="s">
        <v>90</v>
      </c>
      <c r="H634" s="24">
        <v>303029</v>
      </c>
      <c r="I634" s="23" t="s">
        <v>5682</v>
      </c>
      <c r="J634" s="24">
        <v>120238</v>
      </c>
      <c r="K634" s="23" t="s">
        <v>5683</v>
      </c>
      <c r="L634" s="24">
        <v>0</v>
      </c>
      <c r="M634" s="23" t="s">
        <v>5683</v>
      </c>
      <c r="N634" s="24">
        <v>59545</v>
      </c>
      <c r="O634" s="23" t="s">
        <v>5683</v>
      </c>
      <c r="P634" s="24">
        <v>62609</v>
      </c>
      <c r="Q634" s="24">
        <v>62221</v>
      </c>
      <c r="R634" s="24">
        <v>304613</v>
      </c>
      <c r="S634" s="24">
        <v>0</v>
      </c>
      <c r="T634" s="24">
        <v>303029</v>
      </c>
      <c r="U634" s="24">
        <v>0</v>
      </c>
      <c r="V634" s="24">
        <f t="shared" si="18"/>
        <v>1584</v>
      </c>
      <c r="W634" s="24">
        <f t="shared" si="19"/>
        <v>0</v>
      </c>
    </row>
    <row r="635" spans="1:23" x14ac:dyDescent="0.2">
      <c r="A635" t="s">
        <v>16</v>
      </c>
      <c r="B635" s="23" t="s">
        <v>1327</v>
      </c>
      <c r="C635" s="23" t="s">
        <v>1530</v>
      </c>
      <c r="D635" s="23" t="s">
        <v>1826</v>
      </c>
      <c r="E635" s="23" t="s">
        <v>1827</v>
      </c>
      <c r="F635" s="23" t="s">
        <v>9</v>
      </c>
      <c r="G635" t="s">
        <v>1828</v>
      </c>
      <c r="H635" s="24">
        <v>201794</v>
      </c>
      <c r="I635" s="23" t="s">
        <v>5682</v>
      </c>
      <c r="J635" s="24">
        <v>108206</v>
      </c>
      <c r="K635" s="23" t="s">
        <v>5683</v>
      </c>
      <c r="L635" s="24">
        <v>0</v>
      </c>
      <c r="M635" s="23" t="s">
        <v>5682</v>
      </c>
      <c r="N635" s="24">
        <v>108122</v>
      </c>
      <c r="O635" s="23" t="s">
        <v>5683</v>
      </c>
      <c r="P635" s="24">
        <v>0</v>
      </c>
      <c r="Q635" s="24">
        <v>54751</v>
      </c>
      <c r="R635" s="24">
        <v>271079</v>
      </c>
      <c r="S635" s="24">
        <v>54103</v>
      </c>
      <c r="T635" s="24">
        <v>201794</v>
      </c>
      <c r="U635" s="24">
        <v>0</v>
      </c>
      <c r="V635" s="24">
        <f t="shared" si="18"/>
        <v>15182</v>
      </c>
      <c r="W635" s="24">
        <f t="shared" si="19"/>
        <v>0</v>
      </c>
    </row>
    <row r="636" spans="1:23" x14ac:dyDescent="0.2">
      <c r="A636" t="s">
        <v>16</v>
      </c>
      <c r="B636" s="23" t="s">
        <v>1327</v>
      </c>
      <c r="C636" s="23" t="s">
        <v>1530</v>
      </c>
      <c r="D636" s="23" t="s">
        <v>1829</v>
      </c>
      <c r="E636" s="23" t="s">
        <v>1830</v>
      </c>
      <c r="F636" s="23" t="s">
        <v>9</v>
      </c>
      <c r="G636" t="s">
        <v>1831</v>
      </c>
      <c r="H636" s="24">
        <v>272574</v>
      </c>
      <c r="I636" s="23" t="s">
        <v>5683</v>
      </c>
      <c r="J636" s="24">
        <v>55635</v>
      </c>
      <c r="K636" s="23" t="s">
        <v>5682</v>
      </c>
      <c r="L636" s="24">
        <v>108010</v>
      </c>
      <c r="M636" s="23" t="s">
        <v>5683</v>
      </c>
      <c r="N636" s="24">
        <v>0</v>
      </c>
      <c r="O636" s="23" t="s">
        <v>5682</v>
      </c>
      <c r="P636" s="24">
        <v>112262</v>
      </c>
      <c r="Q636" s="24">
        <v>0</v>
      </c>
      <c r="R636" s="24">
        <v>275907</v>
      </c>
      <c r="S636" s="24">
        <v>55635</v>
      </c>
      <c r="T636" s="24">
        <v>220272</v>
      </c>
      <c r="U636" s="24">
        <v>0</v>
      </c>
      <c r="V636" s="24">
        <f t="shared" si="18"/>
        <v>0</v>
      </c>
      <c r="W636" s="24">
        <f t="shared" si="19"/>
        <v>52302</v>
      </c>
    </row>
    <row r="637" spans="1:23" x14ac:dyDescent="0.2">
      <c r="A637" t="s">
        <v>16</v>
      </c>
      <c r="B637" s="23" t="s">
        <v>1327</v>
      </c>
      <c r="C637" s="23" t="s">
        <v>1530</v>
      </c>
      <c r="D637" s="23" t="s">
        <v>1832</v>
      </c>
      <c r="E637" s="23" t="s">
        <v>1833</v>
      </c>
      <c r="F637" s="23" t="s">
        <v>9</v>
      </c>
      <c r="G637" t="s">
        <v>1834</v>
      </c>
      <c r="H637" s="24">
        <v>275750</v>
      </c>
      <c r="I637" s="23" t="s">
        <v>5683</v>
      </c>
      <c r="J637" s="24">
        <v>55650</v>
      </c>
      <c r="K637" s="23" t="s">
        <v>5682</v>
      </c>
      <c r="L637" s="24">
        <v>108152</v>
      </c>
      <c r="M637" s="23" t="s">
        <v>5683</v>
      </c>
      <c r="N637" s="24">
        <v>0</v>
      </c>
      <c r="O637" s="23" t="s">
        <v>5682</v>
      </c>
      <c r="P637" s="24">
        <v>112294</v>
      </c>
      <c r="Q637" s="24">
        <v>0</v>
      </c>
      <c r="R637" s="24">
        <v>276096</v>
      </c>
      <c r="S637" s="24">
        <v>55650</v>
      </c>
      <c r="T637" s="24">
        <v>220446</v>
      </c>
      <c r="U637" s="24">
        <v>0</v>
      </c>
      <c r="V637" s="24">
        <f t="shared" si="18"/>
        <v>0</v>
      </c>
      <c r="W637" s="24">
        <f t="shared" si="19"/>
        <v>55304</v>
      </c>
    </row>
    <row r="638" spans="1:23" x14ac:dyDescent="0.2">
      <c r="A638" t="s">
        <v>16</v>
      </c>
      <c r="B638" s="23" t="s">
        <v>1327</v>
      </c>
      <c r="C638" s="23" t="s">
        <v>1530</v>
      </c>
      <c r="D638" s="23" t="s">
        <v>1835</v>
      </c>
      <c r="E638" s="23" t="s">
        <v>1836</v>
      </c>
      <c r="F638" s="23" t="s">
        <v>9</v>
      </c>
      <c r="G638" t="s">
        <v>1837</v>
      </c>
      <c r="H638" s="24">
        <v>0</v>
      </c>
      <c r="I638" s="23" t="s">
        <v>5683</v>
      </c>
      <c r="J638" s="24">
        <v>55258</v>
      </c>
      <c r="K638" s="23" t="s">
        <v>5683</v>
      </c>
      <c r="L638" s="24">
        <v>50762</v>
      </c>
      <c r="M638" s="23" t="s">
        <v>5683</v>
      </c>
      <c r="N638" s="24">
        <v>54098</v>
      </c>
      <c r="O638" s="23" t="s">
        <v>5683</v>
      </c>
      <c r="P638" s="24">
        <v>55305</v>
      </c>
      <c r="Q638" s="24">
        <v>54895</v>
      </c>
      <c r="R638" s="24">
        <v>270318</v>
      </c>
      <c r="S638" s="24">
        <v>0</v>
      </c>
      <c r="T638" s="24">
        <v>0</v>
      </c>
      <c r="U638" s="24">
        <v>0</v>
      </c>
      <c r="V638" s="24">
        <f t="shared" si="18"/>
        <v>270318</v>
      </c>
      <c r="W638" s="24">
        <f t="shared" si="19"/>
        <v>0</v>
      </c>
    </row>
    <row r="639" spans="1:23" x14ac:dyDescent="0.2">
      <c r="A639" t="s">
        <v>16</v>
      </c>
      <c r="B639" s="23" t="s">
        <v>1327</v>
      </c>
      <c r="C639" s="23" t="s">
        <v>1530</v>
      </c>
      <c r="D639" s="23" t="s">
        <v>1838</v>
      </c>
      <c r="E639" s="23" t="s">
        <v>1839</v>
      </c>
      <c r="F639" s="23" t="s">
        <v>9</v>
      </c>
      <c r="G639" t="s">
        <v>1840</v>
      </c>
      <c r="H639" s="24">
        <v>246733</v>
      </c>
      <c r="I639" s="23" t="s">
        <v>5683</v>
      </c>
      <c r="J639" s="24">
        <v>56071</v>
      </c>
      <c r="K639" s="23" t="s">
        <v>5682</v>
      </c>
      <c r="L639" s="24">
        <v>109864</v>
      </c>
      <c r="M639" s="23" t="s">
        <v>5683</v>
      </c>
      <c r="N639" s="24">
        <v>0</v>
      </c>
      <c r="O639" s="23" t="s">
        <v>5683</v>
      </c>
      <c r="P639" s="24">
        <v>56461</v>
      </c>
      <c r="Q639" s="24">
        <v>55439</v>
      </c>
      <c r="R639" s="24">
        <v>277835</v>
      </c>
      <c r="S639" s="24">
        <v>56071</v>
      </c>
      <c r="T639" s="24">
        <v>221764</v>
      </c>
      <c r="U639" s="24">
        <v>0</v>
      </c>
      <c r="V639" s="24">
        <f t="shared" si="18"/>
        <v>0</v>
      </c>
      <c r="W639" s="24">
        <f t="shared" si="19"/>
        <v>24969</v>
      </c>
    </row>
    <row r="640" spans="1:23" x14ac:dyDescent="0.2">
      <c r="A640" t="s">
        <v>16</v>
      </c>
      <c r="B640" s="23" t="s">
        <v>1327</v>
      </c>
      <c r="C640" s="23" t="s">
        <v>1530</v>
      </c>
      <c r="D640" s="23" t="s">
        <v>1841</v>
      </c>
      <c r="E640" s="23" t="s">
        <v>1842</v>
      </c>
      <c r="F640" s="23" t="s">
        <v>9</v>
      </c>
      <c r="G640" t="s">
        <v>1843</v>
      </c>
      <c r="H640" s="24">
        <v>283908</v>
      </c>
      <c r="I640" s="23" t="s">
        <v>5683</v>
      </c>
      <c r="J640" s="24">
        <v>58482</v>
      </c>
      <c r="K640" s="23" t="s">
        <v>5682</v>
      </c>
      <c r="L640" s="24">
        <v>109936</v>
      </c>
      <c r="M640" s="23" t="s">
        <v>5683</v>
      </c>
      <c r="N640" s="24">
        <v>0</v>
      </c>
      <c r="O640" s="23" t="s">
        <v>5682</v>
      </c>
      <c r="P640" s="24">
        <v>114740</v>
      </c>
      <c r="Q640" s="24">
        <v>0</v>
      </c>
      <c r="R640" s="24">
        <v>283158</v>
      </c>
      <c r="S640" s="24">
        <v>58482</v>
      </c>
      <c r="T640" s="24">
        <v>224676</v>
      </c>
      <c r="U640" s="24">
        <v>0</v>
      </c>
      <c r="V640" s="24">
        <f t="shared" si="18"/>
        <v>0</v>
      </c>
      <c r="W640" s="24">
        <f t="shared" si="19"/>
        <v>59232</v>
      </c>
    </row>
    <row r="641" spans="1:23" x14ac:dyDescent="0.2">
      <c r="A641" t="s">
        <v>16</v>
      </c>
      <c r="B641" s="23" t="s">
        <v>1327</v>
      </c>
      <c r="C641" s="23" t="s">
        <v>1530</v>
      </c>
      <c r="D641" s="23" t="s">
        <v>1844</v>
      </c>
      <c r="E641" s="23" t="s">
        <v>1845</v>
      </c>
      <c r="F641" s="23" t="s">
        <v>9</v>
      </c>
      <c r="G641" t="s">
        <v>1846</v>
      </c>
      <c r="H641" s="24">
        <v>286808</v>
      </c>
      <c r="I641" s="23" t="s">
        <v>5682</v>
      </c>
      <c r="J641" s="24">
        <v>112474</v>
      </c>
      <c r="K641" s="23" t="s">
        <v>5683</v>
      </c>
      <c r="L641" s="24">
        <v>0</v>
      </c>
      <c r="M641" s="23" t="s">
        <v>5683</v>
      </c>
      <c r="N641" s="24">
        <v>54842</v>
      </c>
      <c r="O641" s="23" t="s">
        <v>5682</v>
      </c>
      <c r="P641" s="24">
        <v>112724</v>
      </c>
      <c r="Q641" s="24">
        <v>0</v>
      </c>
      <c r="R641" s="24">
        <v>280040</v>
      </c>
      <c r="S641" s="24">
        <v>0</v>
      </c>
      <c r="T641" s="24">
        <v>280040</v>
      </c>
      <c r="U641" s="24">
        <v>0</v>
      </c>
      <c r="V641" s="24">
        <f t="shared" si="18"/>
        <v>0</v>
      </c>
      <c r="W641" s="24">
        <f t="shared" si="19"/>
        <v>6768</v>
      </c>
    </row>
    <row r="642" spans="1:23" x14ac:dyDescent="0.2">
      <c r="A642" t="s">
        <v>16</v>
      </c>
      <c r="B642" s="23" t="s">
        <v>1327</v>
      </c>
      <c r="C642" s="23" t="s">
        <v>1530</v>
      </c>
      <c r="D642" s="23" t="s">
        <v>1847</v>
      </c>
      <c r="E642" s="23" t="s">
        <v>1848</v>
      </c>
      <c r="F642" s="23" t="s">
        <v>9</v>
      </c>
      <c r="G642" t="s">
        <v>1849</v>
      </c>
      <c r="H642" s="24">
        <v>232428</v>
      </c>
      <c r="I642" s="23" t="s">
        <v>5682</v>
      </c>
      <c r="J642" s="24">
        <v>114734</v>
      </c>
      <c r="K642" s="23" t="s">
        <v>5683</v>
      </c>
      <c r="L642" s="24">
        <v>0</v>
      </c>
      <c r="M642" s="23" t="s">
        <v>5682</v>
      </c>
      <c r="N642" s="24">
        <v>112014</v>
      </c>
      <c r="O642" s="23" t="s">
        <v>5683</v>
      </c>
      <c r="P642" s="24">
        <v>0</v>
      </c>
      <c r="Q642" s="24">
        <v>57278</v>
      </c>
      <c r="R642" s="24">
        <v>284026</v>
      </c>
      <c r="S642" s="24">
        <v>57367</v>
      </c>
      <c r="T642" s="24">
        <v>226659</v>
      </c>
      <c r="U642" s="24">
        <v>0</v>
      </c>
      <c r="V642" s="24">
        <f t="shared" si="18"/>
        <v>0</v>
      </c>
      <c r="W642" s="24">
        <f t="shared" si="19"/>
        <v>5769</v>
      </c>
    </row>
    <row r="643" spans="1:23" x14ac:dyDescent="0.2">
      <c r="A643" t="s">
        <v>16</v>
      </c>
      <c r="B643" s="23" t="s">
        <v>1327</v>
      </c>
      <c r="C643" s="23" t="s">
        <v>1530</v>
      </c>
      <c r="D643" s="23" t="s">
        <v>1850</v>
      </c>
      <c r="E643" s="23" t="s">
        <v>1851</v>
      </c>
      <c r="F643" s="23" t="s">
        <v>9</v>
      </c>
      <c r="G643" t="s">
        <v>1852</v>
      </c>
      <c r="H643" s="24">
        <v>0</v>
      </c>
      <c r="I643" s="23" t="s">
        <v>5683</v>
      </c>
      <c r="J643" s="24">
        <v>50648</v>
      </c>
      <c r="K643" s="23" t="s">
        <v>5683</v>
      </c>
      <c r="L643" s="24">
        <v>50727</v>
      </c>
      <c r="M643" s="23" t="s">
        <v>5683</v>
      </c>
      <c r="N643" s="24">
        <v>50946</v>
      </c>
      <c r="O643" s="23" t="s">
        <v>5683</v>
      </c>
      <c r="P643" s="24">
        <v>51206</v>
      </c>
      <c r="Q643" s="24">
        <v>51200</v>
      </c>
      <c r="R643" s="24">
        <v>254727</v>
      </c>
      <c r="S643" s="24">
        <v>0</v>
      </c>
      <c r="T643" s="24">
        <v>0</v>
      </c>
      <c r="U643" s="24">
        <v>0</v>
      </c>
      <c r="V643" s="24">
        <f t="shared" si="18"/>
        <v>254727</v>
      </c>
      <c r="W643" s="24">
        <f t="shared" si="19"/>
        <v>0</v>
      </c>
    </row>
    <row r="644" spans="1:23" x14ac:dyDescent="0.2">
      <c r="A644" t="s">
        <v>16</v>
      </c>
      <c r="B644" s="23" t="s">
        <v>1327</v>
      </c>
      <c r="C644" s="23" t="s">
        <v>1530</v>
      </c>
      <c r="D644" s="23" t="s">
        <v>1853</v>
      </c>
      <c r="E644" s="23" t="s">
        <v>1854</v>
      </c>
      <c r="F644" s="23" t="s">
        <v>9</v>
      </c>
      <c r="G644" t="s">
        <v>1855</v>
      </c>
      <c r="H644" s="24">
        <v>0</v>
      </c>
      <c r="I644" s="23" t="s">
        <v>5683</v>
      </c>
      <c r="J644" s="24">
        <v>51040</v>
      </c>
      <c r="K644" s="23" t="s">
        <v>5683</v>
      </c>
      <c r="L644" s="24">
        <v>51184</v>
      </c>
      <c r="M644" s="23" t="s">
        <v>5683</v>
      </c>
      <c r="N644" s="24">
        <v>51110</v>
      </c>
      <c r="O644" s="23" t="s">
        <v>5683</v>
      </c>
      <c r="P644" s="24">
        <v>51686</v>
      </c>
      <c r="Q644" s="24">
        <v>52095</v>
      </c>
      <c r="R644" s="24">
        <v>257115</v>
      </c>
      <c r="S644" s="24">
        <v>0</v>
      </c>
      <c r="T644" s="24">
        <v>0</v>
      </c>
      <c r="U644" s="24">
        <v>0</v>
      </c>
      <c r="V644" s="24">
        <f t="shared" si="18"/>
        <v>257115</v>
      </c>
      <c r="W644" s="24">
        <f t="shared" si="19"/>
        <v>0</v>
      </c>
    </row>
    <row r="645" spans="1:23" x14ac:dyDescent="0.2">
      <c r="A645" t="s">
        <v>16</v>
      </c>
      <c r="B645" s="23" t="s">
        <v>1327</v>
      </c>
      <c r="C645" s="23" t="s">
        <v>1530</v>
      </c>
      <c r="D645" s="23" t="s">
        <v>77</v>
      </c>
      <c r="E645" s="23" t="s">
        <v>78</v>
      </c>
      <c r="F645" s="23" t="s">
        <v>9</v>
      </c>
      <c r="G645" t="s">
        <v>91</v>
      </c>
      <c r="H645" s="24">
        <v>271107</v>
      </c>
      <c r="I645" s="23" t="s">
        <v>5682</v>
      </c>
      <c r="J645" s="24">
        <v>115146</v>
      </c>
      <c r="K645" s="23" t="s">
        <v>5683</v>
      </c>
      <c r="L645" s="24">
        <v>0</v>
      </c>
      <c r="M645" s="23" t="s">
        <v>5683</v>
      </c>
      <c r="N645" s="24">
        <v>55775</v>
      </c>
      <c r="O645" s="23" t="s">
        <v>5683</v>
      </c>
      <c r="P645" s="24">
        <v>58940</v>
      </c>
      <c r="Q645" s="24">
        <v>59405</v>
      </c>
      <c r="R645" s="24">
        <v>289266</v>
      </c>
      <c r="S645" s="24">
        <v>0</v>
      </c>
      <c r="T645" s="24">
        <v>271107</v>
      </c>
      <c r="U645" s="24">
        <v>0</v>
      </c>
      <c r="V645" s="24">
        <f t="shared" si="18"/>
        <v>18159</v>
      </c>
      <c r="W645" s="24">
        <f t="shared" si="19"/>
        <v>0</v>
      </c>
    </row>
    <row r="646" spans="1:23" x14ac:dyDescent="0.2">
      <c r="A646" t="s">
        <v>16</v>
      </c>
      <c r="B646" s="23" t="s">
        <v>1327</v>
      </c>
      <c r="C646" s="23" t="s">
        <v>1530</v>
      </c>
      <c r="D646" s="23" t="s">
        <v>1856</v>
      </c>
      <c r="E646" s="23" t="s">
        <v>1857</v>
      </c>
      <c r="F646" s="23" t="s">
        <v>9</v>
      </c>
      <c r="G646" t="s">
        <v>1858</v>
      </c>
      <c r="H646" s="24">
        <v>257720</v>
      </c>
      <c r="I646" s="23" t="s">
        <v>5683</v>
      </c>
      <c r="J646" s="24">
        <v>52109</v>
      </c>
      <c r="K646" s="23" t="s">
        <v>5682</v>
      </c>
      <c r="L646" s="24">
        <v>105776</v>
      </c>
      <c r="M646" s="23" t="s">
        <v>5683</v>
      </c>
      <c r="N646" s="24">
        <v>0</v>
      </c>
      <c r="O646" s="23" t="s">
        <v>5682</v>
      </c>
      <c r="P646" s="24">
        <v>115468</v>
      </c>
      <c r="Q646" s="24">
        <v>0</v>
      </c>
      <c r="R646" s="24">
        <v>273353</v>
      </c>
      <c r="S646" s="24">
        <v>52109</v>
      </c>
      <c r="T646" s="24">
        <v>221244</v>
      </c>
      <c r="U646" s="24">
        <v>0</v>
      </c>
      <c r="V646" s="24">
        <f t="shared" si="18"/>
        <v>0</v>
      </c>
      <c r="W646" s="24">
        <f t="shared" si="19"/>
        <v>36476</v>
      </c>
    </row>
    <row r="647" spans="1:23" x14ac:dyDescent="0.2">
      <c r="A647" t="s">
        <v>16</v>
      </c>
      <c r="B647" s="23" t="s">
        <v>1327</v>
      </c>
      <c r="C647" s="23" t="s">
        <v>1530</v>
      </c>
      <c r="D647" s="23" t="s">
        <v>1859</v>
      </c>
      <c r="E647" s="23" t="s">
        <v>1860</v>
      </c>
      <c r="F647" s="23" t="s">
        <v>9</v>
      </c>
      <c r="G647" t="s">
        <v>1861</v>
      </c>
      <c r="H647" s="24">
        <v>250369</v>
      </c>
      <c r="I647" s="23" t="s">
        <v>5683</v>
      </c>
      <c r="J647" s="24">
        <v>52742</v>
      </c>
      <c r="K647" s="23" t="s">
        <v>5682</v>
      </c>
      <c r="L647" s="24">
        <v>105848</v>
      </c>
      <c r="M647" s="23" t="s">
        <v>5683</v>
      </c>
      <c r="N647" s="24">
        <v>0</v>
      </c>
      <c r="O647" s="23" t="s">
        <v>5682</v>
      </c>
      <c r="P647" s="24">
        <v>107602</v>
      </c>
      <c r="Q647" s="24">
        <v>0</v>
      </c>
      <c r="R647" s="24">
        <v>266192</v>
      </c>
      <c r="S647" s="24">
        <v>52742</v>
      </c>
      <c r="T647" s="24">
        <v>213450</v>
      </c>
      <c r="U647" s="24">
        <v>0</v>
      </c>
      <c r="V647" s="24">
        <f t="shared" ref="V647:V710" si="20">R647-S647-T647+U647</f>
        <v>0</v>
      </c>
      <c r="W647" s="24">
        <f t="shared" si="19"/>
        <v>36919</v>
      </c>
    </row>
    <row r="648" spans="1:23" x14ac:dyDescent="0.2">
      <c r="A648" t="s">
        <v>16</v>
      </c>
      <c r="B648" s="23" t="s">
        <v>1327</v>
      </c>
      <c r="C648" s="23" t="s">
        <v>1530</v>
      </c>
      <c r="D648" s="23" t="s">
        <v>1862</v>
      </c>
      <c r="E648" s="23" t="s">
        <v>1863</v>
      </c>
      <c r="F648" s="23" t="s">
        <v>9</v>
      </c>
      <c r="G648" t="s">
        <v>1864</v>
      </c>
      <c r="H648" s="24">
        <v>244125</v>
      </c>
      <c r="I648" s="23" t="s">
        <v>5682</v>
      </c>
      <c r="J648" s="24">
        <v>107732</v>
      </c>
      <c r="K648" s="23" t="s">
        <v>5683</v>
      </c>
      <c r="L648" s="24">
        <v>0</v>
      </c>
      <c r="M648" s="23" t="s">
        <v>5683</v>
      </c>
      <c r="N648" s="24">
        <v>52963</v>
      </c>
      <c r="O648" s="23" t="s">
        <v>5683</v>
      </c>
      <c r="P648" s="24">
        <v>55404</v>
      </c>
      <c r="Q648" s="24">
        <v>55055</v>
      </c>
      <c r="R648" s="24">
        <v>271154</v>
      </c>
      <c r="S648" s="24">
        <v>53866</v>
      </c>
      <c r="T648" s="24">
        <v>217288</v>
      </c>
      <c r="U648" s="24">
        <v>0</v>
      </c>
      <c r="V648" s="24">
        <f t="shared" si="20"/>
        <v>0</v>
      </c>
      <c r="W648" s="24">
        <f t="shared" ref="W648:W711" si="21">MAX(H648-T648,0)</f>
        <v>26837</v>
      </c>
    </row>
    <row r="649" spans="1:23" x14ac:dyDescent="0.2">
      <c r="A649" t="s">
        <v>16</v>
      </c>
      <c r="B649" s="23" t="s">
        <v>1327</v>
      </c>
      <c r="C649" s="23" t="s">
        <v>1530</v>
      </c>
      <c r="D649" s="23" t="s">
        <v>1865</v>
      </c>
      <c r="E649" s="23" t="s">
        <v>1866</v>
      </c>
      <c r="F649" s="23" t="s">
        <v>9</v>
      </c>
      <c r="G649" t="s">
        <v>1867</v>
      </c>
      <c r="H649" s="24">
        <v>249431</v>
      </c>
      <c r="I649" s="23" t="s">
        <v>5683</v>
      </c>
      <c r="J649" s="24">
        <v>54399</v>
      </c>
      <c r="K649" s="23" t="s">
        <v>5682</v>
      </c>
      <c r="L649" s="24">
        <v>108152</v>
      </c>
      <c r="M649" s="23" t="s">
        <v>5683</v>
      </c>
      <c r="N649" s="24">
        <v>0</v>
      </c>
      <c r="O649" s="23" t="s">
        <v>5683</v>
      </c>
      <c r="P649" s="24">
        <v>57040</v>
      </c>
      <c r="Q649" s="24">
        <v>57006</v>
      </c>
      <c r="R649" s="24">
        <v>276597</v>
      </c>
      <c r="S649" s="24">
        <v>54399</v>
      </c>
      <c r="T649" s="24">
        <v>222198</v>
      </c>
      <c r="U649" s="24">
        <v>0</v>
      </c>
      <c r="V649" s="24">
        <f t="shared" si="20"/>
        <v>0</v>
      </c>
      <c r="W649" s="24">
        <f t="shared" si="21"/>
        <v>27233</v>
      </c>
    </row>
    <row r="650" spans="1:23" x14ac:dyDescent="0.2">
      <c r="A650" t="s">
        <v>16</v>
      </c>
      <c r="B650" s="23" t="s">
        <v>1327</v>
      </c>
      <c r="C650" s="23" t="s">
        <v>1530</v>
      </c>
      <c r="D650" s="23" t="s">
        <v>1868</v>
      </c>
      <c r="E650" s="23" t="s">
        <v>1869</v>
      </c>
      <c r="F650" s="23" t="s">
        <v>9</v>
      </c>
      <c r="G650" t="s">
        <v>1870</v>
      </c>
      <c r="H650" s="24">
        <v>232935</v>
      </c>
      <c r="I650" s="23" t="s">
        <v>5683</v>
      </c>
      <c r="J650" s="24">
        <v>53571</v>
      </c>
      <c r="K650" s="23" t="s">
        <v>5682</v>
      </c>
      <c r="L650" s="24">
        <v>106680</v>
      </c>
      <c r="M650" s="23" t="s">
        <v>5683</v>
      </c>
      <c r="N650" s="24">
        <v>0</v>
      </c>
      <c r="O650" s="23" t="s">
        <v>5683</v>
      </c>
      <c r="P650" s="24">
        <v>55404</v>
      </c>
      <c r="Q650" s="24">
        <v>55231</v>
      </c>
      <c r="R650" s="24">
        <v>270886</v>
      </c>
      <c r="S650" s="24">
        <v>53571</v>
      </c>
      <c r="T650" s="24">
        <v>217315</v>
      </c>
      <c r="U650" s="24">
        <v>0</v>
      </c>
      <c r="V650" s="24">
        <f t="shared" si="20"/>
        <v>0</v>
      </c>
      <c r="W650" s="24">
        <f t="shared" si="21"/>
        <v>15620</v>
      </c>
    </row>
    <row r="651" spans="1:23" x14ac:dyDescent="0.2">
      <c r="A651" t="s">
        <v>16</v>
      </c>
      <c r="B651" s="23" t="s">
        <v>1327</v>
      </c>
      <c r="C651" s="23" t="s">
        <v>1530</v>
      </c>
      <c r="D651" s="23" t="s">
        <v>1871</v>
      </c>
      <c r="E651" s="23" t="s">
        <v>1872</v>
      </c>
      <c r="F651" s="23" t="s">
        <v>9</v>
      </c>
      <c r="G651" t="s">
        <v>1873</v>
      </c>
      <c r="H651" s="24">
        <v>0</v>
      </c>
      <c r="I651" s="23" t="s">
        <v>5683</v>
      </c>
      <c r="J651" s="24">
        <v>0</v>
      </c>
      <c r="K651" s="23" t="s">
        <v>5683</v>
      </c>
      <c r="L651" s="24">
        <v>0</v>
      </c>
      <c r="M651" s="23" t="s">
        <v>5682</v>
      </c>
      <c r="N651" s="24">
        <v>103212</v>
      </c>
      <c r="O651" s="23" t="s">
        <v>5683</v>
      </c>
      <c r="P651" s="24">
        <v>0</v>
      </c>
      <c r="Q651" s="24">
        <v>56478</v>
      </c>
      <c r="R651" s="24">
        <v>159690</v>
      </c>
      <c r="S651" s="24">
        <v>0</v>
      </c>
      <c r="T651" s="24">
        <v>0</v>
      </c>
      <c r="U651" s="24">
        <v>0</v>
      </c>
      <c r="V651" s="24">
        <f t="shared" si="20"/>
        <v>159690</v>
      </c>
      <c r="W651" s="24">
        <f t="shared" si="21"/>
        <v>0</v>
      </c>
    </row>
    <row r="652" spans="1:23" x14ac:dyDescent="0.2">
      <c r="A652" t="s">
        <v>16</v>
      </c>
      <c r="B652" s="23" t="s">
        <v>1327</v>
      </c>
      <c r="C652" s="23" t="s">
        <v>1530</v>
      </c>
      <c r="D652" s="23" t="s">
        <v>1874</v>
      </c>
      <c r="E652" s="23" t="s">
        <v>1875</v>
      </c>
      <c r="F652" s="23" t="s">
        <v>9</v>
      </c>
      <c r="G652" t="s">
        <v>1876</v>
      </c>
      <c r="H652" s="24">
        <v>187867</v>
      </c>
      <c r="I652" s="23" t="s">
        <v>5683</v>
      </c>
      <c r="J652" s="24">
        <v>0</v>
      </c>
      <c r="K652" s="23" t="s">
        <v>5682</v>
      </c>
      <c r="L652" s="24">
        <v>103732</v>
      </c>
      <c r="M652" s="23" t="s">
        <v>5683</v>
      </c>
      <c r="N652" s="24">
        <v>0</v>
      </c>
      <c r="O652" s="23" t="s">
        <v>5682</v>
      </c>
      <c r="P652" s="24">
        <v>114872</v>
      </c>
      <c r="Q652" s="24">
        <v>0</v>
      </c>
      <c r="R652" s="24">
        <v>218604</v>
      </c>
      <c r="S652" s="24">
        <v>51866</v>
      </c>
      <c r="T652" s="24">
        <v>166738</v>
      </c>
      <c r="U652" s="24">
        <v>0</v>
      </c>
      <c r="V652" s="24">
        <f t="shared" si="20"/>
        <v>0</v>
      </c>
      <c r="W652" s="24">
        <f t="shared" si="21"/>
        <v>21129</v>
      </c>
    </row>
    <row r="653" spans="1:23" x14ac:dyDescent="0.2">
      <c r="A653" t="s">
        <v>16</v>
      </c>
      <c r="B653" s="23" t="s">
        <v>1327</v>
      </c>
      <c r="C653" s="23" t="s">
        <v>1530</v>
      </c>
      <c r="D653" s="23" t="s">
        <v>1877</v>
      </c>
      <c r="E653" s="23" t="s">
        <v>1878</v>
      </c>
      <c r="F653" s="23" t="s">
        <v>9</v>
      </c>
      <c r="G653" t="s">
        <v>1879</v>
      </c>
      <c r="H653" s="24">
        <v>188594</v>
      </c>
      <c r="I653" s="23" t="s">
        <v>5682</v>
      </c>
      <c r="J653" s="24">
        <v>116888</v>
      </c>
      <c r="K653" s="23" t="s">
        <v>5683</v>
      </c>
      <c r="L653" s="24">
        <v>0</v>
      </c>
      <c r="M653" s="23" t="s">
        <v>5682</v>
      </c>
      <c r="N653" s="24">
        <v>115252</v>
      </c>
      <c r="O653" s="23" t="s">
        <v>5683</v>
      </c>
      <c r="P653" s="24">
        <v>0</v>
      </c>
      <c r="Q653" s="24">
        <v>59645</v>
      </c>
      <c r="R653" s="24">
        <v>291785</v>
      </c>
      <c r="S653" s="24">
        <v>58444</v>
      </c>
      <c r="T653" s="24">
        <v>188594</v>
      </c>
      <c r="U653" s="24">
        <v>0</v>
      </c>
      <c r="V653" s="24">
        <f t="shared" si="20"/>
        <v>44747</v>
      </c>
      <c r="W653" s="24">
        <f t="shared" si="21"/>
        <v>0</v>
      </c>
    </row>
    <row r="654" spans="1:23" x14ac:dyDescent="0.2">
      <c r="A654" t="s">
        <v>16</v>
      </c>
      <c r="B654" s="23" t="s">
        <v>1327</v>
      </c>
      <c r="C654" s="23" t="s">
        <v>1530</v>
      </c>
      <c r="D654" s="23" t="s">
        <v>1880</v>
      </c>
      <c r="E654" s="23" t="s">
        <v>1881</v>
      </c>
      <c r="F654" s="23" t="s">
        <v>9</v>
      </c>
      <c r="G654" t="s">
        <v>1882</v>
      </c>
      <c r="H654" s="24">
        <v>203983</v>
      </c>
      <c r="I654" s="23" t="s">
        <v>5682</v>
      </c>
      <c r="J654" s="24">
        <v>115050</v>
      </c>
      <c r="K654" s="23" t="s">
        <v>5683</v>
      </c>
      <c r="L654" s="24">
        <v>0</v>
      </c>
      <c r="M654" s="23" t="s">
        <v>5682</v>
      </c>
      <c r="N654" s="24">
        <v>114808</v>
      </c>
      <c r="O654" s="23" t="s">
        <v>5683</v>
      </c>
      <c r="P654" s="24">
        <v>0</v>
      </c>
      <c r="Q654" s="24">
        <v>58958</v>
      </c>
      <c r="R654" s="24">
        <v>288816</v>
      </c>
      <c r="S654" s="24">
        <v>57525</v>
      </c>
      <c r="T654" s="24">
        <v>203983</v>
      </c>
      <c r="U654" s="24">
        <v>0</v>
      </c>
      <c r="V654" s="24">
        <f t="shared" si="20"/>
        <v>27308</v>
      </c>
      <c r="W654" s="24">
        <f t="shared" si="21"/>
        <v>0</v>
      </c>
    </row>
    <row r="655" spans="1:23" x14ac:dyDescent="0.2">
      <c r="A655" t="s">
        <v>16</v>
      </c>
      <c r="B655" s="23" t="s">
        <v>1327</v>
      </c>
      <c r="C655" s="23" t="s">
        <v>1530</v>
      </c>
      <c r="D655" s="23" t="s">
        <v>1883</v>
      </c>
      <c r="E655" s="23" t="s">
        <v>1884</v>
      </c>
      <c r="F655" s="23" t="s">
        <v>9</v>
      </c>
      <c r="G655" t="s">
        <v>1885</v>
      </c>
      <c r="H655" s="24">
        <v>0</v>
      </c>
      <c r="I655" s="23" t="s">
        <v>5683</v>
      </c>
      <c r="J655" s="24">
        <v>54685</v>
      </c>
      <c r="K655" s="23" t="s">
        <v>5683</v>
      </c>
      <c r="L655" s="24">
        <v>54161</v>
      </c>
      <c r="M655" s="23" t="s">
        <v>5683</v>
      </c>
      <c r="N655" s="24">
        <v>55422</v>
      </c>
      <c r="O655" s="23" t="s">
        <v>5683</v>
      </c>
      <c r="P655" s="24">
        <v>57370</v>
      </c>
      <c r="Q655" s="24">
        <v>57966</v>
      </c>
      <c r="R655" s="24">
        <v>279604</v>
      </c>
      <c r="S655" s="24">
        <v>0</v>
      </c>
      <c r="T655" s="24">
        <v>0</v>
      </c>
      <c r="U655" s="24">
        <v>0</v>
      </c>
      <c r="V655" s="24">
        <f t="shared" si="20"/>
        <v>279604</v>
      </c>
      <c r="W655" s="24">
        <f t="shared" si="21"/>
        <v>0</v>
      </c>
    </row>
    <row r="656" spans="1:23" x14ac:dyDescent="0.2">
      <c r="A656" t="s">
        <v>16</v>
      </c>
      <c r="B656" s="23" t="s">
        <v>1327</v>
      </c>
      <c r="C656" s="23" t="s">
        <v>1530</v>
      </c>
      <c r="D656" s="23" t="s">
        <v>1886</v>
      </c>
      <c r="E656" s="23" t="s">
        <v>1887</v>
      </c>
      <c r="F656" s="23" t="s">
        <v>9</v>
      </c>
      <c r="G656" t="s">
        <v>1888</v>
      </c>
      <c r="H656" s="24">
        <v>0</v>
      </c>
      <c r="I656" s="23" t="s">
        <v>5683</v>
      </c>
      <c r="J656" s="24">
        <v>16009</v>
      </c>
      <c r="K656" s="23" t="s">
        <v>5683</v>
      </c>
      <c r="L656" s="24">
        <v>51665</v>
      </c>
      <c r="M656" s="23" t="s">
        <v>5683</v>
      </c>
      <c r="N656" s="24">
        <v>53682</v>
      </c>
      <c r="O656" s="23" t="s">
        <v>5682</v>
      </c>
      <c r="P656" s="24">
        <v>110642</v>
      </c>
      <c r="Q656" s="24">
        <v>0</v>
      </c>
      <c r="R656" s="24">
        <v>231998</v>
      </c>
      <c r="S656" s="24">
        <v>0</v>
      </c>
      <c r="T656" s="24">
        <v>0</v>
      </c>
      <c r="U656" s="24">
        <v>0</v>
      </c>
      <c r="V656" s="24">
        <f t="shared" si="20"/>
        <v>231998</v>
      </c>
      <c r="W656" s="24">
        <f t="shared" si="21"/>
        <v>0</v>
      </c>
    </row>
    <row r="657" spans="1:23" x14ac:dyDescent="0.2">
      <c r="A657" t="s">
        <v>16</v>
      </c>
      <c r="B657" s="23" t="s">
        <v>1327</v>
      </c>
      <c r="C657" s="23" t="s">
        <v>1530</v>
      </c>
      <c r="D657" s="23" t="s">
        <v>1889</v>
      </c>
      <c r="E657" s="23" t="s">
        <v>1890</v>
      </c>
      <c r="F657" s="23" t="s">
        <v>9</v>
      </c>
      <c r="G657" t="s">
        <v>1891</v>
      </c>
      <c r="H657" s="24">
        <v>0</v>
      </c>
      <c r="I657" s="23" t="s">
        <v>5683</v>
      </c>
      <c r="J657" s="24">
        <v>57292</v>
      </c>
      <c r="K657" s="23" t="s">
        <v>5683</v>
      </c>
      <c r="L657" s="24">
        <v>56517</v>
      </c>
      <c r="M657" s="23" t="s">
        <v>5683</v>
      </c>
      <c r="N657" s="24">
        <v>57250</v>
      </c>
      <c r="O657" s="23" t="s">
        <v>5683</v>
      </c>
      <c r="P657" s="24">
        <v>59221</v>
      </c>
      <c r="Q657" s="24">
        <v>59102</v>
      </c>
      <c r="R657" s="24">
        <v>289382</v>
      </c>
      <c r="S657" s="24">
        <v>0</v>
      </c>
      <c r="T657" s="24">
        <v>0</v>
      </c>
      <c r="U657" s="24">
        <v>0</v>
      </c>
      <c r="V657" s="24">
        <f t="shared" si="20"/>
        <v>289382</v>
      </c>
      <c r="W657" s="24">
        <f t="shared" si="21"/>
        <v>0</v>
      </c>
    </row>
    <row r="658" spans="1:23" x14ac:dyDescent="0.2">
      <c r="A658" t="s">
        <v>16</v>
      </c>
      <c r="B658" s="23" t="s">
        <v>1327</v>
      </c>
      <c r="C658" s="23" t="s">
        <v>1530</v>
      </c>
      <c r="D658" s="23" t="s">
        <v>1892</v>
      </c>
      <c r="E658" s="23" t="s">
        <v>1893</v>
      </c>
      <c r="F658" s="23" t="s">
        <v>9</v>
      </c>
      <c r="G658" t="s">
        <v>1894</v>
      </c>
      <c r="H658" s="24">
        <v>269022</v>
      </c>
      <c r="I658" s="23" t="s">
        <v>5683</v>
      </c>
      <c r="J658" s="24">
        <v>54490</v>
      </c>
      <c r="K658" s="23" t="s">
        <v>5682</v>
      </c>
      <c r="L658" s="24">
        <v>107320</v>
      </c>
      <c r="M658" s="23" t="s">
        <v>5683</v>
      </c>
      <c r="N658" s="24">
        <v>0</v>
      </c>
      <c r="O658" s="23" t="s">
        <v>5682</v>
      </c>
      <c r="P658" s="24">
        <v>110544</v>
      </c>
      <c r="Q658" s="24">
        <v>0</v>
      </c>
      <c r="R658" s="24">
        <v>272354</v>
      </c>
      <c r="S658" s="24">
        <v>54490</v>
      </c>
      <c r="T658" s="24">
        <v>217864</v>
      </c>
      <c r="U658" s="24">
        <v>0</v>
      </c>
      <c r="V658" s="24">
        <f t="shared" si="20"/>
        <v>0</v>
      </c>
      <c r="W658" s="24">
        <f t="shared" si="21"/>
        <v>51158</v>
      </c>
    </row>
    <row r="659" spans="1:23" x14ac:dyDescent="0.2">
      <c r="A659" t="s">
        <v>16</v>
      </c>
      <c r="B659" s="23" t="s">
        <v>1327</v>
      </c>
      <c r="C659" s="23" t="s">
        <v>1530</v>
      </c>
      <c r="D659" s="23" t="s">
        <v>1895</v>
      </c>
      <c r="E659" s="23" t="s">
        <v>1896</v>
      </c>
      <c r="F659" s="23" t="s">
        <v>9</v>
      </c>
      <c r="G659" t="s">
        <v>1897</v>
      </c>
      <c r="H659" s="24">
        <v>269720</v>
      </c>
      <c r="I659" s="23" t="s">
        <v>5683</v>
      </c>
      <c r="J659" s="24">
        <v>54565</v>
      </c>
      <c r="K659" s="23" t="s">
        <v>5682</v>
      </c>
      <c r="L659" s="24">
        <v>107250</v>
      </c>
      <c r="M659" s="23" t="s">
        <v>5683</v>
      </c>
      <c r="N659" s="24">
        <v>0</v>
      </c>
      <c r="O659" s="23" t="s">
        <v>5682</v>
      </c>
      <c r="P659" s="24">
        <v>111238</v>
      </c>
      <c r="Q659" s="24">
        <v>0</v>
      </c>
      <c r="R659" s="24">
        <v>273053</v>
      </c>
      <c r="S659" s="24">
        <v>54565</v>
      </c>
      <c r="T659" s="24">
        <v>218488</v>
      </c>
      <c r="U659" s="24">
        <v>0</v>
      </c>
      <c r="V659" s="24">
        <f t="shared" si="20"/>
        <v>0</v>
      </c>
      <c r="W659" s="24">
        <f t="shared" si="21"/>
        <v>51232</v>
      </c>
    </row>
    <row r="660" spans="1:23" x14ac:dyDescent="0.2">
      <c r="A660" t="s">
        <v>16</v>
      </c>
      <c r="B660" s="23" t="s">
        <v>1327</v>
      </c>
      <c r="C660" s="23" t="s">
        <v>1530</v>
      </c>
      <c r="D660" s="23" t="s">
        <v>1898</v>
      </c>
      <c r="E660" s="23" t="s">
        <v>1899</v>
      </c>
      <c r="F660" s="23" t="s">
        <v>9</v>
      </c>
      <c r="G660" t="s">
        <v>1900</v>
      </c>
      <c r="H660" s="24">
        <v>270059</v>
      </c>
      <c r="I660" s="23" t="s">
        <v>5683</v>
      </c>
      <c r="J660" s="24">
        <v>54896</v>
      </c>
      <c r="K660" s="23" t="s">
        <v>5682</v>
      </c>
      <c r="L660" s="24">
        <v>107820</v>
      </c>
      <c r="M660" s="23" t="s">
        <v>5683</v>
      </c>
      <c r="N660" s="24">
        <v>0</v>
      </c>
      <c r="O660" s="23" t="s">
        <v>5682</v>
      </c>
      <c r="P660" s="24">
        <v>110676</v>
      </c>
      <c r="Q660" s="24">
        <v>0</v>
      </c>
      <c r="R660" s="24">
        <v>273392</v>
      </c>
      <c r="S660" s="24">
        <v>54896</v>
      </c>
      <c r="T660" s="24">
        <v>218496</v>
      </c>
      <c r="U660" s="24">
        <v>0</v>
      </c>
      <c r="V660" s="24">
        <f t="shared" si="20"/>
        <v>0</v>
      </c>
      <c r="W660" s="24">
        <f t="shared" si="21"/>
        <v>51563</v>
      </c>
    </row>
    <row r="661" spans="1:23" x14ac:dyDescent="0.2">
      <c r="A661" t="s">
        <v>16</v>
      </c>
      <c r="B661" s="23" t="s">
        <v>1327</v>
      </c>
      <c r="C661" s="23" t="s">
        <v>1530</v>
      </c>
      <c r="D661" s="23" t="s">
        <v>1901</v>
      </c>
      <c r="E661" s="23" t="s">
        <v>1902</v>
      </c>
      <c r="F661" s="23" t="s">
        <v>9</v>
      </c>
      <c r="G661" t="s">
        <v>1903</v>
      </c>
      <c r="H661" s="24">
        <v>212256</v>
      </c>
      <c r="I661" s="23" t="s">
        <v>5683</v>
      </c>
      <c r="J661" s="24">
        <v>52094</v>
      </c>
      <c r="K661" s="23" t="s">
        <v>5682</v>
      </c>
      <c r="L661" s="24">
        <v>104682</v>
      </c>
      <c r="M661" s="23" t="s">
        <v>5683</v>
      </c>
      <c r="N661" s="24">
        <v>0</v>
      </c>
      <c r="O661" s="23" t="s">
        <v>5682</v>
      </c>
      <c r="P661" s="24">
        <v>110080</v>
      </c>
      <c r="Q661" s="24">
        <v>0</v>
      </c>
      <c r="R661" s="24">
        <v>266856</v>
      </c>
      <c r="S661" s="24">
        <v>51500</v>
      </c>
      <c r="T661" s="24">
        <v>212256</v>
      </c>
      <c r="U661" s="24">
        <v>0</v>
      </c>
      <c r="V661" s="24">
        <f t="shared" si="20"/>
        <v>3100</v>
      </c>
      <c r="W661" s="24">
        <f t="shared" si="21"/>
        <v>0</v>
      </c>
    </row>
    <row r="662" spans="1:23" x14ac:dyDescent="0.2">
      <c r="A662" t="s">
        <v>16</v>
      </c>
      <c r="B662" s="23" t="s">
        <v>1327</v>
      </c>
      <c r="C662" s="23" t="s">
        <v>1530</v>
      </c>
      <c r="D662" s="23" t="s">
        <v>79</v>
      </c>
      <c r="E662" s="23" t="s">
        <v>80</v>
      </c>
      <c r="F662" s="23" t="s">
        <v>9</v>
      </c>
      <c r="G662" t="s">
        <v>92</v>
      </c>
      <c r="H662" s="24">
        <v>293247</v>
      </c>
      <c r="I662" s="23" t="s">
        <v>5682</v>
      </c>
      <c r="J662" s="24">
        <v>119110</v>
      </c>
      <c r="K662" s="23" t="s">
        <v>5683</v>
      </c>
      <c r="L662" s="24">
        <v>0</v>
      </c>
      <c r="M662" s="23" t="s">
        <v>5683</v>
      </c>
      <c r="N662" s="24">
        <v>57137</v>
      </c>
      <c r="O662" s="23" t="s">
        <v>5683</v>
      </c>
      <c r="P662" s="24">
        <v>59436</v>
      </c>
      <c r="Q662" s="24">
        <v>59469</v>
      </c>
      <c r="R662" s="24">
        <v>295152</v>
      </c>
      <c r="S662" s="24">
        <v>0</v>
      </c>
      <c r="T662" s="24">
        <v>293247</v>
      </c>
      <c r="U662" s="24">
        <v>0</v>
      </c>
      <c r="V662" s="24">
        <f t="shared" si="20"/>
        <v>1905</v>
      </c>
      <c r="W662" s="24">
        <f t="shared" si="21"/>
        <v>0</v>
      </c>
    </row>
    <row r="663" spans="1:23" x14ac:dyDescent="0.2">
      <c r="A663" t="s">
        <v>16</v>
      </c>
      <c r="B663" s="23" t="s">
        <v>1327</v>
      </c>
      <c r="C663" s="23" t="s">
        <v>1530</v>
      </c>
      <c r="D663" s="23" t="s">
        <v>1904</v>
      </c>
      <c r="E663" s="23" t="s">
        <v>1905</v>
      </c>
      <c r="F663" s="23" t="s">
        <v>9</v>
      </c>
      <c r="G663" t="s">
        <v>1906</v>
      </c>
      <c r="H663" s="24">
        <v>257528</v>
      </c>
      <c r="I663" s="23" t="s">
        <v>5682</v>
      </c>
      <c r="J663" s="24">
        <v>114386</v>
      </c>
      <c r="K663" s="23" t="s">
        <v>5683</v>
      </c>
      <c r="L663" s="24">
        <v>0</v>
      </c>
      <c r="M663" s="23" t="s">
        <v>5682</v>
      </c>
      <c r="N663" s="24">
        <v>111988</v>
      </c>
      <c r="O663" s="23" t="s">
        <v>5683</v>
      </c>
      <c r="P663" s="24">
        <v>0</v>
      </c>
      <c r="Q663" s="24">
        <v>58238</v>
      </c>
      <c r="R663" s="24">
        <v>284612</v>
      </c>
      <c r="S663" s="24">
        <v>57193</v>
      </c>
      <c r="T663" s="24">
        <v>227419</v>
      </c>
      <c r="U663" s="24">
        <v>0</v>
      </c>
      <c r="V663" s="24">
        <f t="shared" si="20"/>
        <v>0</v>
      </c>
      <c r="W663" s="24">
        <f t="shared" si="21"/>
        <v>30109</v>
      </c>
    </row>
    <row r="664" spans="1:23" x14ac:dyDescent="0.2">
      <c r="A664" t="s">
        <v>16</v>
      </c>
      <c r="B664" s="23" t="s">
        <v>1327</v>
      </c>
      <c r="C664" s="23" t="s">
        <v>1530</v>
      </c>
      <c r="D664" s="23" t="s">
        <v>1907</v>
      </c>
      <c r="E664" s="23" t="s">
        <v>1908</v>
      </c>
      <c r="F664" s="23" t="s">
        <v>9</v>
      </c>
      <c r="G664" t="s">
        <v>1909</v>
      </c>
      <c r="H664" s="24">
        <v>263609</v>
      </c>
      <c r="I664" s="23" t="s">
        <v>5683</v>
      </c>
      <c r="J664" s="24">
        <v>56087</v>
      </c>
      <c r="K664" s="23" t="s">
        <v>5682</v>
      </c>
      <c r="L664" s="24">
        <v>110862</v>
      </c>
      <c r="M664" s="23" t="s">
        <v>5683</v>
      </c>
      <c r="N664" s="24">
        <v>0</v>
      </c>
      <c r="O664" s="23" t="s">
        <v>5682</v>
      </c>
      <c r="P664" s="24">
        <v>117220</v>
      </c>
      <c r="Q664" s="24">
        <v>0</v>
      </c>
      <c r="R664" s="24">
        <v>284169</v>
      </c>
      <c r="S664" s="24">
        <v>56087</v>
      </c>
      <c r="T664" s="24">
        <v>228082</v>
      </c>
      <c r="U664" s="24">
        <v>0</v>
      </c>
      <c r="V664" s="24">
        <f t="shared" si="20"/>
        <v>0</v>
      </c>
      <c r="W664" s="24">
        <f t="shared" si="21"/>
        <v>35527</v>
      </c>
    </row>
    <row r="665" spans="1:23" x14ac:dyDescent="0.2">
      <c r="A665" t="s">
        <v>16</v>
      </c>
      <c r="B665" s="23" t="s">
        <v>1327</v>
      </c>
      <c r="C665" s="23" t="s">
        <v>1530</v>
      </c>
      <c r="D665" s="23" t="s">
        <v>1910</v>
      </c>
      <c r="E665" s="23" t="s">
        <v>1911</v>
      </c>
      <c r="F665" s="23" t="s">
        <v>9</v>
      </c>
      <c r="G665" t="s">
        <v>1912</v>
      </c>
      <c r="H665" s="24">
        <v>154790</v>
      </c>
      <c r="I665" s="23" t="s">
        <v>5682</v>
      </c>
      <c r="J665" s="24">
        <v>108334</v>
      </c>
      <c r="K665" s="23" t="s">
        <v>5683</v>
      </c>
      <c r="L665" s="24">
        <v>0</v>
      </c>
      <c r="M665" s="23" t="s">
        <v>5682</v>
      </c>
      <c r="N665" s="24">
        <v>107626</v>
      </c>
      <c r="O665" s="23" t="s">
        <v>5683</v>
      </c>
      <c r="P665" s="24">
        <v>0</v>
      </c>
      <c r="Q665" s="24">
        <v>55119</v>
      </c>
      <c r="R665" s="24">
        <v>271079</v>
      </c>
      <c r="S665" s="24">
        <v>54167</v>
      </c>
      <c r="T665" s="24">
        <v>154790</v>
      </c>
      <c r="U665" s="24">
        <v>0</v>
      </c>
      <c r="V665" s="24">
        <f t="shared" si="20"/>
        <v>62122</v>
      </c>
      <c r="W665" s="24">
        <f t="shared" si="21"/>
        <v>0</v>
      </c>
    </row>
    <row r="666" spans="1:23" x14ac:dyDescent="0.2">
      <c r="A666" t="s">
        <v>16</v>
      </c>
      <c r="B666" s="23" t="s">
        <v>1327</v>
      </c>
      <c r="C666" s="23" t="s">
        <v>1530</v>
      </c>
      <c r="D666" s="23" t="s">
        <v>1913</v>
      </c>
      <c r="E666" s="23" t="s">
        <v>1914</v>
      </c>
      <c r="F666" s="23" t="s">
        <v>9</v>
      </c>
      <c r="G666" t="s">
        <v>1915</v>
      </c>
      <c r="H666" s="24">
        <v>0</v>
      </c>
      <c r="I666" s="23" t="s">
        <v>5683</v>
      </c>
      <c r="J666" s="24">
        <v>0</v>
      </c>
      <c r="K666" s="23" t="s">
        <v>5683</v>
      </c>
      <c r="L666" s="24">
        <v>0</v>
      </c>
      <c r="M666" s="23" t="s">
        <v>5682</v>
      </c>
      <c r="N666" s="24">
        <v>102534</v>
      </c>
      <c r="O666" s="23" t="s">
        <v>5683</v>
      </c>
      <c r="P666" s="24">
        <v>0</v>
      </c>
      <c r="Q666" s="24">
        <v>55806</v>
      </c>
      <c r="R666" s="24">
        <v>158340</v>
      </c>
      <c r="S666" s="24">
        <v>0</v>
      </c>
      <c r="T666" s="24">
        <v>0</v>
      </c>
      <c r="U666" s="24">
        <v>0</v>
      </c>
      <c r="V666" s="24">
        <f t="shared" si="20"/>
        <v>158340</v>
      </c>
      <c r="W666" s="24">
        <f t="shared" si="21"/>
        <v>0</v>
      </c>
    </row>
    <row r="667" spans="1:23" x14ac:dyDescent="0.2">
      <c r="A667" t="s">
        <v>16</v>
      </c>
      <c r="B667" s="23" t="s">
        <v>1327</v>
      </c>
      <c r="C667" s="23" t="s">
        <v>1530</v>
      </c>
      <c r="D667" s="23" t="s">
        <v>1916</v>
      </c>
      <c r="E667" s="23" t="s">
        <v>1917</v>
      </c>
      <c r="F667" s="23" t="s">
        <v>9</v>
      </c>
      <c r="G667" t="s">
        <v>1918</v>
      </c>
      <c r="H667" s="24">
        <v>215874</v>
      </c>
      <c r="I667" s="23" t="s">
        <v>5683</v>
      </c>
      <c r="J667" s="24">
        <v>16220</v>
      </c>
      <c r="K667" s="23" t="s">
        <v>5683</v>
      </c>
      <c r="L667" s="24">
        <v>51840</v>
      </c>
      <c r="M667" s="23" t="s">
        <v>5683</v>
      </c>
      <c r="N667" s="24">
        <v>53102</v>
      </c>
      <c r="O667" s="23" t="s">
        <v>5683</v>
      </c>
      <c r="P667" s="24">
        <v>55685</v>
      </c>
      <c r="Q667" s="24">
        <v>55247</v>
      </c>
      <c r="R667" s="24">
        <v>232094</v>
      </c>
      <c r="S667" s="24">
        <v>16220</v>
      </c>
      <c r="T667" s="24">
        <v>215874</v>
      </c>
      <c r="U667" s="24">
        <v>0</v>
      </c>
      <c r="V667" s="24">
        <f t="shared" si="20"/>
        <v>0</v>
      </c>
      <c r="W667" s="24">
        <f t="shared" si="21"/>
        <v>0</v>
      </c>
    </row>
    <row r="668" spans="1:23" x14ac:dyDescent="0.2">
      <c r="A668" t="s">
        <v>16</v>
      </c>
      <c r="B668" s="23" t="s">
        <v>1327</v>
      </c>
      <c r="C668" s="23" t="s">
        <v>1530</v>
      </c>
      <c r="D668" s="23" t="s">
        <v>1919</v>
      </c>
      <c r="E668" s="23" t="s">
        <v>1920</v>
      </c>
      <c r="F668" s="23" t="s">
        <v>9</v>
      </c>
      <c r="G668" t="s">
        <v>1921</v>
      </c>
      <c r="H668" s="24">
        <v>217858</v>
      </c>
      <c r="I668" s="23" t="s">
        <v>5683</v>
      </c>
      <c r="J668" s="24">
        <v>16266</v>
      </c>
      <c r="K668" s="23" t="s">
        <v>5683</v>
      </c>
      <c r="L668" s="24">
        <v>52368</v>
      </c>
      <c r="M668" s="23" t="s">
        <v>5683</v>
      </c>
      <c r="N668" s="24">
        <v>53619</v>
      </c>
      <c r="O668" s="23" t="s">
        <v>5683</v>
      </c>
      <c r="P668" s="24">
        <v>56065</v>
      </c>
      <c r="Q668" s="24">
        <v>55806</v>
      </c>
      <c r="R668" s="24">
        <v>234124</v>
      </c>
      <c r="S668" s="24">
        <v>16266</v>
      </c>
      <c r="T668" s="24">
        <v>217858</v>
      </c>
      <c r="U668" s="24">
        <v>0</v>
      </c>
      <c r="V668" s="24">
        <f t="shared" si="20"/>
        <v>0</v>
      </c>
      <c r="W668" s="24">
        <f t="shared" si="21"/>
        <v>0</v>
      </c>
    </row>
    <row r="669" spans="1:23" x14ac:dyDescent="0.2">
      <c r="A669" t="s">
        <v>16</v>
      </c>
      <c r="B669" s="23" t="s">
        <v>1327</v>
      </c>
      <c r="C669" s="23" t="s">
        <v>1530</v>
      </c>
      <c r="D669" s="23" t="s">
        <v>1922</v>
      </c>
      <c r="E669" s="23" t="s">
        <v>1923</v>
      </c>
      <c r="F669" s="23" t="s">
        <v>9</v>
      </c>
      <c r="G669" t="s">
        <v>1924</v>
      </c>
      <c r="H669" s="24">
        <v>217483</v>
      </c>
      <c r="I669" s="23" t="s">
        <v>5683</v>
      </c>
      <c r="J669" s="24">
        <v>0</v>
      </c>
      <c r="K669" s="23" t="s">
        <v>5683</v>
      </c>
      <c r="L669" s="24">
        <v>51536</v>
      </c>
      <c r="M669" s="23" t="s">
        <v>5683</v>
      </c>
      <c r="N669" s="24">
        <v>52963</v>
      </c>
      <c r="O669" s="23" t="s">
        <v>5683</v>
      </c>
      <c r="P669" s="24">
        <v>55850</v>
      </c>
      <c r="Q669" s="24">
        <v>57134</v>
      </c>
      <c r="R669" s="24">
        <v>217483</v>
      </c>
      <c r="S669" s="24">
        <v>0</v>
      </c>
      <c r="T669" s="24">
        <v>217483</v>
      </c>
      <c r="U669" s="24">
        <v>0</v>
      </c>
      <c r="V669" s="24">
        <f t="shared" si="20"/>
        <v>0</v>
      </c>
      <c r="W669" s="24">
        <f t="shared" si="21"/>
        <v>0</v>
      </c>
    </row>
    <row r="670" spans="1:23" x14ac:dyDescent="0.2">
      <c r="A670" t="s">
        <v>16</v>
      </c>
      <c r="B670" s="23" t="s">
        <v>1327</v>
      </c>
      <c r="C670" s="23" t="s">
        <v>1530</v>
      </c>
      <c r="D670" s="23" t="s">
        <v>1925</v>
      </c>
      <c r="E670" s="23" t="s">
        <v>1926</v>
      </c>
      <c r="F670" s="23" t="s">
        <v>9</v>
      </c>
      <c r="G670" t="s">
        <v>1927</v>
      </c>
      <c r="H670" s="24">
        <v>0</v>
      </c>
      <c r="I670" s="23" t="s">
        <v>5683</v>
      </c>
      <c r="J670" s="24">
        <v>51356</v>
      </c>
      <c r="K670" s="23" t="s">
        <v>5683</v>
      </c>
      <c r="L670" s="24">
        <v>52075</v>
      </c>
      <c r="M670" s="23" t="s">
        <v>5683</v>
      </c>
      <c r="N670" s="24">
        <v>53644</v>
      </c>
      <c r="O670" s="23" t="s">
        <v>5683</v>
      </c>
      <c r="P670" s="24">
        <v>56461</v>
      </c>
      <c r="Q670" s="24">
        <v>56398</v>
      </c>
      <c r="R670" s="24">
        <v>269934</v>
      </c>
      <c r="S670" s="24">
        <v>0</v>
      </c>
      <c r="T670" s="24">
        <v>0</v>
      </c>
      <c r="U670" s="24">
        <v>0</v>
      </c>
      <c r="V670" s="24">
        <f t="shared" si="20"/>
        <v>269934</v>
      </c>
      <c r="W670" s="24">
        <f t="shared" si="21"/>
        <v>0</v>
      </c>
    </row>
    <row r="671" spans="1:23" x14ac:dyDescent="0.2">
      <c r="A671" t="s">
        <v>16</v>
      </c>
      <c r="B671" s="23" t="s">
        <v>1327</v>
      </c>
      <c r="C671" s="23" t="s">
        <v>1530</v>
      </c>
      <c r="D671" s="23" t="s">
        <v>1928</v>
      </c>
      <c r="E671" s="23" t="s">
        <v>1929</v>
      </c>
      <c r="F671" s="23" t="s">
        <v>9</v>
      </c>
      <c r="G671" t="s">
        <v>1930</v>
      </c>
      <c r="H671" s="24">
        <v>178514</v>
      </c>
      <c r="I671" s="23" t="s">
        <v>5683</v>
      </c>
      <c r="J671" s="24">
        <v>0</v>
      </c>
      <c r="K671" s="23" t="s">
        <v>5683</v>
      </c>
      <c r="L671" s="24">
        <v>16102</v>
      </c>
      <c r="M671" s="23" t="s">
        <v>5683</v>
      </c>
      <c r="N671" s="24">
        <v>52635</v>
      </c>
      <c r="O671" s="23" t="s">
        <v>5683</v>
      </c>
      <c r="P671" s="24">
        <v>55767</v>
      </c>
      <c r="Q671" s="24">
        <v>57886</v>
      </c>
      <c r="R671" s="24">
        <v>182390</v>
      </c>
      <c r="S671" s="24">
        <v>0</v>
      </c>
      <c r="T671" s="24">
        <v>178514</v>
      </c>
      <c r="U671" s="24">
        <v>0</v>
      </c>
      <c r="V671" s="24">
        <f t="shared" si="20"/>
        <v>3876</v>
      </c>
      <c r="W671" s="24">
        <f t="shared" si="21"/>
        <v>0</v>
      </c>
    </row>
    <row r="672" spans="1:23" x14ac:dyDescent="0.2">
      <c r="A672" t="s">
        <v>16</v>
      </c>
      <c r="B672" s="23" t="s">
        <v>1327</v>
      </c>
      <c r="C672" s="23" t="s">
        <v>1530</v>
      </c>
      <c r="D672" s="23" t="s">
        <v>1931</v>
      </c>
      <c r="E672" s="23" t="s">
        <v>1932</v>
      </c>
      <c r="F672" s="23" t="s">
        <v>9</v>
      </c>
      <c r="G672" t="s">
        <v>1933</v>
      </c>
      <c r="H672" s="24">
        <v>0</v>
      </c>
      <c r="I672" s="23" t="s">
        <v>5683</v>
      </c>
      <c r="J672" s="24">
        <v>0</v>
      </c>
      <c r="K672" s="23" t="s">
        <v>5683</v>
      </c>
      <c r="L672" s="24">
        <v>16043</v>
      </c>
      <c r="M672" s="23" t="s">
        <v>5683</v>
      </c>
      <c r="N672" s="24">
        <v>52408</v>
      </c>
      <c r="O672" s="23" t="s">
        <v>5683</v>
      </c>
      <c r="P672" s="24">
        <v>54743</v>
      </c>
      <c r="Q672" s="24">
        <v>56062</v>
      </c>
      <c r="R672" s="24">
        <v>179256</v>
      </c>
      <c r="S672" s="24">
        <v>0</v>
      </c>
      <c r="T672" s="24">
        <v>0</v>
      </c>
      <c r="U672" s="24">
        <v>0</v>
      </c>
      <c r="V672" s="24">
        <f t="shared" si="20"/>
        <v>179256</v>
      </c>
      <c r="W672" s="24">
        <f t="shared" si="21"/>
        <v>0</v>
      </c>
    </row>
    <row r="673" spans="1:23" x14ac:dyDescent="0.2">
      <c r="A673" t="s">
        <v>16</v>
      </c>
      <c r="B673" s="23" t="s">
        <v>1327</v>
      </c>
      <c r="C673" s="23" t="s">
        <v>1530</v>
      </c>
      <c r="D673" s="23" t="s">
        <v>1934</v>
      </c>
      <c r="E673" s="23" t="s">
        <v>1935</v>
      </c>
      <c r="F673" s="23" t="s">
        <v>9</v>
      </c>
      <c r="G673" t="s">
        <v>1936</v>
      </c>
      <c r="H673" s="24">
        <v>0</v>
      </c>
      <c r="I673" s="23" t="s">
        <v>5683</v>
      </c>
      <c r="J673" s="24">
        <v>51507</v>
      </c>
      <c r="K673" s="23" t="s">
        <v>5683</v>
      </c>
      <c r="L673" s="24">
        <v>51348</v>
      </c>
      <c r="M673" s="23" t="s">
        <v>5683</v>
      </c>
      <c r="N673" s="24">
        <v>52370</v>
      </c>
      <c r="O673" s="23" t="s">
        <v>5683</v>
      </c>
      <c r="P673" s="24">
        <v>54164</v>
      </c>
      <c r="Q673" s="24">
        <v>54607</v>
      </c>
      <c r="R673" s="24">
        <v>263996</v>
      </c>
      <c r="S673" s="24">
        <v>0</v>
      </c>
      <c r="T673" s="24">
        <v>0</v>
      </c>
      <c r="U673" s="24">
        <v>0</v>
      </c>
      <c r="V673" s="24">
        <f t="shared" si="20"/>
        <v>263996</v>
      </c>
      <c r="W673" s="24">
        <f t="shared" si="21"/>
        <v>0</v>
      </c>
    </row>
    <row r="674" spans="1:23" x14ac:dyDescent="0.2">
      <c r="A674" t="s">
        <v>16</v>
      </c>
      <c r="B674" s="23" t="s">
        <v>1327</v>
      </c>
      <c r="C674" s="23" t="s">
        <v>1530</v>
      </c>
      <c r="D674" s="23" t="s">
        <v>1937</v>
      </c>
      <c r="E674" s="23" t="s">
        <v>1938</v>
      </c>
      <c r="F674" s="23" t="s">
        <v>9</v>
      </c>
      <c r="G674" t="s">
        <v>1939</v>
      </c>
      <c r="H674" s="24">
        <v>0</v>
      </c>
      <c r="I674" s="23" t="s">
        <v>5683</v>
      </c>
      <c r="J674" s="24">
        <v>0</v>
      </c>
      <c r="K674" s="23" t="s">
        <v>5683</v>
      </c>
      <c r="L674" s="24">
        <v>50059</v>
      </c>
      <c r="M674" s="23" t="s">
        <v>5683</v>
      </c>
      <c r="N674" s="24">
        <v>50706</v>
      </c>
      <c r="O674" s="23" t="s">
        <v>5683</v>
      </c>
      <c r="P674" s="24">
        <v>52033</v>
      </c>
      <c r="Q674" s="24">
        <v>51856</v>
      </c>
      <c r="R674" s="24">
        <v>204654</v>
      </c>
      <c r="S674" s="24">
        <v>0</v>
      </c>
      <c r="T674" s="24">
        <v>0</v>
      </c>
      <c r="U674" s="24">
        <v>0</v>
      </c>
      <c r="V674" s="24">
        <f t="shared" si="20"/>
        <v>204654</v>
      </c>
      <c r="W674" s="24">
        <f t="shared" si="21"/>
        <v>0</v>
      </c>
    </row>
    <row r="675" spans="1:23" x14ac:dyDescent="0.2">
      <c r="A675" t="s">
        <v>16</v>
      </c>
      <c r="B675" s="23" t="s">
        <v>1327</v>
      </c>
      <c r="C675" s="23" t="s">
        <v>1530</v>
      </c>
      <c r="D675" s="23" t="s">
        <v>1940</v>
      </c>
      <c r="E675" s="23" t="s">
        <v>1941</v>
      </c>
      <c r="F675" s="23" t="s">
        <v>9</v>
      </c>
      <c r="G675" t="s">
        <v>1942</v>
      </c>
      <c r="H675" s="24">
        <v>223400</v>
      </c>
      <c r="I675" s="23" t="s">
        <v>5683</v>
      </c>
      <c r="J675" s="24">
        <v>0</v>
      </c>
      <c r="K675" s="23" t="s">
        <v>5682</v>
      </c>
      <c r="L675" s="24">
        <v>107106</v>
      </c>
      <c r="M675" s="23" t="s">
        <v>5683</v>
      </c>
      <c r="N675" s="24">
        <v>0</v>
      </c>
      <c r="O675" s="23" t="s">
        <v>5682</v>
      </c>
      <c r="P675" s="24">
        <v>116294</v>
      </c>
      <c r="Q675" s="24">
        <v>0</v>
      </c>
      <c r="R675" s="24">
        <v>223400</v>
      </c>
      <c r="S675" s="24">
        <v>0</v>
      </c>
      <c r="T675" s="24">
        <v>223400</v>
      </c>
      <c r="U675" s="24">
        <v>0</v>
      </c>
      <c r="V675" s="24">
        <f t="shared" si="20"/>
        <v>0</v>
      </c>
      <c r="W675" s="24">
        <f t="shared" si="21"/>
        <v>0</v>
      </c>
    </row>
    <row r="676" spans="1:23" x14ac:dyDescent="0.2">
      <c r="A676" t="s">
        <v>16</v>
      </c>
      <c r="B676" s="23" t="s">
        <v>1327</v>
      </c>
      <c r="C676" s="23" t="s">
        <v>1530</v>
      </c>
      <c r="D676" s="23" t="s">
        <v>1943</v>
      </c>
      <c r="E676" s="23" t="s">
        <v>1944</v>
      </c>
      <c r="F676" s="23" t="s">
        <v>9</v>
      </c>
      <c r="G676" t="s">
        <v>1945</v>
      </c>
      <c r="H676" s="24">
        <v>0</v>
      </c>
      <c r="I676" s="23" t="s">
        <v>5683</v>
      </c>
      <c r="J676" s="24">
        <v>0</v>
      </c>
      <c r="K676" s="23" t="s">
        <v>5683</v>
      </c>
      <c r="L676" s="24">
        <v>0</v>
      </c>
      <c r="M676" s="23" t="s">
        <v>5683</v>
      </c>
      <c r="N676" s="24">
        <v>16009</v>
      </c>
      <c r="O676" s="23" t="s">
        <v>5683</v>
      </c>
      <c r="P676" s="24">
        <v>52958</v>
      </c>
      <c r="Q676" s="24">
        <v>53311</v>
      </c>
      <c r="R676" s="24">
        <v>122278</v>
      </c>
      <c r="S676" s="24">
        <v>0</v>
      </c>
      <c r="T676" s="24">
        <v>0</v>
      </c>
      <c r="U676" s="24">
        <v>0</v>
      </c>
      <c r="V676" s="24">
        <f t="shared" si="20"/>
        <v>122278</v>
      </c>
      <c r="W676" s="24">
        <f t="shared" si="21"/>
        <v>0</v>
      </c>
    </row>
    <row r="677" spans="1:23" x14ac:dyDescent="0.2">
      <c r="A677" t="s">
        <v>16</v>
      </c>
      <c r="B677" s="23" t="s">
        <v>1327</v>
      </c>
      <c r="C677" s="23" t="s">
        <v>1530</v>
      </c>
      <c r="D677" s="23" t="s">
        <v>1946</v>
      </c>
      <c r="E677" s="23" t="s">
        <v>1947</v>
      </c>
      <c r="F677" s="23" t="s">
        <v>9</v>
      </c>
      <c r="G677" t="s">
        <v>1948</v>
      </c>
      <c r="H677" s="24">
        <v>219492</v>
      </c>
      <c r="I677" s="23" t="s">
        <v>5683</v>
      </c>
      <c r="J677" s="24">
        <v>0</v>
      </c>
      <c r="K677" s="23" t="s">
        <v>5683</v>
      </c>
      <c r="L677" s="24">
        <v>52262</v>
      </c>
      <c r="M677" s="23" t="s">
        <v>5683</v>
      </c>
      <c r="N677" s="24">
        <v>53694</v>
      </c>
      <c r="O677" s="23" t="s">
        <v>5683</v>
      </c>
      <c r="P677" s="24">
        <v>56478</v>
      </c>
      <c r="Q677" s="24">
        <v>57598</v>
      </c>
      <c r="R677" s="24">
        <v>220032</v>
      </c>
      <c r="S677" s="24">
        <v>0</v>
      </c>
      <c r="T677" s="24">
        <v>219492</v>
      </c>
      <c r="U677" s="24">
        <v>0</v>
      </c>
      <c r="V677" s="24">
        <f t="shared" si="20"/>
        <v>540</v>
      </c>
      <c r="W677" s="24">
        <f t="shared" si="21"/>
        <v>0</v>
      </c>
    </row>
    <row r="678" spans="1:23" x14ac:dyDescent="0.2">
      <c r="A678" t="s">
        <v>16</v>
      </c>
      <c r="B678" s="23" t="s">
        <v>1327</v>
      </c>
      <c r="C678" s="23" t="s">
        <v>1530</v>
      </c>
      <c r="D678" s="23" t="s">
        <v>1949</v>
      </c>
      <c r="E678" s="23" t="s">
        <v>1950</v>
      </c>
      <c r="F678" s="23" t="s">
        <v>9</v>
      </c>
      <c r="G678" t="s">
        <v>1951</v>
      </c>
      <c r="H678" s="24">
        <v>0</v>
      </c>
      <c r="I678" s="23" t="s">
        <v>5683</v>
      </c>
      <c r="J678" s="24">
        <v>0</v>
      </c>
      <c r="K678" s="23" t="s">
        <v>5683</v>
      </c>
      <c r="L678" s="24">
        <v>15750</v>
      </c>
      <c r="M678" s="23" t="s">
        <v>5683</v>
      </c>
      <c r="N678" s="24">
        <v>51576</v>
      </c>
      <c r="O678" s="23" t="s">
        <v>5683</v>
      </c>
      <c r="P678" s="24">
        <v>52908</v>
      </c>
      <c r="Q678" s="24">
        <v>52863</v>
      </c>
      <c r="R678" s="24">
        <v>173097</v>
      </c>
      <c r="S678" s="24">
        <v>0</v>
      </c>
      <c r="T678" s="24">
        <v>0</v>
      </c>
      <c r="U678" s="24">
        <v>0</v>
      </c>
      <c r="V678" s="24">
        <f t="shared" si="20"/>
        <v>173097</v>
      </c>
      <c r="W678" s="24">
        <f t="shared" si="21"/>
        <v>0</v>
      </c>
    </row>
    <row r="679" spans="1:23" x14ac:dyDescent="0.2">
      <c r="A679" t="s">
        <v>16</v>
      </c>
      <c r="B679" s="23" t="s">
        <v>1327</v>
      </c>
      <c r="C679" s="23" t="s">
        <v>1530</v>
      </c>
      <c r="D679" s="23" t="s">
        <v>1952</v>
      </c>
      <c r="E679" s="23" t="s">
        <v>1953</v>
      </c>
      <c r="F679" s="23" t="s">
        <v>9</v>
      </c>
      <c r="G679" t="s">
        <v>1954</v>
      </c>
      <c r="H679" s="24">
        <v>0</v>
      </c>
      <c r="I679" s="23" t="s">
        <v>5683</v>
      </c>
      <c r="J679" s="24">
        <v>0</v>
      </c>
      <c r="K679" s="23" t="s">
        <v>5683</v>
      </c>
      <c r="L679" s="24">
        <v>0</v>
      </c>
      <c r="M679" s="23" t="s">
        <v>5683</v>
      </c>
      <c r="N679" s="24">
        <v>51412</v>
      </c>
      <c r="O679" s="23" t="s">
        <v>5683</v>
      </c>
      <c r="P679" s="24">
        <v>53024</v>
      </c>
      <c r="Q679" s="24">
        <v>54335</v>
      </c>
      <c r="R679" s="24">
        <v>158771</v>
      </c>
      <c r="S679" s="24">
        <v>0</v>
      </c>
      <c r="T679" s="24">
        <v>0</v>
      </c>
      <c r="U679" s="24">
        <v>0</v>
      </c>
      <c r="V679" s="24">
        <f t="shared" si="20"/>
        <v>158771</v>
      </c>
      <c r="W679" s="24">
        <f t="shared" si="21"/>
        <v>0</v>
      </c>
    </row>
    <row r="680" spans="1:23" x14ac:dyDescent="0.2">
      <c r="A680" t="s">
        <v>16</v>
      </c>
      <c r="B680" s="23" t="s">
        <v>1327</v>
      </c>
      <c r="C680" s="23" t="s">
        <v>1530</v>
      </c>
      <c r="D680" s="23" t="s">
        <v>1955</v>
      </c>
      <c r="E680" s="23" t="s">
        <v>1956</v>
      </c>
      <c r="F680" s="23" t="s">
        <v>9</v>
      </c>
      <c r="G680" t="s">
        <v>1957</v>
      </c>
      <c r="H680" s="24">
        <v>0</v>
      </c>
      <c r="I680" s="23" t="s">
        <v>5683</v>
      </c>
      <c r="J680" s="24">
        <v>0</v>
      </c>
      <c r="K680" s="23" t="s">
        <v>5683</v>
      </c>
      <c r="L680" s="24">
        <v>50867</v>
      </c>
      <c r="M680" s="23" t="s">
        <v>5683</v>
      </c>
      <c r="N680" s="24">
        <v>51059</v>
      </c>
      <c r="O680" s="23" t="s">
        <v>5683</v>
      </c>
      <c r="P680" s="24">
        <v>51785</v>
      </c>
      <c r="Q680" s="24">
        <v>52079</v>
      </c>
      <c r="R680" s="24">
        <v>205790</v>
      </c>
      <c r="S680" s="24">
        <v>0</v>
      </c>
      <c r="T680" s="24">
        <v>0</v>
      </c>
      <c r="U680" s="24">
        <v>0</v>
      </c>
      <c r="V680" s="24">
        <f t="shared" si="20"/>
        <v>205790</v>
      </c>
      <c r="W680" s="24">
        <f t="shared" si="21"/>
        <v>0</v>
      </c>
    </row>
    <row r="681" spans="1:23" x14ac:dyDescent="0.2">
      <c r="A681" t="s">
        <v>16</v>
      </c>
      <c r="B681" s="23" t="s">
        <v>1327</v>
      </c>
      <c r="C681" s="23" t="s">
        <v>1530</v>
      </c>
      <c r="D681" s="23" t="s">
        <v>1958</v>
      </c>
      <c r="E681" s="23" t="s">
        <v>1959</v>
      </c>
      <c r="F681" s="23" t="s">
        <v>9</v>
      </c>
      <c r="G681" t="s">
        <v>1960</v>
      </c>
      <c r="H681" s="24">
        <v>0</v>
      </c>
      <c r="I681" s="23" t="s">
        <v>5683</v>
      </c>
      <c r="J681" s="24">
        <v>0</v>
      </c>
      <c r="K681" s="23" t="s">
        <v>5683</v>
      </c>
      <c r="L681" s="24">
        <v>15949</v>
      </c>
      <c r="M681" s="23" t="s">
        <v>5683</v>
      </c>
      <c r="N681" s="24">
        <v>52370</v>
      </c>
      <c r="O681" s="23" t="s">
        <v>5683</v>
      </c>
      <c r="P681" s="24">
        <v>54759</v>
      </c>
      <c r="Q681" s="24">
        <v>56318</v>
      </c>
      <c r="R681" s="24">
        <v>179396</v>
      </c>
      <c r="S681" s="24">
        <v>0</v>
      </c>
      <c r="T681" s="24">
        <v>0</v>
      </c>
      <c r="U681" s="24">
        <v>0</v>
      </c>
      <c r="V681" s="24">
        <f t="shared" si="20"/>
        <v>179396</v>
      </c>
      <c r="W681" s="24">
        <f t="shared" si="21"/>
        <v>0</v>
      </c>
    </row>
    <row r="682" spans="1:23" x14ac:dyDescent="0.2">
      <c r="A682" t="s">
        <v>16</v>
      </c>
      <c r="B682" s="23" t="s">
        <v>1327</v>
      </c>
      <c r="C682" s="23" t="s">
        <v>1530</v>
      </c>
      <c r="D682" s="23" t="s">
        <v>19</v>
      </c>
      <c r="E682" s="23" t="s">
        <v>20</v>
      </c>
      <c r="F682" s="23" t="s">
        <v>9</v>
      </c>
      <c r="G682" t="s">
        <v>55</v>
      </c>
      <c r="H682" s="24">
        <v>222989</v>
      </c>
      <c r="I682" s="23" t="s">
        <v>5683</v>
      </c>
      <c r="J682" s="24">
        <v>0</v>
      </c>
      <c r="K682" s="23" t="s">
        <v>5683</v>
      </c>
      <c r="L682" s="24">
        <v>54044</v>
      </c>
      <c r="M682" s="23" t="s">
        <v>5683</v>
      </c>
      <c r="N682" s="24">
        <v>55687</v>
      </c>
      <c r="O682" s="23" t="s">
        <v>5683</v>
      </c>
      <c r="P682" s="24">
        <v>57535</v>
      </c>
      <c r="Q682" s="24">
        <v>57246</v>
      </c>
      <c r="R682" s="24">
        <v>224512</v>
      </c>
      <c r="S682" s="24">
        <v>0</v>
      </c>
      <c r="T682" s="24">
        <v>222989</v>
      </c>
      <c r="U682" s="24">
        <v>0</v>
      </c>
      <c r="V682" s="24">
        <f t="shared" si="20"/>
        <v>1523</v>
      </c>
      <c r="W682" s="24">
        <f t="shared" si="21"/>
        <v>0</v>
      </c>
    </row>
    <row r="683" spans="1:23" x14ac:dyDescent="0.2">
      <c r="A683" t="s">
        <v>16</v>
      </c>
      <c r="B683" s="23" t="s">
        <v>1327</v>
      </c>
      <c r="C683" s="23" t="s">
        <v>1530</v>
      </c>
      <c r="D683" s="23" t="s">
        <v>1961</v>
      </c>
      <c r="E683" s="23" t="s">
        <v>1962</v>
      </c>
      <c r="F683" s="23" t="s">
        <v>9</v>
      </c>
      <c r="G683" t="s">
        <v>1963</v>
      </c>
      <c r="H683" s="24">
        <v>0</v>
      </c>
      <c r="I683" s="23" t="s">
        <v>5683</v>
      </c>
      <c r="J683" s="24">
        <v>0</v>
      </c>
      <c r="K683" s="23" t="s">
        <v>5682</v>
      </c>
      <c r="L683" s="24">
        <v>32092</v>
      </c>
      <c r="M683" s="23" t="s">
        <v>5683</v>
      </c>
      <c r="N683" s="24">
        <v>0</v>
      </c>
      <c r="O683" s="23" t="s">
        <v>5682</v>
      </c>
      <c r="P683" s="24">
        <v>112096</v>
      </c>
      <c r="Q683" s="24">
        <v>0</v>
      </c>
      <c r="R683" s="24">
        <v>144188</v>
      </c>
      <c r="S683" s="24">
        <v>0</v>
      </c>
      <c r="T683" s="24">
        <v>0</v>
      </c>
      <c r="U683" s="24">
        <v>0</v>
      </c>
      <c r="V683" s="24">
        <f t="shared" si="20"/>
        <v>144188</v>
      </c>
      <c r="W683" s="24">
        <f t="shared" si="21"/>
        <v>0</v>
      </c>
    </row>
    <row r="684" spans="1:23" x14ac:dyDescent="0.2">
      <c r="A684" t="s">
        <v>16</v>
      </c>
      <c r="B684" s="23" t="s">
        <v>1327</v>
      </c>
      <c r="C684" s="23" t="s">
        <v>1530</v>
      </c>
      <c r="D684" s="23" t="s">
        <v>1964</v>
      </c>
      <c r="E684" s="23" t="s">
        <v>1965</v>
      </c>
      <c r="F684" s="23" t="s">
        <v>9</v>
      </c>
      <c r="G684" t="s">
        <v>1966</v>
      </c>
      <c r="H684" s="24">
        <v>0</v>
      </c>
      <c r="I684" s="23" t="s">
        <v>5683</v>
      </c>
      <c r="J684" s="24">
        <v>0</v>
      </c>
      <c r="K684" s="23" t="s">
        <v>5683</v>
      </c>
      <c r="L684" s="24">
        <v>15434</v>
      </c>
      <c r="M684" s="23" t="s">
        <v>5683</v>
      </c>
      <c r="N684" s="24">
        <v>51122</v>
      </c>
      <c r="O684" s="23" t="s">
        <v>5683</v>
      </c>
      <c r="P684" s="24">
        <v>52132</v>
      </c>
      <c r="Q684" s="24">
        <v>52655</v>
      </c>
      <c r="R684" s="24">
        <v>171343</v>
      </c>
      <c r="S684" s="24">
        <v>0</v>
      </c>
      <c r="T684" s="24">
        <v>0</v>
      </c>
      <c r="U684" s="24">
        <v>0</v>
      </c>
      <c r="V684" s="24">
        <f t="shared" si="20"/>
        <v>171343</v>
      </c>
      <c r="W684" s="24">
        <f t="shared" si="21"/>
        <v>0</v>
      </c>
    </row>
    <row r="685" spans="1:23" x14ac:dyDescent="0.2">
      <c r="A685" t="s">
        <v>16</v>
      </c>
      <c r="B685" s="23" t="s">
        <v>1327</v>
      </c>
      <c r="C685" s="23" t="s">
        <v>1530</v>
      </c>
      <c r="D685" s="23" t="s">
        <v>1967</v>
      </c>
      <c r="E685" s="23" t="s">
        <v>1968</v>
      </c>
      <c r="F685" s="23" t="s">
        <v>9</v>
      </c>
      <c r="G685" t="s">
        <v>1969</v>
      </c>
      <c r="H685" s="24">
        <v>0</v>
      </c>
      <c r="I685" s="23" t="s">
        <v>5683</v>
      </c>
      <c r="J685" s="24">
        <v>0</v>
      </c>
      <c r="K685" s="23" t="s">
        <v>5683</v>
      </c>
      <c r="L685" s="24">
        <v>15891</v>
      </c>
      <c r="M685" s="23" t="s">
        <v>5683</v>
      </c>
      <c r="N685" s="24">
        <v>51727</v>
      </c>
      <c r="O685" s="23" t="s">
        <v>5683</v>
      </c>
      <c r="P685" s="24">
        <v>51966</v>
      </c>
      <c r="Q685" s="24">
        <v>51520</v>
      </c>
      <c r="R685" s="24">
        <v>171104</v>
      </c>
      <c r="S685" s="24">
        <v>0</v>
      </c>
      <c r="T685" s="24">
        <v>0</v>
      </c>
      <c r="U685" s="24">
        <v>0</v>
      </c>
      <c r="V685" s="24">
        <f t="shared" si="20"/>
        <v>171104</v>
      </c>
      <c r="W685" s="24">
        <f t="shared" si="21"/>
        <v>0</v>
      </c>
    </row>
    <row r="686" spans="1:23" x14ac:dyDescent="0.2">
      <c r="A686" t="s">
        <v>16</v>
      </c>
      <c r="B686" s="23" t="s">
        <v>1327</v>
      </c>
      <c r="C686" s="23" t="s">
        <v>1530</v>
      </c>
      <c r="D686" s="23" t="s">
        <v>1970</v>
      </c>
      <c r="E686" s="23" t="s">
        <v>1971</v>
      </c>
      <c r="F686" s="23" t="s">
        <v>9</v>
      </c>
      <c r="G686" t="s">
        <v>1972</v>
      </c>
      <c r="H686" s="24">
        <v>0</v>
      </c>
      <c r="I686" s="23" t="s">
        <v>5683</v>
      </c>
      <c r="J686" s="24">
        <v>0</v>
      </c>
      <c r="K686" s="23" t="s">
        <v>5683</v>
      </c>
      <c r="L686" s="24">
        <v>0</v>
      </c>
      <c r="M686" s="23" t="s">
        <v>5683</v>
      </c>
      <c r="N686" s="24">
        <v>0</v>
      </c>
      <c r="O686" s="23" t="s">
        <v>5683</v>
      </c>
      <c r="P686" s="24">
        <v>56197</v>
      </c>
      <c r="Q686" s="24">
        <v>55598</v>
      </c>
      <c r="R686" s="24">
        <v>111795</v>
      </c>
      <c r="S686" s="24">
        <v>0</v>
      </c>
      <c r="T686" s="24">
        <v>0</v>
      </c>
      <c r="U686" s="24">
        <v>0</v>
      </c>
      <c r="V686" s="24">
        <f t="shared" si="20"/>
        <v>111795</v>
      </c>
      <c r="W686" s="24">
        <f t="shared" si="21"/>
        <v>0</v>
      </c>
    </row>
    <row r="687" spans="1:23" x14ac:dyDescent="0.2">
      <c r="A687" t="s">
        <v>16</v>
      </c>
      <c r="B687" s="23" t="s">
        <v>1327</v>
      </c>
      <c r="C687" s="23" t="s">
        <v>1530</v>
      </c>
      <c r="D687" s="23" t="s">
        <v>1973</v>
      </c>
      <c r="E687" s="23" t="s">
        <v>1974</v>
      </c>
      <c r="F687" s="23" t="s">
        <v>9</v>
      </c>
      <c r="G687" t="s">
        <v>1975</v>
      </c>
      <c r="H687" s="24">
        <v>0</v>
      </c>
      <c r="I687" s="23" t="s">
        <v>5683</v>
      </c>
      <c r="J687" s="24">
        <v>0</v>
      </c>
      <c r="K687" s="23" t="s">
        <v>5683</v>
      </c>
      <c r="L687" s="24">
        <v>0</v>
      </c>
      <c r="M687" s="23" t="s">
        <v>5682</v>
      </c>
      <c r="N687" s="24">
        <v>32428</v>
      </c>
      <c r="O687" s="23" t="s">
        <v>5683</v>
      </c>
      <c r="P687" s="24">
        <v>0</v>
      </c>
      <c r="Q687" s="24">
        <v>52911</v>
      </c>
      <c r="R687" s="24">
        <v>85339</v>
      </c>
      <c r="S687" s="24">
        <v>0</v>
      </c>
      <c r="T687" s="24">
        <v>0</v>
      </c>
      <c r="U687" s="24">
        <v>0</v>
      </c>
      <c r="V687" s="24">
        <f t="shared" si="20"/>
        <v>85339</v>
      </c>
      <c r="W687" s="24">
        <f t="shared" si="21"/>
        <v>0</v>
      </c>
    </row>
    <row r="688" spans="1:23" x14ac:dyDescent="0.2">
      <c r="A688" t="s">
        <v>16</v>
      </c>
      <c r="B688" s="23" t="s">
        <v>1327</v>
      </c>
      <c r="C688" s="23" t="s">
        <v>1530</v>
      </c>
      <c r="D688" s="23" t="s">
        <v>1976</v>
      </c>
      <c r="E688" s="23" t="s">
        <v>1977</v>
      </c>
      <c r="F688" s="23" t="s">
        <v>9</v>
      </c>
      <c r="G688" t="s">
        <v>1978</v>
      </c>
      <c r="H688" s="24">
        <v>159262</v>
      </c>
      <c r="I688" s="23" t="s">
        <v>5683</v>
      </c>
      <c r="J688" s="24">
        <v>0</v>
      </c>
      <c r="K688" s="23" t="s">
        <v>5683</v>
      </c>
      <c r="L688" s="24">
        <v>0</v>
      </c>
      <c r="M688" s="23" t="s">
        <v>5682</v>
      </c>
      <c r="N688" s="24">
        <v>103264</v>
      </c>
      <c r="O688" s="23" t="s">
        <v>5683</v>
      </c>
      <c r="P688" s="24">
        <v>0</v>
      </c>
      <c r="Q688" s="24">
        <v>55998</v>
      </c>
      <c r="R688" s="24">
        <v>159262</v>
      </c>
      <c r="S688" s="24">
        <v>0</v>
      </c>
      <c r="T688" s="24">
        <v>159262</v>
      </c>
      <c r="U688" s="24">
        <v>0</v>
      </c>
      <c r="V688" s="24">
        <f t="shared" si="20"/>
        <v>0</v>
      </c>
      <c r="W688" s="24">
        <f t="shared" si="21"/>
        <v>0</v>
      </c>
    </row>
    <row r="689" spans="1:23" x14ac:dyDescent="0.2">
      <c r="A689" t="s">
        <v>16</v>
      </c>
      <c r="B689" s="23" t="s">
        <v>1327</v>
      </c>
      <c r="C689" s="23" t="s">
        <v>1530</v>
      </c>
      <c r="D689" s="23" t="s">
        <v>1979</v>
      </c>
      <c r="E689" s="23" t="s">
        <v>1980</v>
      </c>
      <c r="F689" s="23" t="s">
        <v>9</v>
      </c>
      <c r="G689" t="s">
        <v>1981</v>
      </c>
      <c r="H689" s="24">
        <v>0</v>
      </c>
      <c r="I689" s="23" t="s">
        <v>5683</v>
      </c>
      <c r="J689" s="24">
        <v>0</v>
      </c>
      <c r="K689" s="23" t="s">
        <v>5683</v>
      </c>
      <c r="L689" s="24">
        <v>0</v>
      </c>
      <c r="M689" s="23" t="s">
        <v>5682</v>
      </c>
      <c r="N689" s="24">
        <v>103578</v>
      </c>
      <c r="O689" s="23" t="s">
        <v>5683</v>
      </c>
      <c r="P689" s="24">
        <v>0</v>
      </c>
      <c r="Q689" s="24">
        <v>57166</v>
      </c>
      <c r="R689" s="24">
        <v>160744</v>
      </c>
      <c r="S689" s="24">
        <v>0</v>
      </c>
      <c r="T689" s="24">
        <v>0</v>
      </c>
      <c r="U689" s="24">
        <v>0</v>
      </c>
      <c r="V689" s="24">
        <f t="shared" si="20"/>
        <v>160744</v>
      </c>
      <c r="W689" s="24">
        <f t="shared" si="21"/>
        <v>0</v>
      </c>
    </row>
    <row r="690" spans="1:23" x14ac:dyDescent="0.2">
      <c r="A690" t="s">
        <v>16</v>
      </c>
      <c r="B690" s="23" t="s">
        <v>1327</v>
      </c>
      <c r="C690" s="23" t="s">
        <v>1530</v>
      </c>
      <c r="D690" s="23" t="s">
        <v>1982</v>
      </c>
      <c r="E690" s="23" t="s">
        <v>1983</v>
      </c>
      <c r="F690" s="23" t="s">
        <v>9</v>
      </c>
      <c r="G690" t="s">
        <v>1984</v>
      </c>
      <c r="H690" s="24">
        <v>0</v>
      </c>
      <c r="I690" s="23" t="s">
        <v>5683</v>
      </c>
      <c r="J690" s="24">
        <v>0</v>
      </c>
      <c r="K690" s="23" t="s">
        <v>5682</v>
      </c>
      <c r="L690" s="24">
        <v>103090</v>
      </c>
      <c r="M690" s="23" t="s">
        <v>5683</v>
      </c>
      <c r="N690" s="24">
        <v>0</v>
      </c>
      <c r="O690" s="23" t="s">
        <v>5683</v>
      </c>
      <c r="P690" s="24">
        <v>56759</v>
      </c>
      <c r="Q690" s="24">
        <v>56606</v>
      </c>
      <c r="R690" s="24">
        <v>216455</v>
      </c>
      <c r="S690" s="24">
        <v>0</v>
      </c>
      <c r="T690" s="24">
        <v>0</v>
      </c>
      <c r="U690" s="24">
        <v>0</v>
      </c>
      <c r="V690" s="24">
        <f t="shared" si="20"/>
        <v>216455</v>
      </c>
      <c r="W690" s="24">
        <f t="shared" si="21"/>
        <v>0</v>
      </c>
    </row>
    <row r="691" spans="1:23" x14ac:dyDescent="0.2">
      <c r="A691" t="s">
        <v>16</v>
      </c>
      <c r="B691" s="23" t="s">
        <v>1327</v>
      </c>
      <c r="C691" s="23" t="s">
        <v>1530</v>
      </c>
      <c r="D691" s="23" t="s">
        <v>1985</v>
      </c>
      <c r="E691" s="23" t="s">
        <v>1986</v>
      </c>
      <c r="F691" s="23" t="s">
        <v>9</v>
      </c>
      <c r="G691" t="s">
        <v>1987</v>
      </c>
      <c r="H691" s="24">
        <v>0</v>
      </c>
      <c r="I691" s="23" t="s">
        <v>5683</v>
      </c>
      <c r="J691" s="24">
        <v>0</v>
      </c>
      <c r="K691" s="23" t="s">
        <v>5682</v>
      </c>
      <c r="L691" s="24">
        <v>31736</v>
      </c>
      <c r="M691" s="23" t="s">
        <v>5683</v>
      </c>
      <c r="N691" s="24">
        <v>0</v>
      </c>
      <c r="O691" s="23" t="s">
        <v>5683</v>
      </c>
      <c r="P691" s="24">
        <v>52198</v>
      </c>
      <c r="Q691" s="24">
        <v>51919</v>
      </c>
      <c r="R691" s="24">
        <v>135853</v>
      </c>
      <c r="S691" s="24">
        <v>0</v>
      </c>
      <c r="T691" s="24">
        <v>0</v>
      </c>
      <c r="U691" s="24">
        <v>0</v>
      </c>
      <c r="V691" s="24">
        <f t="shared" si="20"/>
        <v>135853</v>
      </c>
      <c r="W691" s="24">
        <f t="shared" si="21"/>
        <v>0</v>
      </c>
    </row>
    <row r="692" spans="1:23" x14ac:dyDescent="0.2">
      <c r="A692" t="s">
        <v>16</v>
      </c>
      <c r="B692" s="23" t="s">
        <v>1327</v>
      </c>
      <c r="C692" s="23" t="s">
        <v>1530</v>
      </c>
      <c r="D692" s="23" t="s">
        <v>1988</v>
      </c>
      <c r="E692" s="23" t="s">
        <v>1989</v>
      </c>
      <c r="F692" s="23" t="s">
        <v>9</v>
      </c>
      <c r="G692" t="s">
        <v>1990</v>
      </c>
      <c r="H692" s="24">
        <v>0</v>
      </c>
      <c r="I692" s="23" t="s">
        <v>5683</v>
      </c>
      <c r="J692" s="24">
        <v>0</v>
      </c>
      <c r="K692" s="23" t="s">
        <v>5683</v>
      </c>
      <c r="L692" s="24">
        <v>15680</v>
      </c>
      <c r="M692" s="23" t="s">
        <v>5683</v>
      </c>
      <c r="N692" s="24">
        <v>51992</v>
      </c>
      <c r="O692" s="23" t="s">
        <v>5683</v>
      </c>
      <c r="P692" s="24">
        <v>54115</v>
      </c>
      <c r="Q692" s="24">
        <v>55471</v>
      </c>
      <c r="R692" s="24">
        <v>177258</v>
      </c>
      <c r="S692" s="24">
        <v>0</v>
      </c>
      <c r="T692" s="24">
        <v>0</v>
      </c>
      <c r="U692" s="24">
        <v>0</v>
      </c>
      <c r="V692" s="24">
        <f t="shared" si="20"/>
        <v>177258</v>
      </c>
      <c r="W692" s="24">
        <f t="shared" si="21"/>
        <v>0</v>
      </c>
    </row>
    <row r="693" spans="1:23" x14ac:dyDescent="0.2">
      <c r="A693" t="s">
        <v>16</v>
      </c>
      <c r="B693" s="23" t="s">
        <v>1327</v>
      </c>
      <c r="C693" s="23" t="s">
        <v>1530</v>
      </c>
      <c r="D693" s="23" t="s">
        <v>1991</v>
      </c>
      <c r="E693" s="23" t="s">
        <v>1992</v>
      </c>
      <c r="F693" s="23" t="s">
        <v>9</v>
      </c>
      <c r="G693" t="s">
        <v>1993</v>
      </c>
      <c r="H693" s="24">
        <v>210685</v>
      </c>
      <c r="I693" s="23" t="s">
        <v>5683</v>
      </c>
      <c r="J693" s="24">
        <v>0</v>
      </c>
      <c r="K693" s="23" t="s">
        <v>5683</v>
      </c>
      <c r="L693" s="24">
        <v>51137</v>
      </c>
      <c r="M693" s="23" t="s">
        <v>5683</v>
      </c>
      <c r="N693" s="24">
        <v>51980</v>
      </c>
      <c r="O693" s="23" t="s">
        <v>5683</v>
      </c>
      <c r="P693" s="24">
        <v>53569</v>
      </c>
      <c r="Q693" s="24">
        <v>53999</v>
      </c>
      <c r="R693" s="24">
        <v>210685</v>
      </c>
      <c r="S693" s="24">
        <v>0</v>
      </c>
      <c r="T693" s="24">
        <v>210685</v>
      </c>
      <c r="U693" s="24">
        <v>0</v>
      </c>
      <c r="V693" s="24">
        <f t="shared" si="20"/>
        <v>0</v>
      </c>
      <c r="W693" s="24">
        <f t="shared" si="21"/>
        <v>0</v>
      </c>
    </row>
    <row r="694" spans="1:23" x14ac:dyDescent="0.2">
      <c r="A694" t="s">
        <v>16</v>
      </c>
      <c r="B694" s="23" t="s">
        <v>1327</v>
      </c>
      <c r="C694" s="23" t="s">
        <v>1530</v>
      </c>
      <c r="D694" s="23" t="s">
        <v>1994</v>
      </c>
      <c r="E694" s="23" t="s">
        <v>1995</v>
      </c>
      <c r="F694" s="23" t="s">
        <v>9</v>
      </c>
      <c r="G694" t="s">
        <v>1996</v>
      </c>
      <c r="H694" s="24">
        <v>169957</v>
      </c>
      <c r="I694" s="23" t="s">
        <v>5683</v>
      </c>
      <c r="J694" s="24">
        <v>0</v>
      </c>
      <c r="K694" s="23" t="s">
        <v>5683</v>
      </c>
      <c r="L694" s="24">
        <v>15246</v>
      </c>
      <c r="M694" s="23" t="s">
        <v>5683</v>
      </c>
      <c r="N694" s="24">
        <v>51185</v>
      </c>
      <c r="O694" s="23" t="s">
        <v>5683</v>
      </c>
      <c r="P694" s="24">
        <v>51686</v>
      </c>
      <c r="Q694" s="24">
        <v>51840</v>
      </c>
      <c r="R694" s="24">
        <v>169957</v>
      </c>
      <c r="S694" s="24">
        <v>0</v>
      </c>
      <c r="T694" s="24">
        <v>169957</v>
      </c>
      <c r="U694" s="24">
        <v>0</v>
      </c>
      <c r="V694" s="24">
        <f t="shared" si="20"/>
        <v>0</v>
      </c>
      <c r="W694" s="24">
        <f t="shared" si="21"/>
        <v>0</v>
      </c>
    </row>
    <row r="695" spans="1:23" x14ac:dyDescent="0.2">
      <c r="A695" t="s">
        <v>16</v>
      </c>
      <c r="B695" s="23" t="s">
        <v>1327</v>
      </c>
      <c r="C695" s="23" t="s">
        <v>1530</v>
      </c>
      <c r="D695" s="23" t="s">
        <v>1997</v>
      </c>
      <c r="E695" s="23" t="s">
        <v>1998</v>
      </c>
      <c r="F695" s="23" t="s">
        <v>9</v>
      </c>
      <c r="G695" t="s">
        <v>1999</v>
      </c>
      <c r="H695" s="24">
        <v>0</v>
      </c>
      <c r="I695" s="23" t="s">
        <v>5683</v>
      </c>
      <c r="J695" s="24">
        <v>0</v>
      </c>
      <c r="K695" s="23" t="s">
        <v>5683</v>
      </c>
      <c r="L695" s="24">
        <v>0</v>
      </c>
      <c r="M695" s="23" t="s">
        <v>5683</v>
      </c>
      <c r="N695" s="24">
        <v>51210</v>
      </c>
      <c r="O695" s="23" t="s">
        <v>5683</v>
      </c>
      <c r="P695" s="24">
        <v>53850</v>
      </c>
      <c r="Q695" s="24">
        <v>55391</v>
      </c>
      <c r="R695" s="24">
        <v>160451</v>
      </c>
      <c r="S695" s="24">
        <v>0</v>
      </c>
      <c r="T695" s="24">
        <v>0</v>
      </c>
      <c r="U695" s="24">
        <v>0</v>
      </c>
      <c r="V695" s="24">
        <f t="shared" si="20"/>
        <v>160451</v>
      </c>
      <c r="W695" s="24">
        <f t="shared" si="21"/>
        <v>0</v>
      </c>
    </row>
    <row r="696" spans="1:23" x14ac:dyDescent="0.2">
      <c r="A696" t="s">
        <v>16</v>
      </c>
      <c r="B696" s="23" t="s">
        <v>1327</v>
      </c>
      <c r="C696" s="23" t="s">
        <v>1530</v>
      </c>
      <c r="D696" s="23" t="s">
        <v>2000</v>
      </c>
      <c r="E696" s="23" t="s">
        <v>2001</v>
      </c>
      <c r="F696" s="23" t="s">
        <v>9</v>
      </c>
      <c r="G696" t="s">
        <v>2002</v>
      </c>
      <c r="H696" s="24">
        <v>153951</v>
      </c>
      <c r="I696" s="23" t="s">
        <v>5683</v>
      </c>
      <c r="J696" s="24">
        <v>0</v>
      </c>
      <c r="K696" s="23" t="s">
        <v>5683</v>
      </c>
      <c r="L696" s="24">
        <v>0</v>
      </c>
      <c r="M696" s="23" t="s">
        <v>5682</v>
      </c>
      <c r="N696" s="24">
        <v>103004</v>
      </c>
      <c r="O696" s="23" t="s">
        <v>5683</v>
      </c>
      <c r="P696" s="24">
        <v>0</v>
      </c>
      <c r="Q696" s="24">
        <v>56942</v>
      </c>
      <c r="R696" s="24">
        <v>159946</v>
      </c>
      <c r="S696" s="24">
        <v>0</v>
      </c>
      <c r="T696" s="24">
        <v>153951</v>
      </c>
      <c r="U696" s="24">
        <v>0</v>
      </c>
      <c r="V696" s="24">
        <f t="shared" si="20"/>
        <v>5995</v>
      </c>
      <c r="W696" s="24">
        <f t="shared" si="21"/>
        <v>0</v>
      </c>
    </row>
    <row r="697" spans="1:23" x14ac:dyDescent="0.2">
      <c r="A697" t="s">
        <v>16</v>
      </c>
      <c r="B697" s="23" t="s">
        <v>1327</v>
      </c>
      <c r="C697" s="23" t="s">
        <v>1530</v>
      </c>
      <c r="D697" s="23" t="s">
        <v>2003</v>
      </c>
      <c r="E697" s="23" t="s">
        <v>2004</v>
      </c>
      <c r="F697" s="23" t="s">
        <v>9</v>
      </c>
      <c r="G697" t="s">
        <v>2005</v>
      </c>
      <c r="H697" s="24">
        <v>0</v>
      </c>
      <c r="I697" s="23" t="s">
        <v>5683</v>
      </c>
      <c r="J697" s="24">
        <v>0</v>
      </c>
      <c r="K697" s="23" t="s">
        <v>5683</v>
      </c>
      <c r="L697" s="24">
        <v>0</v>
      </c>
      <c r="M697" s="23" t="s">
        <v>5683</v>
      </c>
      <c r="N697" s="24">
        <v>52698</v>
      </c>
      <c r="O697" s="23" t="s">
        <v>5683</v>
      </c>
      <c r="P697" s="24">
        <v>55106</v>
      </c>
      <c r="Q697" s="24">
        <v>56414</v>
      </c>
      <c r="R697" s="24">
        <v>164218</v>
      </c>
      <c r="S697" s="24">
        <v>0</v>
      </c>
      <c r="T697" s="24">
        <v>0</v>
      </c>
      <c r="U697" s="24">
        <v>0</v>
      </c>
      <c r="V697" s="24">
        <f t="shared" si="20"/>
        <v>164218</v>
      </c>
      <c r="W697" s="24">
        <f t="shared" si="21"/>
        <v>0</v>
      </c>
    </row>
    <row r="698" spans="1:23" x14ac:dyDescent="0.2">
      <c r="A698" t="s">
        <v>16</v>
      </c>
      <c r="B698" s="23" t="s">
        <v>1327</v>
      </c>
      <c r="C698" s="23" t="s">
        <v>1530</v>
      </c>
      <c r="D698" s="23" t="s">
        <v>2006</v>
      </c>
      <c r="E698" s="23" t="s">
        <v>2007</v>
      </c>
      <c r="F698" s="23" t="s">
        <v>9</v>
      </c>
      <c r="G698" t="s">
        <v>2008</v>
      </c>
      <c r="H698" s="24">
        <v>0</v>
      </c>
      <c r="I698" s="23" t="s">
        <v>5683</v>
      </c>
      <c r="J698" s="24">
        <v>0</v>
      </c>
      <c r="K698" s="23" t="s">
        <v>5683</v>
      </c>
      <c r="L698" s="24">
        <v>0</v>
      </c>
      <c r="M698" s="23" t="s">
        <v>5682</v>
      </c>
      <c r="N698" s="24">
        <v>32272</v>
      </c>
      <c r="O698" s="23" t="s">
        <v>5683</v>
      </c>
      <c r="P698" s="24">
        <v>0</v>
      </c>
      <c r="Q698" s="24">
        <v>54255</v>
      </c>
      <c r="R698" s="24">
        <v>86527</v>
      </c>
      <c r="S698" s="24">
        <v>0</v>
      </c>
      <c r="T698" s="24">
        <v>0</v>
      </c>
      <c r="U698" s="24">
        <v>0</v>
      </c>
      <c r="V698" s="24">
        <f t="shared" si="20"/>
        <v>86527</v>
      </c>
      <c r="W698" s="24">
        <f t="shared" si="21"/>
        <v>0</v>
      </c>
    </row>
    <row r="699" spans="1:23" x14ac:dyDescent="0.2">
      <c r="A699" t="s">
        <v>16</v>
      </c>
      <c r="B699" s="23" t="s">
        <v>1327</v>
      </c>
      <c r="C699" s="23" t="s">
        <v>1530</v>
      </c>
      <c r="D699" s="23" t="s">
        <v>2009</v>
      </c>
      <c r="E699" s="23" t="s">
        <v>2010</v>
      </c>
      <c r="F699" s="23" t="s">
        <v>9</v>
      </c>
      <c r="G699" t="s">
        <v>2011</v>
      </c>
      <c r="H699" s="24">
        <v>0</v>
      </c>
      <c r="I699" s="23" t="s">
        <v>5683</v>
      </c>
      <c r="J699" s="24">
        <v>0</v>
      </c>
      <c r="K699" s="23" t="s">
        <v>5683</v>
      </c>
      <c r="L699" s="24">
        <v>0</v>
      </c>
      <c r="M699" s="23" t="s">
        <v>5682</v>
      </c>
      <c r="N699" s="24">
        <v>103212</v>
      </c>
      <c r="O699" s="23" t="s">
        <v>5683</v>
      </c>
      <c r="P699" s="24">
        <v>0</v>
      </c>
      <c r="Q699" s="24">
        <v>53823</v>
      </c>
      <c r="R699" s="24">
        <v>157035</v>
      </c>
      <c r="S699" s="24">
        <v>0</v>
      </c>
      <c r="T699" s="24">
        <v>0</v>
      </c>
      <c r="U699" s="24">
        <v>0</v>
      </c>
      <c r="V699" s="24">
        <f t="shared" si="20"/>
        <v>157035</v>
      </c>
      <c r="W699" s="24">
        <f t="shared" si="21"/>
        <v>0</v>
      </c>
    </row>
    <row r="700" spans="1:23" x14ac:dyDescent="0.2">
      <c r="A700" t="s">
        <v>16</v>
      </c>
      <c r="B700" s="23" t="s">
        <v>1327</v>
      </c>
      <c r="C700" s="23" t="s">
        <v>1530</v>
      </c>
      <c r="D700" s="23" t="s">
        <v>2012</v>
      </c>
      <c r="E700" s="23" t="s">
        <v>2013</v>
      </c>
      <c r="F700" s="23" t="s">
        <v>9</v>
      </c>
      <c r="G700" t="s">
        <v>2014</v>
      </c>
      <c r="H700" s="24">
        <v>0</v>
      </c>
      <c r="I700" s="23" t="s">
        <v>5683</v>
      </c>
      <c r="J700" s="24">
        <v>0</v>
      </c>
      <c r="K700" s="23" t="s">
        <v>5683</v>
      </c>
      <c r="L700" s="24">
        <v>0</v>
      </c>
      <c r="M700" s="23" t="s">
        <v>5683</v>
      </c>
      <c r="N700" s="24">
        <v>16084</v>
      </c>
      <c r="O700" s="23" t="s">
        <v>5683</v>
      </c>
      <c r="P700" s="24">
        <v>52528</v>
      </c>
      <c r="Q700" s="24">
        <v>53343</v>
      </c>
      <c r="R700" s="24">
        <v>121955</v>
      </c>
      <c r="S700" s="24">
        <v>0</v>
      </c>
      <c r="T700" s="24">
        <v>0</v>
      </c>
      <c r="U700" s="24">
        <v>0</v>
      </c>
      <c r="V700" s="24">
        <f t="shared" si="20"/>
        <v>121955</v>
      </c>
      <c r="W700" s="24">
        <f t="shared" si="21"/>
        <v>0</v>
      </c>
    </row>
    <row r="701" spans="1:23" x14ac:dyDescent="0.2">
      <c r="A701" t="s">
        <v>16</v>
      </c>
      <c r="B701" s="23" t="s">
        <v>1327</v>
      </c>
      <c r="C701" s="23" t="s">
        <v>1530</v>
      </c>
      <c r="D701" s="23" t="s">
        <v>2015</v>
      </c>
      <c r="E701" s="23" t="s">
        <v>2016</v>
      </c>
      <c r="F701" s="23" t="s">
        <v>9</v>
      </c>
      <c r="G701" t="s">
        <v>2017</v>
      </c>
      <c r="H701" s="24">
        <v>0</v>
      </c>
      <c r="I701" s="23" t="s">
        <v>5683</v>
      </c>
      <c r="J701" s="24">
        <v>0</v>
      </c>
      <c r="K701" s="23" t="s">
        <v>5683</v>
      </c>
      <c r="L701" s="24">
        <v>0</v>
      </c>
      <c r="M701" s="23" t="s">
        <v>5683</v>
      </c>
      <c r="N701" s="24">
        <v>0</v>
      </c>
      <c r="O701" s="23" t="s">
        <v>5683</v>
      </c>
      <c r="P701" s="24">
        <v>16487</v>
      </c>
      <c r="Q701" s="24">
        <v>52527</v>
      </c>
      <c r="R701" s="24">
        <v>69014</v>
      </c>
      <c r="S701" s="24">
        <v>0</v>
      </c>
      <c r="T701" s="24">
        <v>0</v>
      </c>
      <c r="U701" s="24">
        <v>0</v>
      </c>
      <c r="V701" s="24">
        <f t="shared" si="20"/>
        <v>69014</v>
      </c>
      <c r="W701" s="24">
        <f t="shared" si="21"/>
        <v>0</v>
      </c>
    </row>
    <row r="702" spans="1:23" x14ac:dyDescent="0.2">
      <c r="A702" t="s">
        <v>16</v>
      </c>
      <c r="B702" s="23" t="s">
        <v>1327</v>
      </c>
      <c r="C702" s="23" t="s">
        <v>1530</v>
      </c>
      <c r="D702" s="23" t="s">
        <v>2018</v>
      </c>
      <c r="E702" s="23" t="s">
        <v>2019</v>
      </c>
      <c r="F702" s="23" t="s">
        <v>9</v>
      </c>
      <c r="G702" t="s">
        <v>2020</v>
      </c>
      <c r="H702" s="24">
        <v>0</v>
      </c>
      <c r="I702" s="23" t="s">
        <v>5683</v>
      </c>
      <c r="J702" s="24">
        <v>0</v>
      </c>
      <c r="K702" s="23" t="s">
        <v>5683</v>
      </c>
      <c r="L702" s="24">
        <v>0</v>
      </c>
      <c r="M702" s="23" t="s">
        <v>5683</v>
      </c>
      <c r="N702" s="24">
        <v>51854</v>
      </c>
      <c r="O702" s="23" t="s">
        <v>5683</v>
      </c>
      <c r="P702" s="24">
        <v>53569</v>
      </c>
      <c r="Q702" s="24">
        <v>54767</v>
      </c>
      <c r="R702" s="24">
        <v>160190</v>
      </c>
      <c r="S702" s="24">
        <v>0</v>
      </c>
      <c r="T702" s="24">
        <v>0</v>
      </c>
      <c r="U702" s="24">
        <v>0</v>
      </c>
      <c r="V702" s="24">
        <f t="shared" si="20"/>
        <v>160190</v>
      </c>
      <c r="W702" s="24">
        <f t="shared" si="21"/>
        <v>0</v>
      </c>
    </row>
    <row r="703" spans="1:23" x14ac:dyDescent="0.2">
      <c r="A703" t="s">
        <v>16</v>
      </c>
      <c r="B703" s="23" t="s">
        <v>1327</v>
      </c>
      <c r="C703" s="23" t="s">
        <v>1530</v>
      </c>
      <c r="D703" s="23" t="s">
        <v>2021</v>
      </c>
      <c r="E703" s="23" t="s">
        <v>2022</v>
      </c>
      <c r="F703" s="23" t="s">
        <v>9</v>
      </c>
      <c r="G703" t="s">
        <v>2023</v>
      </c>
      <c r="H703" s="24">
        <v>0</v>
      </c>
      <c r="I703" s="23" t="s">
        <v>5683</v>
      </c>
      <c r="J703" s="24">
        <v>0</v>
      </c>
      <c r="K703" s="23" t="s">
        <v>5683</v>
      </c>
      <c r="L703" s="24">
        <v>0</v>
      </c>
      <c r="M703" s="23" t="s">
        <v>5683</v>
      </c>
      <c r="N703" s="24">
        <v>15416</v>
      </c>
      <c r="O703" s="23" t="s">
        <v>5683</v>
      </c>
      <c r="P703" s="24">
        <v>16091</v>
      </c>
      <c r="Q703" s="24">
        <v>51728</v>
      </c>
      <c r="R703" s="24">
        <v>83235</v>
      </c>
      <c r="S703" s="24">
        <v>0</v>
      </c>
      <c r="T703" s="24">
        <v>0</v>
      </c>
      <c r="U703" s="24">
        <v>0</v>
      </c>
      <c r="V703" s="24">
        <f t="shared" si="20"/>
        <v>83235</v>
      </c>
      <c r="W703" s="24">
        <f t="shared" si="21"/>
        <v>0</v>
      </c>
    </row>
    <row r="704" spans="1:23" x14ac:dyDescent="0.2">
      <c r="A704" t="s">
        <v>16</v>
      </c>
      <c r="B704" s="23" t="s">
        <v>1327</v>
      </c>
      <c r="C704" s="23" t="s">
        <v>1530</v>
      </c>
      <c r="D704" s="23" t="s">
        <v>2024</v>
      </c>
      <c r="E704" s="23" t="s">
        <v>2025</v>
      </c>
      <c r="F704" s="23" t="s">
        <v>9</v>
      </c>
      <c r="G704" t="s">
        <v>2026</v>
      </c>
      <c r="H704" s="24">
        <v>0</v>
      </c>
      <c r="I704" s="23" t="s">
        <v>5683</v>
      </c>
      <c r="J704" s="24">
        <v>0</v>
      </c>
      <c r="K704" s="23" t="s">
        <v>5683</v>
      </c>
      <c r="L704" s="24">
        <v>0</v>
      </c>
      <c r="M704" s="23" t="s">
        <v>5683</v>
      </c>
      <c r="N704" s="24">
        <v>52106</v>
      </c>
      <c r="O704" s="23" t="s">
        <v>5683</v>
      </c>
      <c r="P704" s="24">
        <v>53189</v>
      </c>
      <c r="Q704" s="24">
        <v>53615</v>
      </c>
      <c r="R704" s="24">
        <v>158910</v>
      </c>
      <c r="S704" s="24">
        <v>0</v>
      </c>
      <c r="T704" s="24">
        <v>0</v>
      </c>
      <c r="U704" s="24">
        <v>0</v>
      </c>
      <c r="V704" s="24">
        <f t="shared" si="20"/>
        <v>158910</v>
      </c>
      <c r="W704" s="24">
        <f t="shared" si="21"/>
        <v>0</v>
      </c>
    </row>
    <row r="705" spans="1:23" x14ac:dyDescent="0.2">
      <c r="A705" t="s">
        <v>16</v>
      </c>
      <c r="B705" s="23" t="s">
        <v>1327</v>
      </c>
      <c r="C705" s="23" t="s">
        <v>1530</v>
      </c>
      <c r="D705" s="23" t="s">
        <v>2027</v>
      </c>
      <c r="E705" s="23" t="s">
        <v>2028</v>
      </c>
      <c r="F705" s="23" t="s">
        <v>9</v>
      </c>
      <c r="G705" t="s">
        <v>2029</v>
      </c>
      <c r="H705" s="24">
        <v>0</v>
      </c>
      <c r="I705" s="23" t="s">
        <v>5683</v>
      </c>
      <c r="J705" s="24">
        <v>0</v>
      </c>
      <c r="K705" s="23" t="s">
        <v>5683</v>
      </c>
      <c r="L705" s="24">
        <v>0</v>
      </c>
      <c r="M705" s="23" t="s">
        <v>5683</v>
      </c>
      <c r="N705" s="24">
        <v>51311</v>
      </c>
      <c r="O705" s="23" t="s">
        <v>5683</v>
      </c>
      <c r="P705" s="24">
        <v>52627</v>
      </c>
      <c r="Q705" s="24">
        <v>53199</v>
      </c>
      <c r="R705" s="24">
        <v>157137</v>
      </c>
      <c r="S705" s="24">
        <v>0</v>
      </c>
      <c r="T705" s="24">
        <v>0</v>
      </c>
      <c r="U705" s="24">
        <v>0</v>
      </c>
      <c r="V705" s="24">
        <f t="shared" si="20"/>
        <v>157137</v>
      </c>
      <c r="W705" s="24">
        <f t="shared" si="21"/>
        <v>0</v>
      </c>
    </row>
    <row r="706" spans="1:23" x14ac:dyDescent="0.2">
      <c r="A706" t="s">
        <v>16</v>
      </c>
      <c r="B706" s="23" t="s">
        <v>1327</v>
      </c>
      <c r="C706" s="23" t="s">
        <v>1530</v>
      </c>
      <c r="D706" s="23" t="s">
        <v>2030</v>
      </c>
      <c r="E706" s="23" t="s">
        <v>2031</v>
      </c>
      <c r="F706" s="23" t="s">
        <v>9</v>
      </c>
      <c r="G706" t="s">
        <v>2032</v>
      </c>
      <c r="H706" s="24">
        <v>0</v>
      </c>
      <c r="I706" s="23" t="s">
        <v>5683</v>
      </c>
      <c r="J706" s="24">
        <v>0</v>
      </c>
      <c r="K706" s="23" t="s">
        <v>5683</v>
      </c>
      <c r="L706" s="24">
        <v>0</v>
      </c>
      <c r="M706" s="23" t="s">
        <v>5683</v>
      </c>
      <c r="N706" s="24">
        <v>15113</v>
      </c>
      <c r="O706" s="23" t="s">
        <v>5683</v>
      </c>
      <c r="P706" s="24">
        <v>53569</v>
      </c>
      <c r="Q706" s="24">
        <v>53823</v>
      </c>
      <c r="R706" s="24">
        <v>122505</v>
      </c>
      <c r="S706" s="24">
        <v>0</v>
      </c>
      <c r="T706" s="24">
        <v>0</v>
      </c>
      <c r="U706" s="24">
        <v>0</v>
      </c>
      <c r="V706" s="24">
        <f t="shared" si="20"/>
        <v>122505</v>
      </c>
      <c r="W706" s="24">
        <f t="shared" si="21"/>
        <v>0</v>
      </c>
    </row>
    <row r="707" spans="1:23" x14ac:dyDescent="0.2">
      <c r="A707" t="s">
        <v>16</v>
      </c>
      <c r="B707" s="23" t="s">
        <v>1327</v>
      </c>
      <c r="C707" s="23" t="s">
        <v>1530</v>
      </c>
      <c r="D707" s="23" t="s">
        <v>2033</v>
      </c>
      <c r="E707" s="23" t="s">
        <v>2034</v>
      </c>
      <c r="F707" s="23" t="s">
        <v>9</v>
      </c>
      <c r="G707" t="s">
        <v>2035</v>
      </c>
      <c r="H707" s="24">
        <v>0</v>
      </c>
      <c r="I707" s="23" t="s">
        <v>5683</v>
      </c>
      <c r="J707" s="24">
        <v>0</v>
      </c>
      <c r="K707" s="23" t="s">
        <v>5683</v>
      </c>
      <c r="L707" s="24">
        <v>0</v>
      </c>
      <c r="M707" s="23" t="s">
        <v>5683</v>
      </c>
      <c r="N707" s="24">
        <v>0</v>
      </c>
      <c r="O707" s="23" t="s">
        <v>5683</v>
      </c>
      <c r="P707" s="24">
        <v>52115</v>
      </c>
      <c r="Q707" s="24">
        <v>53471</v>
      </c>
      <c r="R707" s="24">
        <v>105586</v>
      </c>
      <c r="S707" s="24">
        <v>0</v>
      </c>
      <c r="T707" s="24">
        <v>0</v>
      </c>
      <c r="U707" s="24">
        <v>0</v>
      </c>
      <c r="V707" s="24">
        <f t="shared" si="20"/>
        <v>105586</v>
      </c>
      <c r="W707" s="24">
        <f t="shared" si="21"/>
        <v>0</v>
      </c>
    </row>
    <row r="708" spans="1:23" x14ac:dyDescent="0.2">
      <c r="A708" t="s">
        <v>16</v>
      </c>
      <c r="B708" s="23" t="s">
        <v>1327</v>
      </c>
      <c r="C708" s="23" t="s">
        <v>1530</v>
      </c>
      <c r="D708" s="23" t="s">
        <v>2036</v>
      </c>
      <c r="E708" s="23" t="s">
        <v>2037</v>
      </c>
      <c r="F708" s="23" t="s">
        <v>9</v>
      </c>
      <c r="G708" t="s">
        <v>2038</v>
      </c>
      <c r="H708" s="24">
        <v>0</v>
      </c>
      <c r="I708" s="23" t="s">
        <v>5683</v>
      </c>
      <c r="J708" s="24">
        <v>0</v>
      </c>
      <c r="K708" s="23" t="s">
        <v>5683</v>
      </c>
      <c r="L708" s="24">
        <v>0</v>
      </c>
      <c r="M708" s="23" t="s">
        <v>5683</v>
      </c>
      <c r="N708" s="24">
        <v>0</v>
      </c>
      <c r="O708" s="23" t="s">
        <v>5682</v>
      </c>
      <c r="P708" s="24">
        <v>104330</v>
      </c>
      <c r="Q708" s="24">
        <v>0</v>
      </c>
      <c r="R708" s="24">
        <v>104330</v>
      </c>
      <c r="S708" s="24">
        <v>0</v>
      </c>
      <c r="T708" s="24">
        <v>0</v>
      </c>
      <c r="U708" s="24">
        <v>0</v>
      </c>
      <c r="V708" s="24">
        <f t="shared" si="20"/>
        <v>104330</v>
      </c>
      <c r="W708" s="24">
        <f t="shared" si="21"/>
        <v>0</v>
      </c>
    </row>
    <row r="709" spans="1:23" x14ac:dyDescent="0.2">
      <c r="A709" t="s">
        <v>16</v>
      </c>
      <c r="B709" s="23" t="s">
        <v>1327</v>
      </c>
      <c r="C709" s="23" t="s">
        <v>1530</v>
      </c>
      <c r="D709" s="23" t="s">
        <v>2039</v>
      </c>
      <c r="E709" s="23" t="s">
        <v>2040</v>
      </c>
      <c r="F709" s="23" t="s">
        <v>9</v>
      </c>
      <c r="G709" t="s">
        <v>2041</v>
      </c>
      <c r="H709" s="24">
        <v>0</v>
      </c>
      <c r="I709" s="23" t="s">
        <v>5683</v>
      </c>
      <c r="J709" s="24">
        <v>0</v>
      </c>
      <c r="K709" s="23" t="s">
        <v>5683</v>
      </c>
      <c r="L709" s="24">
        <v>0</v>
      </c>
      <c r="M709" s="23" t="s">
        <v>5683</v>
      </c>
      <c r="N709" s="24">
        <v>0</v>
      </c>
      <c r="O709" s="23" t="s">
        <v>5683</v>
      </c>
      <c r="P709" s="24">
        <v>51686</v>
      </c>
      <c r="Q709" s="24">
        <v>53471</v>
      </c>
      <c r="R709" s="24">
        <v>105157</v>
      </c>
      <c r="S709" s="24">
        <v>0</v>
      </c>
      <c r="T709" s="24">
        <v>0</v>
      </c>
      <c r="U709" s="24">
        <v>0</v>
      </c>
      <c r="V709" s="24">
        <f t="shared" si="20"/>
        <v>105157</v>
      </c>
      <c r="W709" s="24">
        <f t="shared" si="21"/>
        <v>0</v>
      </c>
    </row>
    <row r="710" spans="1:23" x14ac:dyDescent="0.2">
      <c r="A710" t="s">
        <v>16</v>
      </c>
      <c r="B710" s="23" t="s">
        <v>1327</v>
      </c>
      <c r="C710" s="23" t="s">
        <v>1530</v>
      </c>
      <c r="D710" s="23" t="s">
        <v>2042</v>
      </c>
      <c r="E710" s="23" t="s">
        <v>2043</v>
      </c>
      <c r="F710" s="23" t="s">
        <v>9</v>
      </c>
      <c r="G710" t="s">
        <v>2044</v>
      </c>
      <c r="H710" s="24">
        <v>0</v>
      </c>
      <c r="I710" s="23" t="s">
        <v>5683</v>
      </c>
      <c r="J710" s="24">
        <v>0</v>
      </c>
      <c r="K710" s="23" t="s">
        <v>5683</v>
      </c>
      <c r="L710" s="24">
        <v>0</v>
      </c>
      <c r="M710" s="23" t="s">
        <v>5683</v>
      </c>
      <c r="N710" s="24">
        <v>0</v>
      </c>
      <c r="O710" s="23" t="s">
        <v>5683</v>
      </c>
      <c r="P710" s="24">
        <v>51834</v>
      </c>
      <c r="Q710" s="24">
        <v>53247</v>
      </c>
      <c r="R710" s="24">
        <v>105081</v>
      </c>
      <c r="S710" s="24">
        <v>0</v>
      </c>
      <c r="T710" s="24">
        <v>0</v>
      </c>
      <c r="U710" s="24">
        <v>0</v>
      </c>
      <c r="V710" s="24">
        <f t="shared" si="20"/>
        <v>105081</v>
      </c>
      <c r="W710" s="24">
        <f t="shared" si="21"/>
        <v>0</v>
      </c>
    </row>
    <row r="711" spans="1:23" x14ac:dyDescent="0.2">
      <c r="A711" t="s">
        <v>16</v>
      </c>
      <c r="B711" s="23" t="s">
        <v>1327</v>
      </c>
      <c r="C711" s="23" t="s">
        <v>1530</v>
      </c>
      <c r="D711" s="23" t="s">
        <v>2045</v>
      </c>
      <c r="E711" s="23" t="s">
        <v>2046</v>
      </c>
      <c r="F711" s="23" t="s">
        <v>9</v>
      </c>
      <c r="G711" t="s">
        <v>2047</v>
      </c>
      <c r="H711" s="24">
        <v>0</v>
      </c>
      <c r="I711" s="23" t="s">
        <v>5683</v>
      </c>
      <c r="J711" s="24">
        <v>0</v>
      </c>
      <c r="K711" s="23" t="s">
        <v>5683</v>
      </c>
      <c r="L711" s="24">
        <v>0</v>
      </c>
      <c r="M711" s="23" t="s">
        <v>5683</v>
      </c>
      <c r="N711" s="24">
        <v>0</v>
      </c>
      <c r="O711" s="23" t="s">
        <v>5683</v>
      </c>
      <c r="P711" s="24">
        <v>15826</v>
      </c>
      <c r="Q711" s="24">
        <v>16264</v>
      </c>
      <c r="R711" s="24">
        <v>32090</v>
      </c>
      <c r="S711" s="24">
        <v>0</v>
      </c>
      <c r="T711" s="24">
        <v>0</v>
      </c>
      <c r="U711" s="24">
        <v>0</v>
      </c>
      <c r="V711" s="24">
        <f t="shared" ref="V711:V774" si="22">R711-S711-T711+U711</f>
        <v>32090</v>
      </c>
      <c r="W711" s="24">
        <f t="shared" si="21"/>
        <v>0</v>
      </c>
    </row>
    <row r="712" spans="1:23" x14ac:dyDescent="0.2">
      <c r="A712" t="s">
        <v>16</v>
      </c>
      <c r="B712" s="23" t="s">
        <v>1327</v>
      </c>
      <c r="C712" s="23" t="s">
        <v>1530</v>
      </c>
      <c r="D712" s="23" t="s">
        <v>2048</v>
      </c>
      <c r="E712" s="23" t="s">
        <v>2049</v>
      </c>
      <c r="F712" s="23" t="s">
        <v>9</v>
      </c>
      <c r="G712" t="s">
        <v>2050</v>
      </c>
      <c r="H712" s="24">
        <v>0</v>
      </c>
      <c r="I712" s="23" t="s">
        <v>5683</v>
      </c>
      <c r="J712" s="24">
        <v>0</v>
      </c>
      <c r="K712" s="23" t="s">
        <v>5683</v>
      </c>
      <c r="L712" s="24">
        <v>0</v>
      </c>
      <c r="M712" s="23" t="s">
        <v>5683</v>
      </c>
      <c r="N712" s="24">
        <v>0</v>
      </c>
      <c r="O712" s="23" t="s">
        <v>5683</v>
      </c>
      <c r="P712" s="24">
        <v>16008</v>
      </c>
      <c r="Q712" s="24">
        <v>51808</v>
      </c>
      <c r="R712" s="24">
        <v>67816</v>
      </c>
      <c r="S712" s="24">
        <v>0</v>
      </c>
      <c r="T712" s="24">
        <v>0</v>
      </c>
      <c r="U712" s="24">
        <v>0</v>
      </c>
      <c r="V712" s="24">
        <f t="shared" si="22"/>
        <v>67816</v>
      </c>
      <c r="W712" s="24">
        <f t="shared" ref="W712:W775" si="23">MAX(H712-T712,0)</f>
        <v>0</v>
      </c>
    </row>
    <row r="713" spans="1:23" x14ac:dyDescent="0.2">
      <c r="A713" t="s">
        <v>16</v>
      </c>
      <c r="B713" s="23" t="s">
        <v>1327</v>
      </c>
      <c r="C713" s="23" t="s">
        <v>1530</v>
      </c>
      <c r="D713" s="23" t="s">
        <v>2051</v>
      </c>
      <c r="E713" s="23" t="s">
        <v>2052</v>
      </c>
      <c r="F713" s="23" t="s">
        <v>9</v>
      </c>
      <c r="G713" t="s">
        <v>2053</v>
      </c>
      <c r="H713" s="24">
        <v>0</v>
      </c>
      <c r="I713" s="23" t="s">
        <v>5683</v>
      </c>
      <c r="J713" s="24">
        <v>0</v>
      </c>
      <c r="K713" s="23" t="s">
        <v>5683</v>
      </c>
      <c r="L713" s="24">
        <v>0</v>
      </c>
      <c r="M713" s="23" t="s">
        <v>5683</v>
      </c>
      <c r="N713" s="24">
        <v>0</v>
      </c>
      <c r="O713" s="23" t="s">
        <v>5682</v>
      </c>
      <c r="P713" s="24">
        <v>33040</v>
      </c>
      <c r="Q713" s="24">
        <v>0</v>
      </c>
      <c r="R713" s="24">
        <v>33040</v>
      </c>
      <c r="S713" s="24">
        <v>0</v>
      </c>
      <c r="T713" s="24">
        <v>0</v>
      </c>
      <c r="U713" s="24">
        <v>0</v>
      </c>
      <c r="V713" s="24">
        <f t="shared" si="22"/>
        <v>33040</v>
      </c>
      <c r="W713" s="24">
        <f t="shared" si="23"/>
        <v>0</v>
      </c>
    </row>
    <row r="714" spans="1:23" x14ac:dyDescent="0.2">
      <c r="A714" t="s">
        <v>16</v>
      </c>
      <c r="B714" s="23" t="s">
        <v>1327</v>
      </c>
      <c r="C714" s="23" t="s">
        <v>1530</v>
      </c>
      <c r="D714" s="23" t="s">
        <v>2054</v>
      </c>
      <c r="E714" s="23" t="s">
        <v>2055</v>
      </c>
      <c r="F714" s="23" t="s">
        <v>9</v>
      </c>
      <c r="G714" t="s">
        <v>2056</v>
      </c>
      <c r="H714" s="24">
        <v>0</v>
      </c>
      <c r="I714" s="23" t="s">
        <v>5683</v>
      </c>
      <c r="J714" s="24">
        <v>0</v>
      </c>
      <c r="K714" s="23" t="s">
        <v>5683</v>
      </c>
      <c r="L714" s="24">
        <v>0</v>
      </c>
      <c r="M714" s="23" t="s">
        <v>5683</v>
      </c>
      <c r="N714" s="24">
        <v>0</v>
      </c>
      <c r="O714" s="23" t="s">
        <v>5683</v>
      </c>
      <c r="P714" s="24">
        <v>16603</v>
      </c>
      <c r="Q714" s="24">
        <v>52575</v>
      </c>
      <c r="R714" s="24">
        <v>69178</v>
      </c>
      <c r="S714" s="24">
        <v>0</v>
      </c>
      <c r="T714" s="24">
        <v>0</v>
      </c>
      <c r="U714" s="24">
        <v>0</v>
      </c>
      <c r="V714" s="24">
        <f t="shared" si="22"/>
        <v>69178</v>
      </c>
      <c r="W714" s="24">
        <f t="shared" si="23"/>
        <v>0</v>
      </c>
    </row>
    <row r="715" spans="1:23" x14ac:dyDescent="0.2">
      <c r="A715" t="s">
        <v>16</v>
      </c>
      <c r="B715" s="23" t="s">
        <v>1327</v>
      </c>
      <c r="C715" s="23" t="s">
        <v>1530</v>
      </c>
      <c r="D715" s="23" t="s">
        <v>2057</v>
      </c>
      <c r="E715" s="23" t="s">
        <v>2058</v>
      </c>
      <c r="F715" s="23" t="s">
        <v>9</v>
      </c>
      <c r="G715" t="s">
        <v>2059</v>
      </c>
      <c r="H715" s="24">
        <v>0</v>
      </c>
      <c r="I715" s="23" t="s">
        <v>5683</v>
      </c>
      <c r="J715" s="24">
        <v>0</v>
      </c>
      <c r="K715" s="23" t="s">
        <v>5683</v>
      </c>
      <c r="L715" s="24">
        <v>0</v>
      </c>
      <c r="M715" s="23" t="s">
        <v>5683</v>
      </c>
      <c r="N715" s="24">
        <v>0</v>
      </c>
      <c r="O715" s="23" t="s">
        <v>5683</v>
      </c>
      <c r="P715" s="24">
        <v>16372</v>
      </c>
      <c r="Q715" s="24">
        <v>52431</v>
      </c>
      <c r="R715" s="24">
        <v>68803</v>
      </c>
      <c r="S715" s="24">
        <v>0</v>
      </c>
      <c r="T715" s="24">
        <v>0</v>
      </c>
      <c r="U715" s="24">
        <v>0</v>
      </c>
      <c r="V715" s="24">
        <f t="shared" si="22"/>
        <v>68803</v>
      </c>
      <c r="W715" s="24">
        <f t="shared" si="23"/>
        <v>0</v>
      </c>
    </row>
    <row r="716" spans="1:23" x14ac:dyDescent="0.2">
      <c r="A716" t="s">
        <v>16</v>
      </c>
      <c r="B716" s="23" t="s">
        <v>1327</v>
      </c>
      <c r="C716" s="23" t="s">
        <v>1530</v>
      </c>
      <c r="D716" s="23" t="s">
        <v>2060</v>
      </c>
      <c r="E716" s="23" t="s">
        <v>2061</v>
      </c>
      <c r="F716" s="23" t="s">
        <v>9</v>
      </c>
      <c r="G716" t="s">
        <v>2062</v>
      </c>
      <c r="H716" s="24">
        <v>0</v>
      </c>
      <c r="I716" s="23" t="s">
        <v>5683</v>
      </c>
      <c r="J716" s="24">
        <v>0</v>
      </c>
      <c r="K716" s="23" t="s">
        <v>5683</v>
      </c>
      <c r="L716" s="24">
        <v>0</v>
      </c>
      <c r="M716" s="23" t="s">
        <v>5683</v>
      </c>
      <c r="N716" s="24">
        <v>0</v>
      </c>
      <c r="O716" s="23" t="s">
        <v>5683</v>
      </c>
      <c r="P716" s="24">
        <v>51653</v>
      </c>
      <c r="Q716" s="24">
        <v>53071</v>
      </c>
      <c r="R716" s="24">
        <v>104724</v>
      </c>
      <c r="S716" s="24">
        <v>0</v>
      </c>
      <c r="T716" s="24">
        <v>0</v>
      </c>
      <c r="U716" s="24">
        <v>0</v>
      </c>
      <c r="V716" s="24">
        <f t="shared" si="22"/>
        <v>104724</v>
      </c>
      <c r="W716" s="24">
        <f t="shared" si="23"/>
        <v>0</v>
      </c>
    </row>
    <row r="717" spans="1:23" x14ac:dyDescent="0.2">
      <c r="A717" t="s">
        <v>16</v>
      </c>
      <c r="B717" s="23" t="s">
        <v>1327</v>
      </c>
      <c r="C717" s="23" t="s">
        <v>1530</v>
      </c>
      <c r="D717" s="23" t="s">
        <v>2063</v>
      </c>
      <c r="E717" s="23" t="s">
        <v>2064</v>
      </c>
      <c r="F717" s="23" t="s">
        <v>9</v>
      </c>
      <c r="G717" t="s">
        <v>2065</v>
      </c>
      <c r="H717" s="24">
        <v>0</v>
      </c>
      <c r="I717" s="23" t="s">
        <v>5683</v>
      </c>
      <c r="J717" s="24">
        <v>0</v>
      </c>
      <c r="K717" s="23" t="s">
        <v>5683</v>
      </c>
      <c r="L717" s="24">
        <v>0</v>
      </c>
      <c r="M717" s="23" t="s">
        <v>5683</v>
      </c>
      <c r="N717" s="24">
        <v>0</v>
      </c>
      <c r="O717" s="23" t="s">
        <v>5683</v>
      </c>
      <c r="P717" s="24">
        <v>15678</v>
      </c>
      <c r="Q717" s="24">
        <v>54431</v>
      </c>
      <c r="R717" s="24">
        <v>70109</v>
      </c>
      <c r="S717" s="24">
        <v>0</v>
      </c>
      <c r="T717" s="24">
        <v>0</v>
      </c>
      <c r="U717" s="24">
        <v>0</v>
      </c>
      <c r="V717" s="24">
        <f t="shared" si="22"/>
        <v>70109</v>
      </c>
      <c r="W717" s="24">
        <f t="shared" si="23"/>
        <v>0</v>
      </c>
    </row>
    <row r="718" spans="1:23" x14ac:dyDescent="0.2">
      <c r="A718" t="s">
        <v>16</v>
      </c>
      <c r="B718" s="23" t="s">
        <v>1327</v>
      </c>
      <c r="C718" s="23" t="s">
        <v>1530</v>
      </c>
      <c r="D718" s="23" t="s">
        <v>2066</v>
      </c>
      <c r="E718" s="23" t="s">
        <v>2067</v>
      </c>
      <c r="F718" s="23" t="s">
        <v>9</v>
      </c>
      <c r="G718" t="s">
        <v>2068</v>
      </c>
      <c r="H718" s="24">
        <v>0</v>
      </c>
      <c r="I718" s="23" t="s">
        <v>5683</v>
      </c>
      <c r="J718" s="24">
        <v>0</v>
      </c>
      <c r="K718" s="23" t="s">
        <v>5683</v>
      </c>
      <c r="L718" s="24">
        <v>0</v>
      </c>
      <c r="M718" s="23" t="s">
        <v>5683</v>
      </c>
      <c r="N718" s="24">
        <v>0</v>
      </c>
      <c r="O718" s="23" t="s">
        <v>5683</v>
      </c>
      <c r="P718" s="24">
        <v>15942</v>
      </c>
      <c r="Q718" s="24">
        <v>51999</v>
      </c>
      <c r="R718" s="24">
        <v>67941</v>
      </c>
      <c r="S718" s="24">
        <v>0</v>
      </c>
      <c r="T718" s="24">
        <v>0</v>
      </c>
      <c r="U718" s="24">
        <v>0</v>
      </c>
      <c r="V718" s="24">
        <f t="shared" si="22"/>
        <v>67941</v>
      </c>
      <c r="W718" s="24">
        <f t="shared" si="23"/>
        <v>0</v>
      </c>
    </row>
    <row r="719" spans="1:23" x14ac:dyDescent="0.2">
      <c r="A719" t="s">
        <v>16</v>
      </c>
      <c r="B719" s="23" t="s">
        <v>1327</v>
      </c>
      <c r="C719" s="23" t="s">
        <v>1530</v>
      </c>
      <c r="D719" s="23" t="s">
        <v>2069</v>
      </c>
      <c r="E719" s="23" t="s">
        <v>2070</v>
      </c>
      <c r="F719" s="23" t="s">
        <v>9</v>
      </c>
      <c r="G719" t="s">
        <v>2071</v>
      </c>
      <c r="H719" s="24">
        <v>0</v>
      </c>
      <c r="I719" s="23" t="s">
        <v>5683</v>
      </c>
      <c r="J719" s="24">
        <v>0</v>
      </c>
      <c r="K719" s="23" t="s">
        <v>5683</v>
      </c>
      <c r="L719" s="24">
        <v>0</v>
      </c>
      <c r="M719" s="23" t="s">
        <v>5683</v>
      </c>
      <c r="N719" s="24">
        <v>0</v>
      </c>
      <c r="O719" s="23" t="s">
        <v>5683</v>
      </c>
      <c r="P719" s="24">
        <v>16471</v>
      </c>
      <c r="Q719" s="24">
        <v>53263</v>
      </c>
      <c r="R719" s="24">
        <v>69734</v>
      </c>
      <c r="S719" s="24">
        <v>0</v>
      </c>
      <c r="T719" s="24">
        <v>0</v>
      </c>
      <c r="U719" s="24">
        <v>0</v>
      </c>
      <c r="V719" s="24">
        <f t="shared" si="22"/>
        <v>69734</v>
      </c>
      <c r="W719" s="24">
        <f t="shared" si="23"/>
        <v>0</v>
      </c>
    </row>
    <row r="720" spans="1:23" x14ac:dyDescent="0.2">
      <c r="A720" t="s">
        <v>16</v>
      </c>
      <c r="B720" s="23" t="s">
        <v>1327</v>
      </c>
      <c r="C720" s="23" t="s">
        <v>1530</v>
      </c>
      <c r="D720" s="23" t="s">
        <v>2072</v>
      </c>
      <c r="E720" s="23" t="s">
        <v>2073</v>
      </c>
      <c r="F720" s="23" t="s">
        <v>9</v>
      </c>
      <c r="G720" t="s">
        <v>2074</v>
      </c>
      <c r="H720" s="24">
        <v>0</v>
      </c>
      <c r="I720" s="23" t="s">
        <v>5682</v>
      </c>
      <c r="J720" s="24">
        <v>110108</v>
      </c>
      <c r="K720" s="23" t="s">
        <v>5683</v>
      </c>
      <c r="L720" s="24">
        <v>0</v>
      </c>
      <c r="M720" s="23" t="s">
        <v>5682</v>
      </c>
      <c r="N720" s="24">
        <v>106398</v>
      </c>
      <c r="O720" s="23" t="s">
        <v>5683</v>
      </c>
      <c r="P720" s="24">
        <v>0</v>
      </c>
      <c r="Q720" s="24">
        <v>60333</v>
      </c>
      <c r="R720" s="24">
        <v>276839</v>
      </c>
      <c r="S720" s="24">
        <v>55054</v>
      </c>
      <c r="T720" s="24">
        <v>0</v>
      </c>
      <c r="U720" s="24">
        <v>0</v>
      </c>
      <c r="V720" s="24">
        <f t="shared" si="22"/>
        <v>221785</v>
      </c>
      <c r="W720" s="24">
        <f t="shared" si="23"/>
        <v>0</v>
      </c>
    </row>
    <row r="721" spans="1:23" x14ac:dyDescent="0.2">
      <c r="A721" t="s">
        <v>16</v>
      </c>
      <c r="B721" s="23" t="s">
        <v>1327</v>
      </c>
      <c r="C721" s="23" t="s">
        <v>1530</v>
      </c>
      <c r="D721" s="23" t="s">
        <v>2075</v>
      </c>
      <c r="E721" s="23" t="s">
        <v>2076</v>
      </c>
      <c r="F721" s="23" t="s">
        <v>9</v>
      </c>
      <c r="G721" t="s">
        <v>2077</v>
      </c>
      <c r="H721" s="24">
        <v>0</v>
      </c>
      <c r="I721" s="23" t="s">
        <v>5682</v>
      </c>
      <c r="J721" s="24">
        <v>109094</v>
      </c>
      <c r="K721" s="23" t="s">
        <v>5683</v>
      </c>
      <c r="L721" s="24">
        <v>0</v>
      </c>
      <c r="M721" s="23" t="s">
        <v>5682</v>
      </c>
      <c r="N721" s="24">
        <v>107156</v>
      </c>
      <c r="O721" s="23" t="s">
        <v>5683</v>
      </c>
      <c r="P721" s="24">
        <v>0</v>
      </c>
      <c r="Q721" s="24">
        <v>55646</v>
      </c>
      <c r="R721" s="24">
        <v>271896</v>
      </c>
      <c r="S721" s="24">
        <v>54547</v>
      </c>
      <c r="T721" s="24">
        <v>0</v>
      </c>
      <c r="U721" s="24">
        <v>0</v>
      </c>
      <c r="V721" s="24">
        <f t="shared" si="22"/>
        <v>217349</v>
      </c>
      <c r="W721" s="24">
        <f t="shared" si="23"/>
        <v>0</v>
      </c>
    </row>
    <row r="722" spans="1:23" x14ac:dyDescent="0.2">
      <c r="A722" t="s">
        <v>16</v>
      </c>
      <c r="B722" s="23" t="s">
        <v>1327</v>
      </c>
      <c r="C722" s="23" t="s">
        <v>1530</v>
      </c>
      <c r="D722" s="23" t="s">
        <v>2078</v>
      </c>
      <c r="E722" s="23" t="s">
        <v>2079</v>
      </c>
      <c r="F722" s="23" t="s">
        <v>9</v>
      </c>
      <c r="G722" t="s">
        <v>2080</v>
      </c>
      <c r="H722" s="24">
        <v>0</v>
      </c>
      <c r="I722" s="23" t="s">
        <v>5682</v>
      </c>
      <c r="J722" s="24">
        <v>107984</v>
      </c>
      <c r="K722" s="23" t="s">
        <v>5683</v>
      </c>
      <c r="L722" s="24">
        <v>0</v>
      </c>
      <c r="M722" s="23" t="s">
        <v>5682</v>
      </c>
      <c r="N722" s="24">
        <v>106816</v>
      </c>
      <c r="O722" s="23" t="s">
        <v>5683</v>
      </c>
      <c r="P722" s="24">
        <v>0</v>
      </c>
      <c r="Q722" s="24">
        <v>57870</v>
      </c>
      <c r="R722" s="24">
        <v>272670</v>
      </c>
      <c r="S722" s="24">
        <v>53992</v>
      </c>
      <c r="T722" s="24">
        <v>0</v>
      </c>
      <c r="U722" s="24">
        <v>0</v>
      </c>
      <c r="V722" s="24">
        <f t="shared" si="22"/>
        <v>218678</v>
      </c>
      <c r="W722" s="24">
        <f t="shared" si="23"/>
        <v>0</v>
      </c>
    </row>
    <row r="723" spans="1:23" x14ac:dyDescent="0.2">
      <c r="A723" t="s">
        <v>16</v>
      </c>
      <c r="B723" s="23">
        <v>19</v>
      </c>
      <c r="C723" s="23">
        <v>64733</v>
      </c>
      <c r="D723" s="23" t="s">
        <v>2081</v>
      </c>
      <c r="E723" s="23" t="s">
        <v>2082</v>
      </c>
      <c r="F723" s="23" t="s">
        <v>9</v>
      </c>
      <c r="G723" t="s">
        <v>2083</v>
      </c>
      <c r="H723" s="24">
        <v>0</v>
      </c>
      <c r="I723" s="23" t="s">
        <v>5683</v>
      </c>
      <c r="J723" s="24">
        <v>0</v>
      </c>
      <c r="K723" s="23" t="s">
        <v>5683</v>
      </c>
      <c r="L723" s="24">
        <v>0</v>
      </c>
      <c r="M723" s="23" t="s">
        <v>5683</v>
      </c>
      <c r="N723" s="24">
        <v>0</v>
      </c>
      <c r="O723" s="23" t="s">
        <v>5683</v>
      </c>
      <c r="P723" s="24">
        <v>0</v>
      </c>
      <c r="Q723" s="24">
        <v>16216</v>
      </c>
      <c r="R723" s="24">
        <v>16216</v>
      </c>
      <c r="S723" s="24">
        <v>0</v>
      </c>
      <c r="T723" s="24">
        <v>0</v>
      </c>
      <c r="U723" s="24">
        <v>0</v>
      </c>
      <c r="V723" s="24">
        <f t="shared" si="22"/>
        <v>16216</v>
      </c>
      <c r="W723" s="24">
        <f t="shared" si="23"/>
        <v>0</v>
      </c>
    </row>
    <row r="724" spans="1:23" x14ac:dyDescent="0.2">
      <c r="A724" t="s">
        <v>16</v>
      </c>
      <c r="B724" s="23">
        <v>19</v>
      </c>
      <c r="C724" s="23">
        <v>64733</v>
      </c>
      <c r="D724" s="23" t="s">
        <v>2084</v>
      </c>
      <c r="E724" s="23" t="s">
        <v>2085</v>
      </c>
      <c r="F724" s="23" t="s">
        <v>9</v>
      </c>
      <c r="G724" t="s">
        <v>2086</v>
      </c>
      <c r="H724" s="24">
        <v>0</v>
      </c>
      <c r="I724" s="23" t="s">
        <v>5683</v>
      </c>
      <c r="J724" s="24">
        <v>0</v>
      </c>
      <c r="K724" s="23" t="s">
        <v>5683</v>
      </c>
      <c r="L724" s="24">
        <v>0</v>
      </c>
      <c r="M724" s="23" t="s">
        <v>5683</v>
      </c>
      <c r="N724" s="24">
        <v>0</v>
      </c>
      <c r="O724" s="23" t="s">
        <v>5683</v>
      </c>
      <c r="P724" s="24">
        <v>0</v>
      </c>
      <c r="Q724" s="24">
        <v>51424</v>
      </c>
      <c r="R724" s="24">
        <v>51424</v>
      </c>
      <c r="S724" s="24">
        <v>0</v>
      </c>
      <c r="T724" s="24">
        <v>0</v>
      </c>
      <c r="U724" s="24">
        <v>0</v>
      </c>
      <c r="V724" s="24">
        <f t="shared" si="22"/>
        <v>51424</v>
      </c>
      <c r="W724" s="24">
        <f t="shared" si="23"/>
        <v>0</v>
      </c>
    </row>
    <row r="725" spans="1:23" x14ac:dyDescent="0.2">
      <c r="A725" t="s">
        <v>16</v>
      </c>
      <c r="B725" s="23">
        <v>19</v>
      </c>
      <c r="C725" s="23">
        <v>64733</v>
      </c>
      <c r="D725" s="23" t="s">
        <v>2087</v>
      </c>
      <c r="E725" s="23" t="s">
        <v>2088</v>
      </c>
      <c r="F725" s="23" t="s">
        <v>9</v>
      </c>
      <c r="G725" t="s">
        <v>2089</v>
      </c>
      <c r="H725" s="24">
        <v>0</v>
      </c>
      <c r="I725" s="23" t="s">
        <v>5683</v>
      </c>
      <c r="J725" s="24">
        <v>0</v>
      </c>
      <c r="K725" s="23" t="s">
        <v>5683</v>
      </c>
      <c r="L725" s="24">
        <v>0</v>
      </c>
      <c r="M725" s="23" t="s">
        <v>5683</v>
      </c>
      <c r="N725" s="24">
        <v>0</v>
      </c>
      <c r="O725" s="23" t="s">
        <v>5683</v>
      </c>
      <c r="P725" s="24">
        <v>0</v>
      </c>
      <c r="Q725" s="24">
        <v>16152</v>
      </c>
      <c r="R725" s="24">
        <v>16152</v>
      </c>
      <c r="S725" s="24">
        <v>0</v>
      </c>
      <c r="T725" s="24">
        <v>0</v>
      </c>
      <c r="U725" s="24">
        <v>0</v>
      </c>
      <c r="V725" s="24">
        <f t="shared" si="22"/>
        <v>16152</v>
      </c>
      <c r="W725" s="24">
        <f t="shared" si="23"/>
        <v>0</v>
      </c>
    </row>
    <row r="726" spans="1:23" x14ac:dyDescent="0.2">
      <c r="A726" t="s">
        <v>16</v>
      </c>
      <c r="B726" s="23">
        <v>19</v>
      </c>
      <c r="C726" s="23">
        <v>64733</v>
      </c>
      <c r="D726" s="23" t="s">
        <v>2090</v>
      </c>
      <c r="E726" s="23" t="s">
        <v>2091</v>
      </c>
      <c r="F726" s="23" t="s">
        <v>9</v>
      </c>
      <c r="G726" t="s">
        <v>2092</v>
      </c>
      <c r="H726" s="24">
        <v>0</v>
      </c>
      <c r="I726" s="23" t="s">
        <v>5683</v>
      </c>
      <c r="J726" s="24">
        <v>0</v>
      </c>
      <c r="K726" s="23" t="s">
        <v>5683</v>
      </c>
      <c r="L726" s="24">
        <v>0</v>
      </c>
      <c r="M726" s="23" t="s">
        <v>5683</v>
      </c>
      <c r="N726" s="24">
        <v>0</v>
      </c>
      <c r="O726" s="23" t="s">
        <v>5683</v>
      </c>
      <c r="P726" s="24">
        <v>0</v>
      </c>
      <c r="Q726" s="24">
        <v>16072</v>
      </c>
      <c r="R726" s="24">
        <v>16072</v>
      </c>
      <c r="S726" s="24">
        <v>0</v>
      </c>
      <c r="T726" s="24">
        <v>0</v>
      </c>
      <c r="U726" s="24">
        <v>0</v>
      </c>
      <c r="V726" s="24">
        <f t="shared" si="22"/>
        <v>16072</v>
      </c>
      <c r="W726" s="24">
        <f t="shared" si="23"/>
        <v>0</v>
      </c>
    </row>
    <row r="727" spans="1:23" x14ac:dyDescent="0.2">
      <c r="A727" t="s">
        <v>16</v>
      </c>
      <c r="B727" s="23">
        <v>19</v>
      </c>
      <c r="C727" s="23">
        <v>64733</v>
      </c>
      <c r="D727" s="23" t="s">
        <v>2093</v>
      </c>
      <c r="E727" s="23" t="s">
        <v>2094</v>
      </c>
      <c r="F727" s="23" t="s">
        <v>9</v>
      </c>
      <c r="G727" t="s">
        <v>2095</v>
      </c>
      <c r="H727" s="24">
        <v>0</v>
      </c>
      <c r="I727" s="23" t="s">
        <v>5683</v>
      </c>
      <c r="J727" s="24">
        <v>0</v>
      </c>
      <c r="K727" s="23" t="s">
        <v>5683</v>
      </c>
      <c r="L727" s="24">
        <v>0</v>
      </c>
      <c r="M727" s="23" t="s">
        <v>5683</v>
      </c>
      <c r="N727" s="24">
        <v>0</v>
      </c>
      <c r="O727" s="23" t="s">
        <v>5683</v>
      </c>
      <c r="P727" s="24">
        <v>0</v>
      </c>
      <c r="Q727" s="24">
        <v>16184</v>
      </c>
      <c r="R727" s="24">
        <v>16184</v>
      </c>
      <c r="S727" s="24">
        <v>0</v>
      </c>
      <c r="T727" s="24">
        <v>0</v>
      </c>
      <c r="U727" s="24">
        <v>0</v>
      </c>
      <c r="V727" s="24">
        <f t="shared" si="22"/>
        <v>16184</v>
      </c>
      <c r="W727" s="24">
        <f t="shared" si="23"/>
        <v>0</v>
      </c>
    </row>
    <row r="728" spans="1:23" x14ac:dyDescent="0.2">
      <c r="A728" t="s">
        <v>16</v>
      </c>
      <c r="B728" s="23">
        <v>19</v>
      </c>
      <c r="C728" s="23">
        <v>64733</v>
      </c>
      <c r="D728" s="23" t="s">
        <v>2096</v>
      </c>
      <c r="E728" s="23" t="s">
        <v>2097</v>
      </c>
      <c r="F728" s="23" t="s">
        <v>9</v>
      </c>
      <c r="G728" t="s">
        <v>2098</v>
      </c>
      <c r="H728" s="24">
        <v>0</v>
      </c>
      <c r="I728" s="23" t="s">
        <v>5683</v>
      </c>
      <c r="J728" s="24">
        <v>0</v>
      </c>
      <c r="K728" s="23" t="s">
        <v>5683</v>
      </c>
      <c r="L728" s="24">
        <v>0</v>
      </c>
      <c r="M728" s="23" t="s">
        <v>5683</v>
      </c>
      <c r="N728" s="24">
        <v>0</v>
      </c>
      <c r="O728" s="23" t="s">
        <v>5683</v>
      </c>
      <c r="P728" s="24">
        <v>0</v>
      </c>
      <c r="Q728" s="24">
        <v>51648</v>
      </c>
      <c r="R728" s="24">
        <v>51648</v>
      </c>
      <c r="S728" s="24">
        <v>0</v>
      </c>
      <c r="T728" s="24">
        <v>0</v>
      </c>
      <c r="U728" s="24">
        <v>0</v>
      </c>
      <c r="V728" s="24">
        <f t="shared" si="22"/>
        <v>51648</v>
      </c>
      <c r="W728" s="24">
        <f t="shared" si="23"/>
        <v>0</v>
      </c>
    </row>
    <row r="729" spans="1:23" x14ac:dyDescent="0.2">
      <c r="A729" t="s">
        <v>16</v>
      </c>
      <c r="B729" s="23" t="s">
        <v>1327</v>
      </c>
      <c r="C729" s="23" t="s">
        <v>1530</v>
      </c>
      <c r="D729" s="23" t="s">
        <v>2099</v>
      </c>
      <c r="E729" s="23" t="s">
        <v>2100</v>
      </c>
      <c r="F729" s="23" t="s">
        <v>9</v>
      </c>
      <c r="G729" t="s">
        <v>2101</v>
      </c>
      <c r="H729" s="24">
        <v>0</v>
      </c>
      <c r="I729" s="23" t="s">
        <v>5683</v>
      </c>
      <c r="J729" s="24">
        <v>0</v>
      </c>
      <c r="K729" s="23" t="s">
        <v>5683</v>
      </c>
      <c r="L729" s="24">
        <v>0</v>
      </c>
      <c r="M729" s="23" t="s">
        <v>5683</v>
      </c>
      <c r="N729" s="24">
        <v>0</v>
      </c>
      <c r="O729" s="23" t="s">
        <v>5683</v>
      </c>
      <c r="P729" s="24">
        <v>15331</v>
      </c>
      <c r="Q729" s="24">
        <v>50976</v>
      </c>
      <c r="R729" s="24">
        <v>66307</v>
      </c>
      <c r="S729" s="24">
        <v>0</v>
      </c>
      <c r="T729" s="24">
        <v>0</v>
      </c>
      <c r="U729" s="24">
        <v>0</v>
      </c>
      <c r="V729" s="24">
        <f t="shared" si="22"/>
        <v>66307</v>
      </c>
      <c r="W729" s="24">
        <f t="shared" si="23"/>
        <v>0</v>
      </c>
    </row>
    <row r="730" spans="1:23" x14ac:dyDescent="0.2">
      <c r="A730" t="s">
        <v>16</v>
      </c>
      <c r="B730" s="23">
        <v>19</v>
      </c>
      <c r="C730" s="23">
        <v>64733</v>
      </c>
      <c r="D730" s="23" t="s">
        <v>2102</v>
      </c>
      <c r="E730" s="23" t="s">
        <v>2103</v>
      </c>
      <c r="F730" s="23" t="s">
        <v>9</v>
      </c>
      <c r="G730" t="s">
        <v>2104</v>
      </c>
      <c r="H730" s="24">
        <v>0</v>
      </c>
      <c r="I730" s="23" t="s">
        <v>5683</v>
      </c>
      <c r="J730" s="24">
        <v>0</v>
      </c>
      <c r="K730" s="23" t="s">
        <v>5683</v>
      </c>
      <c r="L730" s="24">
        <v>0</v>
      </c>
      <c r="M730" s="23" t="s">
        <v>5683</v>
      </c>
      <c r="N730" s="24">
        <v>0</v>
      </c>
      <c r="O730" s="23" t="s">
        <v>5683</v>
      </c>
      <c r="P730" s="24">
        <v>0</v>
      </c>
      <c r="Q730" s="24">
        <v>15864</v>
      </c>
      <c r="R730" s="24">
        <v>15864</v>
      </c>
      <c r="S730" s="24">
        <v>0</v>
      </c>
      <c r="T730" s="24">
        <v>0</v>
      </c>
      <c r="U730" s="24">
        <v>0</v>
      </c>
      <c r="V730" s="24">
        <f t="shared" si="22"/>
        <v>15864</v>
      </c>
      <c r="W730" s="24">
        <f t="shared" si="23"/>
        <v>0</v>
      </c>
    </row>
    <row r="731" spans="1:23" x14ac:dyDescent="0.2">
      <c r="A731" t="s">
        <v>16</v>
      </c>
      <c r="B731" s="23" t="s">
        <v>1327</v>
      </c>
      <c r="C731" s="23" t="s">
        <v>1530</v>
      </c>
      <c r="D731" s="23" t="s">
        <v>2105</v>
      </c>
      <c r="E731" s="23" t="s">
        <v>2106</v>
      </c>
      <c r="F731" s="23" t="s">
        <v>9</v>
      </c>
      <c r="G731" t="s">
        <v>2107</v>
      </c>
      <c r="H731" s="24">
        <v>0</v>
      </c>
      <c r="I731" s="23" t="s">
        <v>5683</v>
      </c>
      <c r="J731" s="24">
        <v>0</v>
      </c>
      <c r="K731" s="23" t="s">
        <v>5683</v>
      </c>
      <c r="L731" s="24">
        <v>0</v>
      </c>
      <c r="M731" s="23" t="s">
        <v>5683</v>
      </c>
      <c r="N731" s="24">
        <v>15214</v>
      </c>
      <c r="O731" s="23" t="s">
        <v>5683</v>
      </c>
      <c r="P731" s="24">
        <v>50529</v>
      </c>
      <c r="Q731" s="24">
        <v>50544</v>
      </c>
      <c r="R731" s="24">
        <v>116287</v>
      </c>
      <c r="S731" s="24">
        <v>0</v>
      </c>
      <c r="T731" s="24">
        <v>0</v>
      </c>
      <c r="U731" s="24">
        <v>0</v>
      </c>
      <c r="V731" s="24">
        <f t="shared" si="22"/>
        <v>116287</v>
      </c>
      <c r="W731" s="24">
        <f t="shared" si="23"/>
        <v>0</v>
      </c>
    </row>
    <row r="732" spans="1:23" x14ac:dyDescent="0.2">
      <c r="A732" t="s">
        <v>16</v>
      </c>
      <c r="B732" s="23" t="s">
        <v>1327</v>
      </c>
      <c r="C732" s="23" t="s">
        <v>1530</v>
      </c>
      <c r="D732" s="23" t="s">
        <v>2108</v>
      </c>
      <c r="E732" s="23" t="s">
        <v>2109</v>
      </c>
      <c r="F732" s="23" t="s">
        <v>9</v>
      </c>
      <c r="G732" t="s">
        <v>2110</v>
      </c>
      <c r="H732" s="24">
        <v>763198</v>
      </c>
      <c r="I732" s="23" t="s">
        <v>5683</v>
      </c>
      <c r="J732" s="24">
        <v>145451</v>
      </c>
      <c r="K732" s="23" t="s">
        <v>5683</v>
      </c>
      <c r="L732" s="24">
        <v>133953</v>
      </c>
      <c r="M732" s="23" t="s">
        <v>5683</v>
      </c>
      <c r="N732" s="24">
        <v>129592</v>
      </c>
      <c r="O732" s="23" t="s">
        <v>5683</v>
      </c>
      <c r="P732" s="24">
        <v>200909</v>
      </c>
      <c r="Q732" s="24">
        <v>187069</v>
      </c>
      <c r="R732" s="24">
        <v>796974</v>
      </c>
      <c r="S732" s="24">
        <v>130000</v>
      </c>
      <c r="T732" s="24">
        <v>666974</v>
      </c>
      <c r="U732" s="24">
        <v>0</v>
      </c>
      <c r="V732" s="24">
        <f t="shared" si="22"/>
        <v>0</v>
      </c>
      <c r="W732" s="24">
        <f t="shared" si="23"/>
        <v>96224</v>
      </c>
    </row>
    <row r="733" spans="1:23" x14ac:dyDescent="0.2">
      <c r="A733" t="s">
        <v>16</v>
      </c>
      <c r="B733" s="23" t="s">
        <v>1327</v>
      </c>
      <c r="C733" s="23" t="s">
        <v>1530</v>
      </c>
      <c r="D733" s="23" t="s">
        <v>2111</v>
      </c>
      <c r="E733" s="23" t="s">
        <v>2112</v>
      </c>
      <c r="F733" s="23" t="s">
        <v>10</v>
      </c>
      <c r="G733" t="s">
        <v>2113</v>
      </c>
      <c r="H733" s="24">
        <v>421855</v>
      </c>
      <c r="I733" s="23" t="s">
        <v>5683</v>
      </c>
      <c r="J733" s="24">
        <v>0</v>
      </c>
      <c r="K733" s="23" t="s">
        <v>5683</v>
      </c>
      <c r="L733" s="24">
        <v>94413</v>
      </c>
      <c r="M733" s="23" t="s">
        <v>5683</v>
      </c>
      <c r="N733" s="24">
        <v>82692</v>
      </c>
      <c r="O733" s="23" t="s">
        <v>5683</v>
      </c>
      <c r="P733" s="24">
        <v>122292</v>
      </c>
      <c r="Q733" s="24">
        <v>122458</v>
      </c>
      <c r="R733" s="24">
        <v>421855</v>
      </c>
      <c r="S733" s="24">
        <v>0</v>
      </c>
      <c r="T733" s="24">
        <v>421855</v>
      </c>
      <c r="U733" s="24">
        <v>0</v>
      </c>
      <c r="V733" s="24">
        <f t="shared" si="22"/>
        <v>0</v>
      </c>
      <c r="W733" s="24">
        <f t="shared" si="23"/>
        <v>0</v>
      </c>
    </row>
    <row r="734" spans="1:23" x14ac:dyDescent="0.2">
      <c r="A734" t="s">
        <v>16</v>
      </c>
      <c r="B734" s="23" t="s">
        <v>1327</v>
      </c>
      <c r="C734" s="23" t="s">
        <v>1530</v>
      </c>
      <c r="D734" s="23" t="s">
        <v>2114</v>
      </c>
      <c r="E734" s="23" t="s">
        <v>2115</v>
      </c>
      <c r="F734" s="23" t="s">
        <v>10</v>
      </c>
      <c r="G734" t="s">
        <v>2116</v>
      </c>
      <c r="H734" s="24">
        <v>630284</v>
      </c>
      <c r="I734" s="23" t="s">
        <v>5683</v>
      </c>
      <c r="J734" s="24">
        <v>0</v>
      </c>
      <c r="K734" s="23" t="s">
        <v>5683</v>
      </c>
      <c r="L734" s="24">
        <v>134820</v>
      </c>
      <c r="M734" s="23" t="s">
        <v>5683</v>
      </c>
      <c r="N734" s="24">
        <v>123367</v>
      </c>
      <c r="O734" s="23" t="s">
        <v>5683</v>
      </c>
      <c r="P734" s="24">
        <v>189190</v>
      </c>
      <c r="Q734" s="24">
        <v>182907</v>
      </c>
      <c r="R734" s="24">
        <v>630284</v>
      </c>
      <c r="S734" s="24">
        <v>0</v>
      </c>
      <c r="T734" s="24">
        <v>630284</v>
      </c>
      <c r="U734" s="24">
        <v>0</v>
      </c>
      <c r="V734" s="24">
        <f t="shared" si="22"/>
        <v>0</v>
      </c>
      <c r="W734" s="24">
        <f t="shared" si="23"/>
        <v>0</v>
      </c>
    </row>
    <row r="735" spans="1:23" x14ac:dyDescent="0.2">
      <c r="A735" t="s">
        <v>16</v>
      </c>
      <c r="B735" s="23" t="s">
        <v>1327</v>
      </c>
      <c r="C735" s="23" t="s">
        <v>1530</v>
      </c>
      <c r="D735" s="23" t="s">
        <v>2117</v>
      </c>
      <c r="E735" s="23" t="s">
        <v>2118</v>
      </c>
      <c r="F735" s="23" t="s">
        <v>9</v>
      </c>
      <c r="G735" t="s">
        <v>2119</v>
      </c>
      <c r="H735" s="24">
        <v>783628</v>
      </c>
      <c r="I735" s="23" t="s">
        <v>5683</v>
      </c>
      <c r="J735" s="24">
        <v>147522</v>
      </c>
      <c r="K735" s="23" t="s">
        <v>5683</v>
      </c>
      <c r="L735" s="24">
        <v>134419</v>
      </c>
      <c r="M735" s="23" t="s">
        <v>5683</v>
      </c>
      <c r="N735" s="24">
        <v>122300</v>
      </c>
      <c r="O735" s="23" t="s">
        <v>5683</v>
      </c>
      <c r="P735" s="24">
        <v>192582</v>
      </c>
      <c r="Q735" s="24">
        <v>179109</v>
      </c>
      <c r="R735" s="24">
        <v>775932</v>
      </c>
      <c r="S735" s="24">
        <v>0</v>
      </c>
      <c r="T735" s="24">
        <v>775932</v>
      </c>
      <c r="U735" s="24">
        <v>0</v>
      </c>
      <c r="V735" s="24">
        <f t="shared" si="22"/>
        <v>0</v>
      </c>
      <c r="W735" s="24">
        <f t="shared" si="23"/>
        <v>7696</v>
      </c>
    </row>
    <row r="736" spans="1:23" x14ac:dyDescent="0.2">
      <c r="A736" t="s">
        <v>16</v>
      </c>
      <c r="B736" s="23" t="s">
        <v>1327</v>
      </c>
      <c r="C736" s="23" t="s">
        <v>1530</v>
      </c>
      <c r="D736" s="23" t="s">
        <v>2120</v>
      </c>
      <c r="E736" s="23" t="s">
        <v>2121</v>
      </c>
      <c r="F736" s="23" t="s">
        <v>9</v>
      </c>
      <c r="G736" t="s">
        <v>2122</v>
      </c>
      <c r="H736" s="24">
        <v>995448</v>
      </c>
      <c r="I736" s="23" t="s">
        <v>5683</v>
      </c>
      <c r="J736" s="24">
        <v>193179</v>
      </c>
      <c r="K736" s="23" t="s">
        <v>5683</v>
      </c>
      <c r="L736" s="24">
        <v>172457</v>
      </c>
      <c r="M736" s="23" t="s">
        <v>5683</v>
      </c>
      <c r="N736" s="24">
        <v>163525</v>
      </c>
      <c r="O736" s="23" t="s">
        <v>5683</v>
      </c>
      <c r="P736" s="24">
        <v>257393</v>
      </c>
      <c r="Q736" s="24">
        <v>255314</v>
      </c>
      <c r="R736" s="24">
        <v>1041868</v>
      </c>
      <c r="S736" s="24">
        <v>130000</v>
      </c>
      <c r="T736" s="24">
        <v>911868</v>
      </c>
      <c r="U736" s="24">
        <v>0</v>
      </c>
      <c r="V736" s="24">
        <f t="shared" si="22"/>
        <v>0</v>
      </c>
      <c r="W736" s="24">
        <f t="shared" si="23"/>
        <v>83580</v>
      </c>
    </row>
    <row r="737" spans="1:23" x14ac:dyDescent="0.2">
      <c r="A737" t="s">
        <v>16</v>
      </c>
      <c r="B737" s="23">
        <v>19</v>
      </c>
      <c r="C737" s="23">
        <v>64733</v>
      </c>
      <c r="D737" s="23" t="s">
        <v>2123</v>
      </c>
      <c r="E737" s="23" t="s">
        <v>2124</v>
      </c>
      <c r="F737" s="23" t="s">
        <v>10</v>
      </c>
      <c r="G737" t="s">
        <v>2125</v>
      </c>
      <c r="H737" s="24">
        <v>0</v>
      </c>
      <c r="I737" s="23" t="s">
        <v>5683</v>
      </c>
      <c r="J737" s="24">
        <v>0</v>
      </c>
      <c r="K737" s="23" t="s">
        <v>5683</v>
      </c>
      <c r="L737" s="24">
        <v>0</v>
      </c>
      <c r="M737" s="23" t="s">
        <v>5683</v>
      </c>
      <c r="N737" s="24">
        <v>0</v>
      </c>
      <c r="O737" s="23" t="s">
        <v>5683</v>
      </c>
      <c r="P737" s="24">
        <v>0</v>
      </c>
      <c r="Q737" s="24">
        <v>125577</v>
      </c>
      <c r="R737" s="24">
        <v>125577</v>
      </c>
      <c r="S737" s="24">
        <v>0</v>
      </c>
      <c r="T737" s="24">
        <v>0</v>
      </c>
      <c r="U737" s="24">
        <v>0</v>
      </c>
      <c r="V737" s="24">
        <f t="shared" si="22"/>
        <v>125577</v>
      </c>
      <c r="W737" s="24">
        <f t="shared" si="23"/>
        <v>0</v>
      </c>
    </row>
    <row r="738" spans="1:23" x14ac:dyDescent="0.2">
      <c r="A738" t="s">
        <v>16</v>
      </c>
      <c r="B738" s="23" t="s">
        <v>1327</v>
      </c>
      <c r="C738" s="23" t="s">
        <v>1530</v>
      </c>
      <c r="D738" s="23" t="s">
        <v>2126</v>
      </c>
      <c r="E738" s="23" t="s">
        <v>2127</v>
      </c>
      <c r="F738" s="23" t="s">
        <v>10</v>
      </c>
      <c r="G738" t="s">
        <v>2128</v>
      </c>
      <c r="H738" s="24">
        <v>465198</v>
      </c>
      <c r="I738" s="23" t="s">
        <v>5683</v>
      </c>
      <c r="J738" s="24">
        <v>0</v>
      </c>
      <c r="K738" s="23" t="s">
        <v>5683</v>
      </c>
      <c r="L738" s="24">
        <v>96358</v>
      </c>
      <c r="M738" s="23" t="s">
        <v>5683</v>
      </c>
      <c r="N738" s="24">
        <v>90281</v>
      </c>
      <c r="O738" s="23" t="s">
        <v>5683</v>
      </c>
      <c r="P738" s="24">
        <v>141744</v>
      </c>
      <c r="Q738" s="24">
        <v>136815</v>
      </c>
      <c r="R738" s="24">
        <v>465198</v>
      </c>
      <c r="S738" s="24">
        <v>0</v>
      </c>
      <c r="T738" s="24">
        <v>465198</v>
      </c>
      <c r="U738" s="24">
        <v>0</v>
      </c>
      <c r="V738" s="24">
        <f t="shared" si="22"/>
        <v>0</v>
      </c>
      <c r="W738" s="24">
        <f t="shared" si="23"/>
        <v>0</v>
      </c>
    </row>
    <row r="739" spans="1:23" x14ac:dyDescent="0.2">
      <c r="A739" t="s">
        <v>16</v>
      </c>
      <c r="B739" s="23" t="s">
        <v>1327</v>
      </c>
      <c r="C739" s="23" t="s">
        <v>1530</v>
      </c>
      <c r="D739" s="23" t="s">
        <v>96</v>
      </c>
      <c r="E739" s="23" t="s">
        <v>97</v>
      </c>
      <c r="F739" s="23" t="s">
        <v>9</v>
      </c>
      <c r="G739" t="s">
        <v>125</v>
      </c>
      <c r="H739" s="24">
        <v>602948</v>
      </c>
      <c r="I739" s="23" t="s">
        <v>5683</v>
      </c>
      <c r="J739" s="24">
        <v>122749</v>
      </c>
      <c r="K739" s="23" t="s">
        <v>5683</v>
      </c>
      <c r="L739" s="24">
        <v>108423</v>
      </c>
      <c r="M739" s="23" t="s">
        <v>5683</v>
      </c>
      <c r="N739" s="24">
        <v>99928</v>
      </c>
      <c r="O739" s="23" t="s">
        <v>5683</v>
      </c>
      <c r="P739" s="24">
        <v>157647</v>
      </c>
      <c r="Q739" s="24">
        <v>151883</v>
      </c>
      <c r="R739" s="24">
        <v>640630</v>
      </c>
      <c r="S739" s="24">
        <v>122749</v>
      </c>
      <c r="T739" s="24">
        <v>517881</v>
      </c>
      <c r="U739" s="24">
        <v>0</v>
      </c>
      <c r="V739" s="24">
        <f t="shared" si="22"/>
        <v>0</v>
      </c>
      <c r="W739" s="24">
        <f t="shared" si="23"/>
        <v>85067</v>
      </c>
    </row>
    <row r="740" spans="1:23" x14ac:dyDescent="0.2">
      <c r="A740" t="s">
        <v>16</v>
      </c>
      <c r="B740" s="23" t="s">
        <v>1327</v>
      </c>
      <c r="C740" s="23" t="s">
        <v>1530</v>
      </c>
      <c r="D740" s="23" t="s">
        <v>2129</v>
      </c>
      <c r="E740" s="23" t="s">
        <v>2130</v>
      </c>
      <c r="F740" s="23" t="s">
        <v>9</v>
      </c>
      <c r="G740" t="s">
        <v>2131</v>
      </c>
      <c r="H740" s="24">
        <v>221772</v>
      </c>
      <c r="I740" s="23" t="s">
        <v>5682</v>
      </c>
      <c r="J740" s="24">
        <v>116160</v>
      </c>
      <c r="K740" s="23" t="s">
        <v>5683</v>
      </c>
      <c r="L740" s="24">
        <v>0</v>
      </c>
      <c r="M740" s="23" t="s">
        <v>5682</v>
      </c>
      <c r="N740" s="24">
        <v>110030</v>
      </c>
      <c r="O740" s="23" t="s">
        <v>5683</v>
      </c>
      <c r="P740" s="24">
        <v>0</v>
      </c>
      <c r="Q740" s="24">
        <v>56958</v>
      </c>
      <c r="R740" s="24">
        <v>283148</v>
      </c>
      <c r="S740" s="24">
        <v>57700</v>
      </c>
      <c r="T740" s="24">
        <v>221772</v>
      </c>
      <c r="U740" s="24">
        <v>0</v>
      </c>
      <c r="V740" s="24">
        <f t="shared" si="22"/>
        <v>3676</v>
      </c>
      <c r="W740" s="24">
        <f t="shared" si="23"/>
        <v>0</v>
      </c>
    </row>
    <row r="741" spans="1:23" x14ac:dyDescent="0.2">
      <c r="A741" t="s">
        <v>16</v>
      </c>
      <c r="B741" s="23" t="s">
        <v>1327</v>
      </c>
      <c r="C741" s="23" t="s">
        <v>1530</v>
      </c>
      <c r="D741" s="23" t="s">
        <v>2132</v>
      </c>
      <c r="E741" s="23" t="s">
        <v>2133</v>
      </c>
      <c r="F741" s="23" t="s">
        <v>10</v>
      </c>
      <c r="G741" t="s">
        <v>2134</v>
      </c>
      <c r="H741" s="24">
        <v>207830</v>
      </c>
      <c r="I741" s="23" t="s">
        <v>5682</v>
      </c>
      <c r="J741" s="24">
        <v>103518</v>
      </c>
      <c r="K741" s="23" t="s">
        <v>5683</v>
      </c>
      <c r="L741" s="24">
        <v>0</v>
      </c>
      <c r="M741" s="23" t="s">
        <v>5683</v>
      </c>
      <c r="N741" s="24">
        <v>51841</v>
      </c>
      <c r="O741" s="23" t="s">
        <v>5682</v>
      </c>
      <c r="P741" s="24">
        <v>104230</v>
      </c>
      <c r="Q741" s="24">
        <v>0</v>
      </c>
      <c r="R741" s="24">
        <v>259589</v>
      </c>
      <c r="S741" s="24">
        <v>51759</v>
      </c>
      <c r="T741" s="24">
        <v>207830</v>
      </c>
      <c r="U741" s="24">
        <v>0</v>
      </c>
      <c r="V741" s="24">
        <f t="shared" si="22"/>
        <v>0</v>
      </c>
      <c r="W741" s="24">
        <f t="shared" si="23"/>
        <v>0</v>
      </c>
    </row>
    <row r="742" spans="1:23" x14ac:dyDescent="0.2">
      <c r="A742" t="s">
        <v>16</v>
      </c>
      <c r="B742" s="23" t="s">
        <v>1327</v>
      </c>
      <c r="C742" s="23" t="s">
        <v>1530</v>
      </c>
      <c r="D742" s="23" t="s">
        <v>2135</v>
      </c>
      <c r="E742" s="23" t="s">
        <v>2136</v>
      </c>
      <c r="F742" s="23" t="s">
        <v>10</v>
      </c>
      <c r="G742" t="s">
        <v>2137</v>
      </c>
      <c r="H742" s="24">
        <v>159234</v>
      </c>
      <c r="I742" s="23" t="s">
        <v>5682</v>
      </c>
      <c r="J742" s="24">
        <v>102408</v>
      </c>
      <c r="K742" s="23" t="s">
        <v>5683</v>
      </c>
      <c r="L742" s="24">
        <v>0</v>
      </c>
      <c r="M742" s="23" t="s">
        <v>5683</v>
      </c>
      <c r="N742" s="24">
        <v>50794</v>
      </c>
      <c r="O742" s="23" t="s">
        <v>5682</v>
      </c>
      <c r="P742" s="24">
        <v>102544</v>
      </c>
      <c r="Q742" s="24">
        <v>0</v>
      </c>
      <c r="R742" s="24">
        <v>255746</v>
      </c>
      <c r="S742" s="24">
        <v>51204</v>
      </c>
      <c r="T742" s="24">
        <v>159234</v>
      </c>
      <c r="U742" s="24">
        <v>0</v>
      </c>
      <c r="V742" s="24">
        <f t="shared" si="22"/>
        <v>45308</v>
      </c>
      <c r="W742" s="24">
        <f t="shared" si="23"/>
        <v>0</v>
      </c>
    </row>
    <row r="743" spans="1:23" x14ac:dyDescent="0.2">
      <c r="A743" t="s">
        <v>16</v>
      </c>
      <c r="B743" s="23" t="s">
        <v>1327</v>
      </c>
      <c r="C743" s="23" t="s">
        <v>1530</v>
      </c>
      <c r="D743" s="23" t="s">
        <v>2138</v>
      </c>
      <c r="E743" s="23" t="s">
        <v>2139</v>
      </c>
      <c r="F743" s="23" t="s">
        <v>10</v>
      </c>
      <c r="G743" t="s">
        <v>2140</v>
      </c>
      <c r="H743" s="24">
        <v>220184</v>
      </c>
      <c r="I743" s="23" t="s">
        <v>5683</v>
      </c>
      <c r="J743" s="24">
        <v>0</v>
      </c>
      <c r="K743" s="23" t="s">
        <v>5683</v>
      </c>
      <c r="L743" s="24">
        <v>54384</v>
      </c>
      <c r="M743" s="23" t="s">
        <v>5683</v>
      </c>
      <c r="N743" s="24">
        <v>54464</v>
      </c>
      <c r="O743" s="23" t="s">
        <v>5682</v>
      </c>
      <c r="P743" s="24">
        <v>111336</v>
      </c>
      <c r="Q743" s="24">
        <v>0</v>
      </c>
      <c r="R743" s="24">
        <v>220184</v>
      </c>
      <c r="S743" s="24">
        <v>0</v>
      </c>
      <c r="T743" s="24">
        <v>220184</v>
      </c>
      <c r="U743" s="24">
        <v>0</v>
      </c>
      <c r="V743" s="24">
        <f t="shared" si="22"/>
        <v>0</v>
      </c>
      <c r="W743" s="24">
        <f t="shared" si="23"/>
        <v>0</v>
      </c>
    </row>
    <row r="744" spans="1:23" x14ac:dyDescent="0.2">
      <c r="A744" t="s">
        <v>16</v>
      </c>
      <c r="B744" s="23" t="s">
        <v>1327</v>
      </c>
      <c r="C744" s="23" t="s">
        <v>1530</v>
      </c>
      <c r="D744" s="23" t="s">
        <v>2141</v>
      </c>
      <c r="E744" s="23" t="s">
        <v>2142</v>
      </c>
      <c r="F744" s="23" t="s">
        <v>10</v>
      </c>
      <c r="G744" t="s">
        <v>2143</v>
      </c>
      <c r="H744" s="24">
        <v>213811</v>
      </c>
      <c r="I744" s="23" t="s">
        <v>5683</v>
      </c>
      <c r="J744" s="24">
        <v>0</v>
      </c>
      <c r="K744" s="23" t="s">
        <v>5683</v>
      </c>
      <c r="L744" s="24">
        <v>52860</v>
      </c>
      <c r="M744" s="23" t="s">
        <v>5683</v>
      </c>
      <c r="N744" s="24">
        <v>52623</v>
      </c>
      <c r="O744" s="23" t="s">
        <v>5682</v>
      </c>
      <c r="P744" s="24">
        <v>108328</v>
      </c>
      <c r="Q744" s="24">
        <v>0</v>
      </c>
      <c r="R744" s="24">
        <v>213811</v>
      </c>
      <c r="S744" s="24">
        <v>0</v>
      </c>
      <c r="T744" s="24">
        <v>213811</v>
      </c>
      <c r="U744" s="24">
        <v>0</v>
      </c>
      <c r="V744" s="24">
        <f t="shared" si="22"/>
        <v>0</v>
      </c>
      <c r="W744" s="24">
        <f t="shared" si="23"/>
        <v>0</v>
      </c>
    </row>
    <row r="745" spans="1:23" x14ac:dyDescent="0.2">
      <c r="A745" t="s">
        <v>16</v>
      </c>
      <c r="B745" s="23" t="s">
        <v>1327</v>
      </c>
      <c r="C745" s="23" t="s">
        <v>1530</v>
      </c>
      <c r="D745" s="23" t="s">
        <v>2144</v>
      </c>
      <c r="E745" s="23" t="s">
        <v>2145</v>
      </c>
      <c r="F745" s="23" t="s">
        <v>10</v>
      </c>
      <c r="G745" t="s">
        <v>2146</v>
      </c>
      <c r="H745" s="24">
        <v>246830</v>
      </c>
      <c r="I745" s="23" t="s">
        <v>5683</v>
      </c>
      <c r="J745" s="24">
        <v>50105</v>
      </c>
      <c r="K745" s="23" t="s">
        <v>5683</v>
      </c>
      <c r="L745" s="24">
        <v>50105</v>
      </c>
      <c r="M745" s="23" t="s">
        <v>5683</v>
      </c>
      <c r="N745" s="24">
        <v>50164</v>
      </c>
      <c r="O745" s="23" t="s">
        <v>5682</v>
      </c>
      <c r="P745" s="24">
        <v>100562</v>
      </c>
      <c r="Q745" s="24">
        <v>0</v>
      </c>
      <c r="R745" s="24">
        <v>250936</v>
      </c>
      <c r="S745" s="24">
        <v>50105</v>
      </c>
      <c r="T745" s="24">
        <v>200831</v>
      </c>
      <c r="U745" s="24">
        <v>0</v>
      </c>
      <c r="V745" s="24">
        <f t="shared" si="22"/>
        <v>0</v>
      </c>
      <c r="W745" s="24">
        <f t="shared" si="23"/>
        <v>45999</v>
      </c>
    </row>
    <row r="746" spans="1:23" x14ac:dyDescent="0.2">
      <c r="A746" t="s">
        <v>16</v>
      </c>
      <c r="B746" s="23" t="s">
        <v>1327</v>
      </c>
      <c r="C746" s="23" t="s">
        <v>1530</v>
      </c>
      <c r="D746" s="23" t="s">
        <v>2147</v>
      </c>
      <c r="E746" s="23" t="s">
        <v>2148</v>
      </c>
      <c r="F746" s="23" t="s">
        <v>10</v>
      </c>
      <c r="G746" t="s">
        <v>2149</v>
      </c>
      <c r="H746" s="24">
        <v>253928</v>
      </c>
      <c r="I746" s="23" t="s">
        <v>5683</v>
      </c>
      <c r="J746" s="24">
        <v>51070</v>
      </c>
      <c r="K746" s="23" t="s">
        <v>5683</v>
      </c>
      <c r="L746" s="24">
        <v>50680</v>
      </c>
      <c r="M746" s="23" t="s">
        <v>5683</v>
      </c>
      <c r="N746" s="24">
        <v>50492</v>
      </c>
      <c r="O746" s="23" t="s">
        <v>5682</v>
      </c>
      <c r="P746" s="24">
        <v>101686</v>
      </c>
      <c r="Q746" s="24">
        <v>0</v>
      </c>
      <c r="R746" s="24">
        <v>253928</v>
      </c>
      <c r="S746" s="24">
        <v>0</v>
      </c>
      <c r="T746" s="24">
        <v>253928</v>
      </c>
      <c r="U746" s="24">
        <v>0</v>
      </c>
      <c r="V746" s="24">
        <f t="shared" si="22"/>
        <v>0</v>
      </c>
      <c r="W746" s="24">
        <f t="shared" si="23"/>
        <v>0</v>
      </c>
    </row>
    <row r="747" spans="1:23" x14ac:dyDescent="0.2">
      <c r="A747" t="s">
        <v>16</v>
      </c>
      <c r="B747" s="23" t="s">
        <v>1327</v>
      </c>
      <c r="C747" s="23" t="s">
        <v>1530</v>
      </c>
      <c r="D747" s="23" t="s">
        <v>2150</v>
      </c>
      <c r="E747" s="23" t="s">
        <v>2151</v>
      </c>
      <c r="F747" s="23" t="s">
        <v>10</v>
      </c>
      <c r="G747" t="s">
        <v>2152</v>
      </c>
      <c r="H747" s="24">
        <v>215788</v>
      </c>
      <c r="I747" s="23" t="s">
        <v>5683</v>
      </c>
      <c r="J747" s="24">
        <v>0</v>
      </c>
      <c r="K747" s="23" t="s">
        <v>5683</v>
      </c>
      <c r="L747" s="24">
        <v>53974</v>
      </c>
      <c r="M747" s="23" t="s">
        <v>5683</v>
      </c>
      <c r="N747" s="24">
        <v>53354</v>
      </c>
      <c r="O747" s="23" t="s">
        <v>5682</v>
      </c>
      <c r="P747" s="24">
        <v>108460</v>
      </c>
      <c r="Q747" s="24">
        <v>0</v>
      </c>
      <c r="R747" s="24">
        <v>215788</v>
      </c>
      <c r="S747" s="24">
        <v>0</v>
      </c>
      <c r="T747" s="24">
        <v>215788</v>
      </c>
      <c r="U747" s="24">
        <v>0</v>
      </c>
      <c r="V747" s="24">
        <f t="shared" si="22"/>
        <v>0</v>
      </c>
      <c r="W747" s="24">
        <f t="shared" si="23"/>
        <v>0</v>
      </c>
    </row>
    <row r="748" spans="1:23" x14ac:dyDescent="0.2">
      <c r="A748" t="s">
        <v>16</v>
      </c>
      <c r="B748" s="23" t="s">
        <v>1327</v>
      </c>
      <c r="C748" s="23" t="s">
        <v>1530</v>
      </c>
      <c r="D748" s="23" t="s">
        <v>2153</v>
      </c>
      <c r="E748" s="23" t="s">
        <v>2154</v>
      </c>
      <c r="F748" s="23" t="s">
        <v>10</v>
      </c>
      <c r="G748" t="s">
        <v>2155</v>
      </c>
      <c r="H748" s="24">
        <v>251372</v>
      </c>
      <c r="I748" s="23" t="s">
        <v>5683</v>
      </c>
      <c r="J748" s="24">
        <v>52652</v>
      </c>
      <c r="K748" s="23" t="s">
        <v>5683</v>
      </c>
      <c r="L748" s="24">
        <v>52004</v>
      </c>
      <c r="M748" s="23" t="s">
        <v>5683</v>
      </c>
      <c r="N748" s="24">
        <v>51677</v>
      </c>
      <c r="O748" s="23" t="s">
        <v>5682</v>
      </c>
      <c r="P748" s="24">
        <v>104990</v>
      </c>
      <c r="Q748" s="24">
        <v>0</v>
      </c>
      <c r="R748" s="24">
        <v>261323</v>
      </c>
      <c r="S748" s="24">
        <v>52652</v>
      </c>
      <c r="T748" s="24">
        <v>208671</v>
      </c>
      <c r="U748" s="24">
        <v>0</v>
      </c>
      <c r="V748" s="24">
        <f t="shared" si="22"/>
        <v>0</v>
      </c>
      <c r="W748" s="24">
        <f t="shared" si="23"/>
        <v>42701</v>
      </c>
    </row>
    <row r="749" spans="1:23" x14ac:dyDescent="0.2">
      <c r="A749" t="s">
        <v>16</v>
      </c>
      <c r="B749" s="23" t="s">
        <v>1327</v>
      </c>
      <c r="C749" s="23" t="s">
        <v>1530</v>
      </c>
      <c r="D749" s="23" t="s">
        <v>2156</v>
      </c>
      <c r="E749" s="23" t="s">
        <v>2157</v>
      </c>
      <c r="F749" s="23" t="s">
        <v>10</v>
      </c>
      <c r="G749" t="s">
        <v>2158</v>
      </c>
      <c r="H749" s="24">
        <v>211018</v>
      </c>
      <c r="I749" s="23" t="s">
        <v>5683</v>
      </c>
      <c r="J749" s="24">
        <v>0</v>
      </c>
      <c r="K749" s="23" t="s">
        <v>5683</v>
      </c>
      <c r="L749" s="24">
        <v>52075</v>
      </c>
      <c r="M749" s="23" t="s">
        <v>5683</v>
      </c>
      <c r="N749" s="24">
        <v>52333</v>
      </c>
      <c r="O749" s="23" t="s">
        <v>5682</v>
      </c>
      <c r="P749" s="24">
        <v>106610</v>
      </c>
      <c r="Q749" s="24">
        <v>0</v>
      </c>
      <c r="R749" s="24">
        <v>211018</v>
      </c>
      <c r="S749" s="24">
        <v>0</v>
      </c>
      <c r="T749" s="24">
        <v>211018</v>
      </c>
      <c r="U749" s="24">
        <v>0</v>
      </c>
      <c r="V749" s="24">
        <f t="shared" si="22"/>
        <v>0</v>
      </c>
      <c r="W749" s="24">
        <f t="shared" si="23"/>
        <v>0</v>
      </c>
    </row>
    <row r="750" spans="1:23" x14ac:dyDescent="0.2">
      <c r="A750" t="s">
        <v>16</v>
      </c>
      <c r="B750" s="23" t="s">
        <v>1327</v>
      </c>
      <c r="C750" s="23" t="s">
        <v>1530</v>
      </c>
      <c r="D750" s="23" t="s">
        <v>2159</v>
      </c>
      <c r="E750" s="23" t="s">
        <v>2160</v>
      </c>
      <c r="F750" s="23" t="s">
        <v>10</v>
      </c>
      <c r="G750" t="s">
        <v>2161</v>
      </c>
      <c r="H750" s="24">
        <v>243227</v>
      </c>
      <c r="I750" s="23" t="s">
        <v>5682</v>
      </c>
      <c r="J750" s="24">
        <v>106876</v>
      </c>
      <c r="K750" s="23" t="s">
        <v>5683</v>
      </c>
      <c r="L750" s="24">
        <v>0</v>
      </c>
      <c r="M750" s="23" t="s">
        <v>5683</v>
      </c>
      <c r="N750" s="24">
        <v>52900</v>
      </c>
      <c r="O750" s="23" t="s">
        <v>5682</v>
      </c>
      <c r="P750" s="24">
        <v>108526</v>
      </c>
      <c r="Q750" s="24">
        <v>0</v>
      </c>
      <c r="R750" s="24">
        <v>268302</v>
      </c>
      <c r="S750" s="24">
        <v>53438</v>
      </c>
      <c r="T750" s="24">
        <v>214864</v>
      </c>
      <c r="U750" s="24">
        <v>0</v>
      </c>
      <c r="V750" s="24">
        <f t="shared" si="22"/>
        <v>0</v>
      </c>
      <c r="W750" s="24">
        <f t="shared" si="23"/>
        <v>28363</v>
      </c>
    </row>
    <row r="751" spans="1:23" x14ac:dyDescent="0.2">
      <c r="A751" t="s">
        <v>16</v>
      </c>
      <c r="B751" s="23" t="s">
        <v>1327</v>
      </c>
      <c r="C751" s="23" t="s">
        <v>1530</v>
      </c>
      <c r="D751" s="23" t="s">
        <v>2162</v>
      </c>
      <c r="E751" s="23" t="s">
        <v>2163</v>
      </c>
      <c r="F751" s="23" t="s">
        <v>10</v>
      </c>
      <c r="G751" t="s">
        <v>2164</v>
      </c>
      <c r="H751" s="24">
        <v>231430</v>
      </c>
      <c r="I751" s="23" t="s">
        <v>5682</v>
      </c>
      <c r="J751" s="24">
        <v>104340</v>
      </c>
      <c r="K751" s="23" t="s">
        <v>5683</v>
      </c>
      <c r="L751" s="24">
        <v>0</v>
      </c>
      <c r="M751" s="23" t="s">
        <v>5683</v>
      </c>
      <c r="N751" s="24">
        <v>51828</v>
      </c>
      <c r="O751" s="23" t="s">
        <v>5682</v>
      </c>
      <c r="P751" s="24">
        <v>105850</v>
      </c>
      <c r="Q751" s="24">
        <v>0</v>
      </c>
      <c r="R751" s="24">
        <v>262018</v>
      </c>
      <c r="S751" s="24">
        <v>52170</v>
      </c>
      <c r="T751" s="24">
        <v>209848</v>
      </c>
      <c r="U751" s="24">
        <v>0</v>
      </c>
      <c r="V751" s="24">
        <f t="shared" si="22"/>
        <v>0</v>
      </c>
      <c r="W751" s="24">
        <f t="shared" si="23"/>
        <v>21582</v>
      </c>
    </row>
    <row r="752" spans="1:23" x14ac:dyDescent="0.2">
      <c r="A752" t="s">
        <v>16</v>
      </c>
      <c r="B752" s="23" t="s">
        <v>1327</v>
      </c>
      <c r="C752" s="23" t="s">
        <v>1530</v>
      </c>
      <c r="D752" s="23" t="s">
        <v>2165</v>
      </c>
      <c r="E752" s="23" t="s">
        <v>2166</v>
      </c>
      <c r="F752" s="23" t="s">
        <v>10</v>
      </c>
      <c r="G752" t="s">
        <v>2167</v>
      </c>
      <c r="H752" s="24">
        <v>234200</v>
      </c>
      <c r="I752" s="23" t="s">
        <v>5682</v>
      </c>
      <c r="J752" s="24">
        <v>104278</v>
      </c>
      <c r="K752" s="23" t="s">
        <v>5683</v>
      </c>
      <c r="L752" s="24">
        <v>0</v>
      </c>
      <c r="M752" s="23" t="s">
        <v>5683</v>
      </c>
      <c r="N752" s="24">
        <v>51765</v>
      </c>
      <c r="O752" s="23" t="s">
        <v>5682</v>
      </c>
      <c r="P752" s="24">
        <v>104296</v>
      </c>
      <c r="Q752" s="24">
        <v>0</v>
      </c>
      <c r="R752" s="24">
        <v>260339</v>
      </c>
      <c r="S752" s="24">
        <v>52139</v>
      </c>
      <c r="T752" s="24">
        <v>208200</v>
      </c>
      <c r="U752" s="24">
        <v>0</v>
      </c>
      <c r="V752" s="24">
        <f t="shared" si="22"/>
        <v>0</v>
      </c>
      <c r="W752" s="24">
        <f t="shared" si="23"/>
        <v>26000</v>
      </c>
    </row>
    <row r="753" spans="1:23" x14ac:dyDescent="0.2">
      <c r="A753" t="s">
        <v>16</v>
      </c>
      <c r="B753" s="23" t="s">
        <v>1327</v>
      </c>
      <c r="C753" s="23" t="s">
        <v>1530</v>
      </c>
      <c r="D753" s="23" t="s">
        <v>2168</v>
      </c>
      <c r="E753" s="23" t="s">
        <v>2169</v>
      </c>
      <c r="F753" s="23" t="s">
        <v>10</v>
      </c>
      <c r="G753" t="s">
        <v>2170</v>
      </c>
      <c r="H753" s="24">
        <v>215165</v>
      </c>
      <c r="I753" s="23" t="s">
        <v>5683</v>
      </c>
      <c r="J753" s="24">
        <v>0</v>
      </c>
      <c r="K753" s="23" t="s">
        <v>5683</v>
      </c>
      <c r="L753" s="24">
        <v>53270</v>
      </c>
      <c r="M753" s="23" t="s">
        <v>5683</v>
      </c>
      <c r="N753" s="24">
        <v>53203</v>
      </c>
      <c r="O753" s="23" t="s">
        <v>5682</v>
      </c>
      <c r="P753" s="24">
        <v>108692</v>
      </c>
      <c r="Q753" s="24">
        <v>0</v>
      </c>
      <c r="R753" s="24">
        <v>215165</v>
      </c>
      <c r="S753" s="24">
        <v>0</v>
      </c>
      <c r="T753" s="24">
        <v>215165</v>
      </c>
      <c r="U753" s="24">
        <v>0</v>
      </c>
      <c r="V753" s="24">
        <f t="shared" si="22"/>
        <v>0</v>
      </c>
      <c r="W753" s="24">
        <f t="shared" si="23"/>
        <v>0</v>
      </c>
    </row>
    <row r="754" spans="1:23" x14ac:dyDescent="0.2">
      <c r="A754" t="s">
        <v>16</v>
      </c>
      <c r="B754" s="23" t="s">
        <v>1327</v>
      </c>
      <c r="C754" s="23" t="s">
        <v>1530</v>
      </c>
      <c r="D754" s="23" t="s">
        <v>2171</v>
      </c>
      <c r="E754" s="23" t="s">
        <v>2172</v>
      </c>
      <c r="F754" s="23" t="s">
        <v>10</v>
      </c>
      <c r="G754" t="s">
        <v>2173</v>
      </c>
      <c r="H754" s="24">
        <v>215163</v>
      </c>
      <c r="I754" s="23" t="s">
        <v>5682</v>
      </c>
      <c r="J754" s="24">
        <v>104436</v>
      </c>
      <c r="K754" s="23" t="s">
        <v>5683</v>
      </c>
      <c r="L754" s="24">
        <v>0</v>
      </c>
      <c r="M754" s="23" t="s">
        <v>5683</v>
      </c>
      <c r="N754" s="24">
        <v>51425</v>
      </c>
      <c r="O754" s="23" t="s">
        <v>5682</v>
      </c>
      <c r="P754" s="24">
        <v>103570</v>
      </c>
      <c r="Q754" s="24">
        <v>0</v>
      </c>
      <c r="R754" s="24">
        <v>259431</v>
      </c>
      <c r="S754" s="24">
        <v>52218</v>
      </c>
      <c r="T754" s="24">
        <v>207213</v>
      </c>
      <c r="U754" s="24">
        <v>0</v>
      </c>
      <c r="V754" s="24">
        <f t="shared" si="22"/>
        <v>0</v>
      </c>
      <c r="W754" s="24">
        <f t="shared" si="23"/>
        <v>7950</v>
      </c>
    </row>
    <row r="755" spans="1:23" x14ac:dyDescent="0.2">
      <c r="A755" t="s">
        <v>16</v>
      </c>
      <c r="B755" s="23" t="s">
        <v>1327</v>
      </c>
      <c r="C755" s="23" t="s">
        <v>1530</v>
      </c>
      <c r="D755" s="23" t="s">
        <v>2174</v>
      </c>
      <c r="E755" s="23" t="s">
        <v>2175</v>
      </c>
      <c r="F755" s="23" t="s">
        <v>9</v>
      </c>
      <c r="G755" t="s">
        <v>2176</v>
      </c>
      <c r="H755" s="24">
        <v>273715</v>
      </c>
      <c r="I755" s="23" t="s">
        <v>5682</v>
      </c>
      <c r="J755" s="24">
        <v>120690</v>
      </c>
      <c r="K755" s="23" t="s">
        <v>5683</v>
      </c>
      <c r="L755" s="24">
        <v>0</v>
      </c>
      <c r="M755" s="23" t="s">
        <v>5683</v>
      </c>
      <c r="N755" s="24">
        <v>57931</v>
      </c>
      <c r="O755" s="23" t="s">
        <v>5682</v>
      </c>
      <c r="P755" s="24">
        <v>120690</v>
      </c>
      <c r="Q755" s="24">
        <v>0</v>
      </c>
      <c r="R755" s="24">
        <v>299311</v>
      </c>
      <c r="S755" s="24">
        <v>60345</v>
      </c>
      <c r="T755" s="24">
        <v>238966</v>
      </c>
      <c r="U755" s="24">
        <v>0</v>
      </c>
      <c r="V755" s="24">
        <f t="shared" si="22"/>
        <v>0</v>
      </c>
      <c r="W755" s="24">
        <f t="shared" si="23"/>
        <v>34749</v>
      </c>
    </row>
    <row r="756" spans="1:23" x14ac:dyDescent="0.2">
      <c r="A756" t="s">
        <v>16</v>
      </c>
      <c r="B756" s="23" t="s">
        <v>1327</v>
      </c>
      <c r="C756" s="23" t="s">
        <v>1530</v>
      </c>
      <c r="D756" s="23" t="s">
        <v>2177</v>
      </c>
      <c r="E756" s="23" t="s">
        <v>2178</v>
      </c>
      <c r="F756" s="23" t="s">
        <v>10</v>
      </c>
      <c r="G756" t="s">
        <v>2179</v>
      </c>
      <c r="H756" s="24">
        <v>218585</v>
      </c>
      <c r="I756" s="23" t="s">
        <v>5683</v>
      </c>
      <c r="J756" s="24">
        <v>0</v>
      </c>
      <c r="K756" s="23" t="s">
        <v>5683</v>
      </c>
      <c r="L756" s="24">
        <v>53774</v>
      </c>
      <c r="M756" s="23" t="s">
        <v>5683</v>
      </c>
      <c r="N756" s="24">
        <v>53871</v>
      </c>
      <c r="O756" s="23" t="s">
        <v>5682</v>
      </c>
      <c r="P756" s="24">
        <v>110940</v>
      </c>
      <c r="Q756" s="24">
        <v>0</v>
      </c>
      <c r="R756" s="24">
        <v>218585</v>
      </c>
      <c r="S756" s="24">
        <v>0</v>
      </c>
      <c r="T756" s="24">
        <v>218585</v>
      </c>
      <c r="U756" s="24">
        <v>0</v>
      </c>
      <c r="V756" s="24">
        <f t="shared" si="22"/>
        <v>0</v>
      </c>
      <c r="W756" s="24">
        <f t="shared" si="23"/>
        <v>0</v>
      </c>
    </row>
    <row r="757" spans="1:23" x14ac:dyDescent="0.2">
      <c r="A757" t="s">
        <v>16</v>
      </c>
      <c r="B757" s="23" t="s">
        <v>1327</v>
      </c>
      <c r="C757" s="23" t="s">
        <v>1530</v>
      </c>
      <c r="D757" s="23" t="s">
        <v>2180</v>
      </c>
      <c r="E757" s="23" t="s">
        <v>2181</v>
      </c>
      <c r="F757" s="23" t="s">
        <v>10</v>
      </c>
      <c r="G757" t="s">
        <v>2182</v>
      </c>
      <c r="H757" s="24">
        <v>190038</v>
      </c>
      <c r="I757" s="23" t="s">
        <v>5682</v>
      </c>
      <c r="J757" s="24">
        <v>105354</v>
      </c>
      <c r="K757" s="23" t="s">
        <v>5683</v>
      </c>
      <c r="L757" s="24">
        <v>0</v>
      </c>
      <c r="M757" s="23" t="s">
        <v>5683</v>
      </c>
      <c r="N757" s="24">
        <v>52370</v>
      </c>
      <c r="O757" s="23" t="s">
        <v>5682</v>
      </c>
      <c r="P757" s="24">
        <v>106444</v>
      </c>
      <c r="Q757" s="24">
        <v>0</v>
      </c>
      <c r="R757" s="24">
        <v>264168</v>
      </c>
      <c r="S757" s="24">
        <v>52677</v>
      </c>
      <c r="T757" s="24">
        <v>190038</v>
      </c>
      <c r="U757" s="24">
        <v>0</v>
      </c>
      <c r="V757" s="24">
        <f t="shared" si="22"/>
        <v>21453</v>
      </c>
      <c r="W757" s="24">
        <f t="shared" si="23"/>
        <v>0</v>
      </c>
    </row>
    <row r="758" spans="1:23" x14ac:dyDescent="0.2">
      <c r="A758" t="s">
        <v>16</v>
      </c>
      <c r="B758" s="23" t="s">
        <v>1327</v>
      </c>
      <c r="C758" s="23" t="s">
        <v>1530</v>
      </c>
      <c r="D758" s="23" t="s">
        <v>2183</v>
      </c>
      <c r="E758" s="23" t="s">
        <v>2184</v>
      </c>
      <c r="F758" s="23" t="s">
        <v>10</v>
      </c>
      <c r="G758" t="s">
        <v>2185</v>
      </c>
      <c r="H758" s="24">
        <v>227532</v>
      </c>
      <c r="I758" s="23" t="s">
        <v>5682</v>
      </c>
      <c r="J758" s="24">
        <v>102756</v>
      </c>
      <c r="K758" s="23" t="s">
        <v>5683</v>
      </c>
      <c r="L758" s="24">
        <v>0</v>
      </c>
      <c r="M758" s="23" t="s">
        <v>5683</v>
      </c>
      <c r="N758" s="24">
        <v>50870</v>
      </c>
      <c r="O758" s="23" t="s">
        <v>5682</v>
      </c>
      <c r="P758" s="24">
        <v>102478</v>
      </c>
      <c r="Q758" s="24">
        <v>0</v>
      </c>
      <c r="R758" s="24">
        <v>256104</v>
      </c>
      <c r="S758" s="24">
        <v>51378</v>
      </c>
      <c r="T758" s="24">
        <v>204726</v>
      </c>
      <c r="U758" s="24">
        <v>0</v>
      </c>
      <c r="V758" s="24">
        <f t="shared" si="22"/>
        <v>0</v>
      </c>
      <c r="W758" s="24">
        <f t="shared" si="23"/>
        <v>22806</v>
      </c>
    </row>
    <row r="759" spans="1:23" x14ac:dyDescent="0.2">
      <c r="A759" t="s">
        <v>16</v>
      </c>
      <c r="B759" s="23" t="s">
        <v>1327</v>
      </c>
      <c r="C759" s="23" t="s">
        <v>1530</v>
      </c>
      <c r="D759" s="23" t="s">
        <v>2186</v>
      </c>
      <c r="E759" s="23" t="s">
        <v>2187</v>
      </c>
      <c r="F759" s="23" t="s">
        <v>10</v>
      </c>
      <c r="G759" t="s">
        <v>2188</v>
      </c>
      <c r="H759" s="24">
        <v>211559</v>
      </c>
      <c r="I759" s="23" t="s">
        <v>5682</v>
      </c>
      <c r="J759" s="24">
        <v>103898</v>
      </c>
      <c r="K759" s="23" t="s">
        <v>5683</v>
      </c>
      <c r="L759" s="24">
        <v>0</v>
      </c>
      <c r="M759" s="23" t="s">
        <v>5682</v>
      </c>
      <c r="N759" s="24">
        <v>103290</v>
      </c>
      <c r="O759" s="23" t="s">
        <v>5683</v>
      </c>
      <c r="P759" s="24">
        <v>0</v>
      </c>
      <c r="Q759" s="24">
        <v>52511</v>
      </c>
      <c r="R759" s="24">
        <v>259699</v>
      </c>
      <c r="S759" s="24">
        <v>51949</v>
      </c>
      <c r="T759" s="24">
        <v>207750</v>
      </c>
      <c r="U759" s="24">
        <v>0</v>
      </c>
      <c r="V759" s="24">
        <f t="shared" si="22"/>
        <v>0</v>
      </c>
      <c r="W759" s="24">
        <f t="shared" si="23"/>
        <v>3809</v>
      </c>
    </row>
    <row r="760" spans="1:23" x14ac:dyDescent="0.2">
      <c r="A760" t="s">
        <v>16</v>
      </c>
      <c r="B760" s="23" t="s">
        <v>1327</v>
      </c>
      <c r="C760" s="23" t="s">
        <v>1530</v>
      </c>
      <c r="D760" s="23" t="s">
        <v>2189</v>
      </c>
      <c r="E760" s="23" t="s">
        <v>2190</v>
      </c>
      <c r="F760" s="23" t="s">
        <v>10</v>
      </c>
      <c r="G760" t="s">
        <v>2191</v>
      </c>
      <c r="H760" s="24">
        <v>247492</v>
      </c>
      <c r="I760" s="23" t="s">
        <v>5683</v>
      </c>
      <c r="J760" s="24">
        <v>50347</v>
      </c>
      <c r="K760" s="23" t="s">
        <v>5683</v>
      </c>
      <c r="L760" s="24">
        <v>50281</v>
      </c>
      <c r="M760" s="23" t="s">
        <v>5683</v>
      </c>
      <c r="N760" s="24">
        <v>50353</v>
      </c>
      <c r="O760" s="23" t="s">
        <v>5682</v>
      </c>
      <c r="P760" s="24">
        <v>100992</v>
      </c>
      <c r="Q760" s="24">
        <v>0</v>
      </c>
      <c r="R760" s="24">
        <v>251973</v>
      </c>
      <c r="S760" s="24">
        <v>50347</v>
      </c>
      <c r="T760" s="24">
        <v>201626</v>
      </c>
      <c r="U760" s="24">
        <v>0</v>
      </c>
      <c r="V760" s="24">
        <f t="shared" si="22"/>
        <v>0</v>
      </c>
      <c r="W760" s="24">
        <f t="shared" si="23"/>
        <v>45866</v>
      </c>
    </row>
    <row r="761" spans="1:23" x14ac:dyDescent="0.2">
      <c r="A761" t="s">
        <v>16</v>
      </c>
      <c r="B761" s="23" t="s">
        <v>1327</v>
      </c>
      <c r="C761" s="23" t="s">
        <v>1530</v>
      </c>
      <c r="D761" s="23" t="s">
        <v>2192</v>
      </c>
      <c r="E761" s="23" t="s">
        <v>2193</v>
      </c>
      <c r="F761" s="23" t="s">
        <v>10</v>
      </c>
      <c r="G761" t="s">
        <v>2194</v>
      </c>
      <c r="H761" s="24">
        <v>267539</v>
      </c>
      <c r="I761" s="23" t="s">
        <v>5682</v>
      </c>
      <c r="J761" s="24">
        <v>106718</v>
      </c>
      <c r="K761" s="23" t="s">
        <v>5683</v>
      </c>
      <c r="L761" s="24">
        <v>0</v>
      </c>
      <c r="M761" s="23" t="s">
        <v>5683</v>
      </c>
      <c r="N761" s="24">
        <v>52724</v>
      </c>
      <c r="O761" s="23" t="s">
        <v>5682</v>
      </c>
      <c r="P761" s="24">
        <v>108130</v>
      </c>
      <c r="Q761" s="24">
        <v>0</v>
      </c>
      <c r="R761" s="24">
        <v>267572</v>
      </c>
      <c r="S761" s="24">
        <v>0</v>
      </c>
      <c r="T761" s="24">
        <v>267539</v>
      </c>
      <c r="U761" s="24">
        <v>0</v>
      </c>
      <c r="V761" s="24">
        <f t="shared" si="22"/>
        <v>33</v>
      </c>
      <c r="W761" s="24">
        <f t="shared" si="23"/>
        <v>0</v>
      </c>
    </row>
    <row r="762" spans="1:23" x14ac:dyDescent="0.2">
      <c r="A762" t="s">
        <v>16</v>
      </c>
      <c r="B762" s="23" t="s">
        <v>1327</v>
      </c>
      <c r="C762" s="23" t="s">
        <v>1530</v>
      </c>
      <c r="D762" s="23" t="s">
        <v>2195</v>
      </c>
      <c r="E762" s="23" t="s">
        <v>2196</v>
      </c>
      <c r="F762" s="23" t="s">
        <v>10</v>
      </c>
      <c r="G762" t="s">
        <v>2197</v>
      </c>
      <c r="H762" s="24">
        <v>248878</v>
      </c>
      <c r="I762" s="23" t="s">
        <v>5683</v>
      </c>
      <c r="J762" s="24">
        <v>50889</v>
      </c>
      <c r="K762" s="23" t="s">
        <v>5683</v>
      </c>
      <c r="L762" s="24">
        <v>50903</v>
      </c>
      <c r="M762" s="23" t="s">
        <v>5683</v>
      </c>
      <c r="N762" s="24">
        <v>50958</v>
      </c>
      <c r="O762" s="23" t="s">
        <v>5682</v>
      </c>
      <c r="P762" s="24">
        <v>103404</v>
      </c>
      <c r="Q762" s="24">
        <v>0</v>
      </c>
      <c r="R762" s="24">
        <v>256154</v>
      </c>
      <c r="S762" s="24">
        <v>50889</v>
      </c>
      <c r="T762" s="24">
        <v>205265</v>
      </c>
      <c r="U762" s="24">
        <v>0</v>
      </c>
      <c r="V762" s="24">
        <f t="shared" si="22"/>
        <v>0</v>
      </c>
      <c r="W762" s="24">
        <f t="shared" si="23"/>
        <v>43613</v>
      </c>
    </row>
    <row r="763" spans="1:23" x14ac:dyDescent="0.2">
      <c r="A763" t="s">
        <v>16</v>
      </c>
      <c r="B763" s="23" t="s">
        <v>1327</v>
      </c>
      <c r="C763" s="23" t="s">
        <v>1530</v>
      </c>
      <c r="D763" s="23" t="s">
        <v>2198</v>
      </c>
      <c r="E763" s="23" t="s">
        <v>2199</v>
      </c>
      <c r="F763" s="23" t="s">
        <v>10</v>
      </c>
      <c r="G763" t="s">
        <v>2200</v>
      </c>
      <c r="H763" s="24">
        <v>252938</v>
      </c>
      <c r="I763" s="23" t="s">
        <v>5683</v>
      </c>
      <c r="J763" s="24">
        <v>50768</v>
      </c>
      <c r="K763" s="23" t="s">
        <v>5683</v>
      </c>
      <c r="L763" s="24">
        <v>50598</v>
      </c>
      <c r="M763" s="23" t="s">
        <v>5683</v>
      </c>
      <c r="N763" s="24">
        <v>50416</v>
      </c>
      <c r="O763" s="23" t="s">
        <v>5682</v>
      </c>
      <c r="P763" s="24">
        <v>101156</v>
      </c>
      <c r="Q763" s="24">
        <v>0</v>
      </c>
      <c r="R763" s="24">
        <v>252938</v>
      </c>
      <c r="S763" s="24">
        <v>0</v>
      </c>
      <c r="T763" s="24">
        <v>252938</v>
      </c>
      <c r="U763" s="24">
        <v>0</v>
      </c>
      <c r="V763" s="24">
        <f t="shared" si="22"/>
        <v>0</v>
      </c>
      <c r="W763" s="24">
        <f t="shared" si="23"/>
        <v>0</v>
      </c>
    </row>
    <row r="764" spans="1:23" x14ac:dyDescent="0.2">
      <c r="A764" t="s">
        <v>16</v>
      </c>
      <c r="B764" s="23" t="s">
        <v>1327</v>
      </c>
      <c r="C764" s="23" t="s">
        <v>1530</v>
      </c>
      <c r="D764" s="23" t="s">
        <v>2201</v>
      </c>
      <c r="E764" s="23" t="s">
        <v>2202</v>
      </c>
      <c r="F764" s="23" t="s">
        <v>9</v>
      </c>
      <c r="G764" t="s">
        <v>2203</v>
      </c>
      <c r="H764" s="24">
        <v>503450</v>
      </c>
      <c r="I764" s="23" t="s">
        <v>5683</v>
      </c>
      <c r="J764" s="24">
        <v>116693</v>
      </c>
      <c r="K764" s="23" t="s">
        <v>5683</v>
      </c>
      <c r="L764" s="24">
        <v>112718</v>
      </c>
      <c r="M764" s="23" t="s">
        <v>5683</v>
      </c>
      <c r="N764" s="24">
        <v>110907</v>
      </c>
      <c r="O764" s="23" t="s">
        <v>5682</v>
      </c>
      <c r="P764" s="24">
        <v>132026</v>
      </c>
      <c r="Q764" s="24">
        <v>0</v>
      </c>
      <c r="R764" s="24">
        <v>472344</v>
      </c>
      <c r="S764" s="24">
        <v>116693</v>
      </c>
      <c r="T764" s="24">
        <v>355651</v>
      </c>
      <c r="U764" s="24">
        <v>0</v>
      </c>
      <c r="V764" s="24">
        <f t="shared" si="22"/>
        <v>0</v>
      </c>
      <c r="W764" s="24">
        <f t="shared" si="23"/>
        <v>147799</v>
      </c>
    </row>
    <row r="765" spans="1:23" x14ac:dyDescent="0.2">
      <c r="A765" t="s">
        <v>16</v>
      </c>
      <c r="B765" s="23" t="s">
        <v>1327</v>
      </c>
      <c r="C765" s="23" t="s">
        <v>1530</v>
      </c>
      <c r="D765" s="23" t="s">
        <v>2204</v>
      </c>
      <c r="E765" s="23" t="s">
        <v>2205</v>
      </c>
      <c r="F765" s="23" t="s">
        <v>10</v>
      </c>
      <c r="G765" t="s">
        <v>2206</v>
      </c>
      <c r="H765" s="24">
        <v>269167</v>
      </c>
      <c r="I765" s="23" t="s">
        <v>5683</v>
      </c>
      <c r="J765" s="24">
        <v>53345</v>
      </c>
      <c r="K765" s="23" t="s">
        <v>5683</v>
      </c>
      <c r="L765" s="24">
        <v>52895</v>
      </c>
      <c r="M765" s="23" t="s">
        <v>5683</v>
      </c>
      <c r="N765" s="24">
        <v>52913</v>
      </c>
      <c r="O765" s="23" t="s">
        <v>5682</v>
      </c>
      <c r="P765" s="24">
        <v>110014</v>
      </c>
      <c r="Q765" s="24">
        <v>0</v>
      </c>
      <c r="R765" s="24">
        <v>269167</v>
      </c>
      <c r="S765" s="24">
        <v>0</v>
      </c>
      <c r="T765" s="24">
        <v>269167</v>
      </c>
      <c r="U765" s="24">
        <v>0</v>
      </c>
      <c r="V765" s="24">
        <f t="shared" si="22"/>
        <v>0</v>
      </c>
      <c r="W765" s="24">
        <f t="shared" si="23"/>
        <v>0</v>
      </c>
    </row>
    <row r="766" spans="1:23" x14ac:dyDescent="0.2">
      <c r="A766" t="s">
        <v>16</v>
      </c>
      <c r="B766" s="23" t="s">
        <v>1327</v>
      </c>
      <c r="C766" s="23" t="s">
        <v>1530</v>
      </c>
      <c r="D766" s="23" t="s">
        <v>2207</v>
      </c>
      <c r="E766" s="23" t="s">
        <v>2208</v>
      </c>
      <c r="F766" s="23" t="s">
        <v>10</v>
      </c>
      <c r="G766" t="s">
        <v>2209</v>
      </c>
      <c r="H766" s="24">
        <v>252194</v>
      </c>
      <c r="I766" s="23" t="s">
        <v>5683</v>
      </c>
      <c r="J766" s="24">
        <v>50437</v>
      </c>
      <c r="K766" s="23" t="s">
        <v>5683</v>
      </c>
      <c r="L766" s="24">
        <v>50399</v>
      </c>
      <c r="M766" s="23" t="s">
        <v>5683</v>
      </c>
      <c r="N766" s="24">
        <v>50366</v>
      </c>
      <c r="O766" s="23" t="s">
        <v>5683</v>
      </c>
      <c r="P766" s="24">
        <v>50496</v>
      </c>
      <c r="Q766" s="24">
        <v>50496</v>
      </c>
      <c r="R766" s="24">
        <v>252194</v>
      </c>
      <c r="S766" s="24">
        <v>0</v>
      </c>
      <c r="T766" s="24">
        <v>252194</v>
      </c>
      <c r="U766" s="24">
        <v>0</v>
      </c>
      <c r="V766" s="24">
        <f t="shared" si="22"/>
        <v>0</v>
      </c>
      <c r="W766" s="24">
        <f t="shared" si="23"/>
        <v>0</v>
      </c>
    </row>
    <row r="767" spans="1:23" x14ac:dyDescent="0.2">
      <c r="A767" t="s">
        <v>16</v>
      </c>
      <c r="B767" s="23" t="s">
        <v>1327</v>
      </c>
      <c r="C767" s="23" t="s">
        <v>1530</v>
      </c>
      <c r="D767" s="23" t="s">
        <v>2210</v>
      </c>
      <c r="E767" s="23" t="s">
        <v>2211</v>
      </c>
      <c r="F767" s="23" t="s">
        <v>9</v>
      </c>
      <c r="G767" t="s">
        <v>2212</v>
      </c>
      <c r="H767" s="24">
        <v>586521</v>
      </c>
      <c r="I767" s="23" t="s">
        <v>5683</v>
      </c>
      <c r="J767" s="24">
        <v>120248</v>
      </c>
      <c r="K767" s="23" t="s">
        <v>5683</v>
      </c>
      <c r="L767" s="24">
        <v>113058</v>
      </c>
      <c r="M767" s="23" t="s">
        <v>5683</v>
      </c>
      <c r="N767" s="24">
        <v>113983</v>
      </c>
      <c r="O767" s="23" t="s">
        <v>5683</v>
      </c>
      <c r="P767" s="24">
        <v>117649</v>
      </c>
      <c r="Q767" s="24">
        <v>116364</v>
      </c>
      <c r="R767" s="24">
        <v>581302</v>
      </c>
      <c r="S767" s="24">
        <v>120248</v>
      </c>
      <c r="T767" s="24">
        <v>461054</v>
      </c>
      <c r="U767" s="24">
        <v>0</v>
      </c>
      <c r="V767" s="24">
        <f t="shared" si="22"/>
        <v>0</v>
      </c>
      <c r="W767" s="24">
        <f t="shared" si="23"/>
        <v>125467</v>
      </c>
    </row>
    <row r="768" spans="1:23" x14ac:dyDescent="0.2">
      <c r="A768" t="s">
        <v>16</v>
      </c>
      <c r="B768" s="23" t="s">
        <v>1327</v>
      </c>
      <c r="C768" s="23" t="s">
        <v>1530</v>
      </c>
      <c r="D768" s="23" t="s">
        <v>2213</v>
      </c>
      <c r="E768" s="23" t="s">
        <v>2214</v>
      </c>
      <c r="F768" s="23" t="s">
        <v>10</v>
      </c>
      <c r="G768" t="s">
        <v>2215</v>
      </c>
      <c r="H768" s="24">
        <v>205332</v>
      </c>
      <c r="I768" s="23" t="s">
        <v>5682</v>
      </c>
      <c r="J768" s="24">
        <v>107002</v>
      </c>
      <c r="K768" s="23" t="s">
        <v>5683</v>
      </c>
      <c r="L768" s="24">
        <v>0</v>
      </c>
      <c r="M768" s="23" t="s">
        <v>5683</v>
      </c>
      <c r="N768" s="24">
        <v>53392</v>
      </c>
      <c r="O768" s="23" t="s">
        <v>5682</v>
      </c>
      <c r="P768" s="24">
        <v>109088</v>
      </c>
      <c r="Q768" s="24">
        <v>0</v>
      </c>
      <c r="R768" s="24">
        <v>269482</v>
      </c>
      <c r="S768" s="24">
        <v>53501</v>
      </c>
      <c r="T768" s="24">
        <v>205332</v>
      </c>
      <c r="U768" s="24">
        <v>0</v>
      </c>
      <c r="V768" s="24">
        <f t="shared" si="22"/>
        <v>10649</v>
      </c>
      <c r="W768" s="24">
        <f t="shared" si="23"/>
        <v>0</v>
      </c>
    </row>
    <row r="769" spans="1:23" x14ac:dyDescent="0.2">
      <c r="A769" t="s">
        <v>16</v>
      </c>
      <c r="B769" s="23" t="s">
        <v>1327</v>
      </c>
      <c r="C769" s="23" t="s">
        <v>1530</v>
      </c>
      <c r="D769" s="23" t="s">
        <v>2216</v>
      </c>
      <c r="E769" s="23" t="s">
        <v>2217</v>
      </c>
      <c r="F769" s="23" t="s">
        <v>10</v>
      </c>
      <c r="G769" t="s">
        <v>2218</v>
      </c>
      <c r="H769" s="24">
        <v>249857</v>
      </c>
      <c r="I769" s="23" t="s">
        <v>5682</v>
      </c>
      <c r="J769" s="24">
        <v>102662</v>
      </c>
      <c r="K769" s="23" t="s">
        <v>5683</v>
      </c>
      <c r="L769" s="24">
        <v>0</v>
      </c>
      <c r="M769" s="23" t="s">
        <v>5683</v>
      </c>
      <c r="N769" s="24">
        <v>51147</v>
      </c>
      <c r="O769" s="23" t="s">
        <v>5682</v>
      </c>
      <c r="P769" s="24">
        <v>103866</v>
      </c>
      <c r="Q769" s="24">
        <v>0</v>
      </c>
      <c r="R769" s="24">
        <v>257675</v>
      </c>
      <c r="S769" s="24">
        <v>51331</v>
      </c>
      <c r="T769" s="24">
        <v>206344</v>
      </c>
      <c r="U769" s="24">
        <v>0</v>
      </c>
      <c r="V769" s="24">
        <f t="shared" si="22"/>
        <v>0</v>
      </c>
      <c r="W769" s="24">
        <f t="shared" si="23"/>
        <v>43513</v>
      </c>
    </row>
    <row r="770" spans="1:23" x14ac:dyDescent="0.2">
      <c r="A770" t="s">
        <v>16</v>
      </c>
      <c r="B770" s="23" t="s">
        <v>1327</v>
      </c>
      <c r="C770" s="23" t="s">
        <v>1530</v>
      </c>
      <c r="D770" s="23" t="s">
        <v>2219</v>
      </c>
      <c r="E770" s="23" t="s">
        <v>2220</v>
      </c>
      <c r="F770" s="23" t="s">
        <v>10</v>
      </c>
      <c r="G770" t="s">
        <v>2221</v>
      </c>
      <c r="H770" s="24">
        <v>256849</v>
      </c>
      <c r="I770" s="23" t="s">
        <v>5682</v>
      </c>
      <c r="J770" s="24">
        <v>105102</v>
      </c>
      <c r="K770" s="23" t="s">
        <v>5683</v>
      </c>
      <c r="L770" s="24">
        <v>0</v>
      </c>
      <c r="M770" s="23" t="s">
        <v>5683</v>
      </c>
      <c r="N770" s="24">
        <v>52169</v>
      </c>
      <c r="O770" s="23" t="s">
        <v>5682</v>
      </c>
      <c r="P770" s="24">
        <v>106776</v>
      </c>
      <c r="Q770" s="24">
        <v>0</v>
      </c>
      <c r="R770" s="24">
        <v>264047</v>
      </c>
      <c r="S770" s="24">
        <v>52551</v>
      </c>
      <c r="T770" s="24">
        <v>211496</v>
      </c>
      <c r="U770" s="24">
        <v>0</v>
      </c>
      <c r="V770" s="24">
        <f t="shared" si="22"/>
        <v>0</v>
      </c>
      <c r="W770" s="24">
        <f t="shared" si="23"/>
        <v>45353</v>
      </c>
    </row>
    <row r="771" spans="1:23" x14ac:dyDescent="0.2">
      <c r="A771" t="s">
        <v>16</v>
      </c>
      <c r="B771" s="23" t="s">
        <v>1327</v>
      </c>
      <c r="C771" s="23" t="s">
        <v>1530</v>
      </c>
      <c r="D771" s="23" t="s">
        <v>2222</v>
      </c>
      <c r="E771" s="23" t="s">
        <v>2223</v>
      </c>
      <c r="F771" s="23" t="s">
        <v>9</v>
      </c>
      <c r="G771" t="s">
        <v>2224</v>
      </c>
      <c r="H771" s="24">
        <v>277357</v>
      </c>
      <c r="I771" s="23" t="s">
        <v>5683</v>
      </c>
      <c r="J771" s="24">
        <v>62833</v>
      </c>
      <c r="K771" s="23" t="s">
        <v>5682</v>
      </c>
      <c r="L771" s="24">
        <v>109912</v>
      </c>
      <c r="M771" s="23" t="s">
        <v>5683</v>
      </c>
      <c r="N771" s="24">
        <v>0</v>
      </c>
      <c r="O771" s="23" t="s">
        <v>5682</v>
      </c>
      <c r="P771" s="24">
        <v>130208</v>
      </c>
      <c r="Q771" s="24">
        <v>0</v>
      </c>
      <c r="R771" s="24">
        <v>302953</v>
      </c>
      <c r="S771" s="24">
        <v>62833</v>
      </c>
      <c r="T771" s="24">
        <v>240120</v>
      </c>
      <c r="U771" s="24">
        <v>0</v>
      </c>
      <c r="V771" s="24">
        <f t="shared" si="22"/>
        <v>0</v>
      </c>
      <c r="W771" s="24">
        <f t="shared" si="23"/>
        <v>37237</v>
      </c>
    </row>
    <row r="772" spans="1:23" x14ac:dyDescent="0.2">
      <c r="A772" t="s">
        <v>16</v>
      </c>
      <c r="B772" s="23" t="s">
        <v>1327</v>
      </c>
      <c r="C772" s="23" t="s">
        <v>1530</v>
      </c>
      <c r="D772" s="23" t="s">
        <v>2225</v>
      </c>
      <c r="E772" s="23" t="s">
        <v>2226</v>
      </c>
      <c r="F772" s="23" t="s">
        <v>10</v>
      </c>
      <c r="G772" t="s">
        <v>2227</v>
      </c>
      <c r="H772" s="24">
        <v>221344</v>
      </c>
      <c r="I772" s="23" t="s">
        <v>5682</v>
      </c>
      <c r="J772" s="24">
        <v>105070</v>
      </c>
      <c r="K772" s="23" t="s">
        <v>5683</v>
      </c>
      <c r="L772" s="24">
        <v>0</v>
      </c>
      <c r="M772" s="23" t="s">
        <v>5683</v>
      </c>
      <c r="N772" s="24">
        <v>52282</v>
      </c>
      <c r="O772" s="23" t="s">
        <v>5682</v>
      </c>
      <c r="P772" s="24">
        <v>106808</v>
      </c>
      <c r="Q772" s="24">
        <v>0</v>
      </c>
      <c r="R772" s="24">
        <v>264160</v>
      </c>
      <c r="S772" s="24">
        <v>52535</v>
      </c>
      <c r="T772" s="24">
        <v>211625</v>
      </c>
      <c r="U772" s="24">
        <v>0</v>
      </c>
      <c r="V772" s="24">
        <f t="shared" si="22"/>
        <v>0</v>
      </c>
      <c r="W772" s="24">
        <f t="shared" si="23"/>
        <v>9719</v>
      </c>
    </row>
    <row r="773" spans="1:23" x14ac:dyDescent="0.2">
      <c r="A773" t="s">
        <v>16</v>
      </c>
      <c r="B773" s="23" t="s">
        <v>1327</v>
      </c>
      <c r="C773" s="23" t="s">
        <v>1530</v>
      </c>
      <c r="D773" s="23" t="s">
        <v>2228</v>
      </c>
      <c r="E773" s="23" t="s">
        <v>2229</v>
      </c>
      <c r="F773" s="23" t="s">
        <v>10</v>
      </c>
      <c r="G773" t="s">
        <v>2230</v>
      </c>
      <c r="H773" s="24">
        <v>215607</v>
      </c>
      <c r="I773" s="23" t="s">
        <v>5683</v>
      </c>
      <c r="J773" s="24">
        <v>52802</v>
      </c>
      <c r="K773" s="23" t="s">
        <v>5683</v>
      </c>
      <c r="L773" s="24">
        <v>52169</v>
      </c>
      <c r="M773" s="23" t="s">
        <v>5683</v>
      </c>
      <c r="N773" s="24">
        <v>52232</v>
      </c>
      <c r="O773" s="23" t="s">
        <v>5682</v>
      </c>
      <c r="P773" s="24">
        <v>107006</v>
      </c>
      <c r="Q773" s="24">
        <v>0</v>
      </c>
      <c r="R773" s="24">
        <v>264209</v>
      </c>
      <c r="S773" s="24">
        <v>52802</v>
      </c>
      <c r="T773" s="24">
        <v>211407</v>
      </c>
      <c r="U773" s="24">
        <v>0</v>
      </c>
      <c r="V773" s="24">
        <f t="shared" si="22"/>
        <v>0</v>
      </c>
      <c r="W773" s="24">
        <f t="shared" si="23"/>
        <v>4200</v>
      </c>
    </row>
    <row r="774" spans="1:23" x14ac:dyDescent="0.2">
      <c r="A774" t="s">
        <v>16</v>
      </c>
      <c r="B774" s="23" t="s">
        <v>1327</v>
      </c>
      <c r="C774" s="23" t="s">
        <v>1530</v>
      </c>
      <c r="D774" s="23" t="s">
        <v>2231</v>
      </c>
      <c r="E774" s="23" t="s">
        <v>2232</v>
      </c>
      <c r="F774" s="23" t="s">
        <v>10</v>
      </c>
      <c r="G774" t="s">
        <v>2233</v>
      </c>
      <c r="H774" s="24">
        <v>227848</v>
      </c>
      <c r="I774" s="23" t="s">
        <v>5682</v>
      </c>
      <c r="J774" s="24">
        <v>106844</v>
      </c>
      <c r="K774" s="23" t="s">
        <v>5683</v>
      </c>
      <c r="L774" s="24">
        <v>0</v>
      </c>
      <c r="M774" s="23" t="s">
        <v>5683</v>
      </c>
      <c r="N774" s="24">
        <v>53039</v>
      </c>
      <c r="O774" s="23" t="s">
        <v>5682</v>
      </c>
      <c r="P774" s="24">
        <v>108890</v>
      </c>
      <c r="Q774" s="24">
        <v>0</v>
      </c>
      <c r="R774" s="24">
        <v>268773</v>
      </c>
      <c r="S774" s="24">
        <v>53422</v>
      </c>
      <c r="T774" s="24">
        <v>215351</v>
      </c>
      <c r="U774" s="24">
        <v>0</v>
      </c>
      <c r="V774" s="24">
        <f t="shared" si="22"/>
        <v>0</v>
      </c>
      <c r="W774" s="24">
        <f t="shared" si="23"/>
        <v>12497</v>
      </c>
    </row>
    <row r="775" spans="1:23" x14ac:dyDescent="0.2">
      <c r="A775" t="s">
        <v>16</v>
      </c>
      <c r="B775" s="23" t="s">
        <v>1327</v>
      </c>
      <c r="C775" s="23" t="s">
        <v>1530</v>
      </c>
      <c r="D775" s="23" t="s">
        <v>2234</v>
      </c>
      <c r="E775" s="23" t="s">
        <v>2235</v>
      </c>
      <c r="F775" s="23" t="s">
        <v>10</v>
      </c>
      <c r="G775" t="s">
        <v>2236</v>
      </c>
      <c r="H775" s="24">
        <v>231990</v>
      </c>
      <c r="I775" s="23" t="s">
        <v>5683</v>
      </c>
      <c r="J775" s="24">
        <v>50301</v>
      </c>
      <c r="K775" s="23" t="s">
        <v>5682</v>
      </c>
      <c r="L775" s="24">
        <v>100286</v>
      </c>
      <c r="M775" s="23" t="s">
        <v>5683</v>
      </c>
      <c r="N775" s="24">
        <v>0</v>
      </c>
      <c r="O775" s="23" t="s">
        <v>5682</v>
      </c>
      <c r="P775" s="24">
        <v>100562</v>
      </c>
      <c r="Q775" s="24">
        <v>0</v>
      </c>
      <c r="R775" s="24">
        <v>251149</v>
      </c>
      <c r="S775" s="24">
        <v>0</v>
      </c>
      <c r="T775" s="24">
        <v>231990</v>
      </c>
      <c r="U775" s="24">
        <v>0</v>
      </c>
      <c r="V775" s="24">
        <f t="shared" ref="V775:V838" si="24">R775-S775-T775+U775</f>
        <v>19159</v>
      </c>
      <c r="W775" s="24">
        <f t="shared" si="23"/>
        <v>0</v>
      </c>
    </row>
    <row r="776" spans="1:23" x14ac:dyDescent="0.2">
      <c r="A776" t="s">
        <v>16</v>
      </c>
      <c r="B776" s="23" t="s">
        <v>1327</v>
      </c>
      <c r="C776" s="23" t="s">
        <v>1530</v>
      </c>
      <c r="D776" s="23" t="s">
        <v>2237</v>
      </c>
      <c r="E776" s="23" t="s">
        <v>2238</v>
      </c>
      <c r="F776" s="23" t="s">
        <v>10</v>
      </c>
      <c r="G776" t="s">
        <v>2239</v>
      </c>
      <c r="H776" s="24">
        <v>265136</v>
      </c>
      <c r="I776" s="23" t="s">
        <v>5682</v>
      </c>
      <c r="J776" s="24">
        <v>105132</v>
      </c>
      <c r="K776" s="23" t="s">
        <v>5683</v>
      </c>
      <c r="L776" s="24">
        <v>0</v>
      </c>
      <c r="M776" s="23" t="s">
        <v>5683</v>
      </c>
      <c r="N776" s="24">
        <v>52534</v>
      </c>
      <c r="O776" s="23" t="s">
        <v>5682</v>
      </c>
      <c r="P776" s="24">
        <v>107470</v>
      </c>
      <c r="Q776" s="24">
        <v>0</v>
      </c>
      <c r="R776" s="24">
        <v>265136</v>
      </c>
      <c r="S776" s="24">
        <v>0</v>
      </c>
      <c r="T776" s="24">
        <v>265136</v>
      </c>
      <c r="U776" s="24">
        <v>0</v>
      </c>
      <c r="V776" s="24">
        <f t="shared" si="24"/>
        <v>0</v>
      </c>
      <c r="W776" s="24">
        <f t="shared" ref="W776:W839" si="25">MAX(H776-T776,0)</f>
        <v>0</v>
      </c>
    </row>
    <row r="777" spans="1:23" x14ac:dyDescent="0.2">
      <c r="A777" t="s">
        <v>16</v>
      </c>
      <c r="B777" s="23" t="s">
        <v>1327</v>
      </c>
      <c r="C777" s="23" t="s">
        <v>1530</v>
      </c>
      <c r="D777" s="23" t="s">
        <v>2240</v>
      </c>
      <c r="E777" s="23" t="s">
        <v>2241</v>
      </c>
      <c r="F777" s="23" t="s">
        <v>10</v>
      </c>
      <c r="G777" t="s">
        <v>2242</v>
      </c>
      <c r="H777" s="24">
        <v>211767</v>
      </c>
      <c r="I777" s="23" t="s">
        <v>5683</v>
      </c>
      <c r="J777" s="24">
        <v>51401</v>
      </c>
      <c r="K777" s="23" t="s">
        <v>5683</v>
      </c>
      <c r="L777" s="24">
        <v>51395</v>
      </c>
      <c r="M777" s="23" t="s">
        <v>5683</v>
      </c>
      <c r="N777" s="24">
        <v>51324</v>
      </c>
      <c r="O777" s="23" t="s">
        <v>5682</v>
      </c>
      <c r="P777" s="24">
        <v>105586</v>
      </c>
      <c r="Q777" s="24">
        <v>0</v>
      </c>
      <c r="R777" s="24">
        <v>259706</v>
      </c>
      <c r="S777" s="24">
        <v>51401</v>
      </c>
      <c r="T777" s="24">
        <v>208305</v>
      </c>
      <c r="U777" s="24">
        <v>0</v>
      </c>
      <c r="V777" s="24">
        <f t="shared" si="24"/>
        <v>0</v>
      </c>
      <c r="W777" s="24">
        <f t="shared" si="25"/>
        <v>3462</v>
      </c>
    </row>
    <row r="778" spans="1:23" x14ac:dyDescent="0.2">
      <c r="A778" t="s">
        <v>16</v>
      </c>
      <c r="B778" s="23" t="s">
        <v>1327</v>
      </c>
      <c r="C778" s="23" t="s">
        <v>1530</v>
      </c>
      <c r="D778" s="23" t="s">
        <v>2243</v>
      </c>
      <c r="E778" s="23" t="s">
        <v>2244</v>
      </c>
      <c r="F778" s="23" t="s">
        <v>9</v>
      </c>
      <c r="G778" t="s">
        <v>2245</v>
      </c>
      <c r="H778" s="24">
        <v>523655</v>
      </c>
      <c r="I778" s="23" t="s">
        <v>5683</v>
      </c>
      <c r="J778" s="24">
        <v>129366</v>
      </c>
      <c r="K778" s="23" t="s">
        <v>5683</v>
      </c>
      <c r="L778" s="24">
        <v>119921</v>
      </c>
      <c r="M778" s="23" t="s">
        <v>5683</v>
      </c>
      <c r="N778" s="24">
        <v>117887</v>
      </c>
      <c r="O778" s="23" t="s">
        <v>5683</v>
      </c>
      <c r="P778" s="24">
        <v>185003</v>
      </c>
      <c r="Q778" s="24">
        <v>182316</v>
      </c>
      <c r="R778" s="24">
        <v>734493</v>
      </c>
      <c r="S778" s="24">
        <v>129366</v>
      </c>
      <c r="T778" s="24">
        <v>523655</v>
      </c>
      <c r="U778" s="24">
        <v>0</v>
      </c>
      <c r="V778" s="24">
        <f t="shared" si="24"/>
        <v>81472</v>
      </c>
      <c r="W778" s="24">
        <f t="shared" si="25"/>
        <v>0</v>
      </c>
    </row>
    <row r="779" spans="1:23" x14ac:dyDescent="0.2">
      <c r="A779" t="s">
        <v>16</v>
      </c>
      <c r="B779" s="23" t="s">
        <v>1327</v>
      </c>
      <c r="C779" s="23" t="s">
        <v>1530</v>
      </c>
      <c r="D779" s="23" t="s">
        <v>2246</v>
      </c>
      <c r="E779" s="23" t="s">
        <v>2247</v>
      </c>
      <c r="F779" s="23" t="s">
        <v>10</v>
      </c>
      <c r="G779" t="s">
        <v>2248</v>
      </c>
      <c r="H779" s="24">
        <v>251281</v>
      </c>
      <c r="I779" s="23" t="s">
        <v>5682</v>
      </c>
      <c r="J779" s="24">
        <v>103486</v>
      </c>
      <c r="K779" s="23" t="s">
        <v>5683</v>
      </c>
      <c r="L779" s="24">
        <v>0</v>
      </c>
      <c r="M779" s="23" t="s">
        <v>5683</v>
      </c>
      <c r="N779" s="24">
        <v>51135</v>
      </c>
      <c r="O779" s="23" t="s">
        <v>5682</v>
      </c>
      <c r="P779" s="24">
        <v>103172</v>
      </c>
      <c r="Q779" s="24">
        <v>0</v>
      </c>
      <c r="R779" s="24">
        <v>257793</v>
      </c>
      <c r="S779" s="24">
        <v>51743</v>
      </c>
      <c r="T779" s="24">
        <v>206050</v>
      </c>
      <c r="U779" s="24">
        <v>0</v>
      </c>
      <c r="V779" s="24">
        <f t="shared" si="24"/>
        <v>0</v>
      </c>
      <c r="W779" s="24">
        <f t="shared" si="25"/>
        <v>45231</v>
      </c>
    </row>
    <row r="780" spans="1:23" x14ac:dyDescent="0.2">
      <c r="A780" t="s">
        <v>16</v>
      </c>
      <c r="B780" s="23" t="s">
        <v>1327</v>
      </c>
      <c r="C780" s="23" t="s">
        <v>1530</v>
      </c>
      <c r="D780" s="23" t="s">
        <v>2249</v>
      </c>
      <c r="E780" s="23" t="s">
        <v>2250</v>
      </c>
      <c r="F780" s="23" t="s">
        <v>10</v>
      </c>
      <c r="G780" t="s">
        <v>2251</v>
      </c>
      <c r="H780" s="24">
        <v>254333</v>
      </c>
      <c r="I780" s="23" t="s">
        <v>5683</v>
      </c>
      <c r="J780" s="24">
        <v>50798</v>
      </c>
      <c r="K780" s="23" t="s">
        <v>5683</v>
      </c>
      <c r="L780" s="24">
        <v>50762</v>
      </c>
      <c r="M780" s="23" t="s">
        <v>5683</v>
      </c>
      <c r="N780" s="24">
        <v>50757</v>
      </c>
      <c r="O780" s="23" t="s">
        <v>5682</v>
      </c>
      <c r="P780" s="24">
        <v>102016</v>
      </c>
      <c r="Q780" s="24">
        <v>0</v>
      </c>
      <c r="R780" s="24">
        <v>254333</v>
      </c>
      <c r="S780" s="24">
        <v>0</v>
      </c>
      <c r="T780" s="24">
        <v>254333</v>
      </c>
      <c r="U780" s="24">
        <v>0</v>
      </c>
      <c r="V780" s="24">
        <f t="shared" si="24"/>
        <v>0</v>
      </c>
      <c r="W780" s="24">
        <f t="shared" si="25"/>
        <v>0</v>
      </c>
    </row>
    <row r="781" spans="1:23" x14ac:dyDescent="0.2">
      <c r="A781" t="s">
        <v>16</v>
      </c>
      <c r="B781" s="23" t="s">
        <v>1327</v>
      </c>
      <c r="C781" s="23" t="s">
        <v>1530</v>
      </c>
      <c r="D781" s="23" t="s">
        <v>2252</v>
      </c>
      <c r="E781" s="23" t="s">
        <v>2253</v>
      </c>
      <c r="F781" s="23" t="s">
        <v>10</v>
      </c>
      <c r="G781" t="s">
        <v>2254</v>
      </c>
      <c r="H781" s="24">
        <v>211695</v>
      </c>
      <c r="I781" s="23" t="s">
        <v>5682</v>
      </c>
      <c r="J781" s="24">
        <v>102376</v>
      </c>
      <c r="K781" s="23" t="s">
        <v>5683</v>
      </c>
      <c r="L781" s="24">
        <v>0</v>
      </c>
      <c r="M781" s="23" t="s">
        <v>5683</v>
      </c>
      <c r="N781" s="24">
        <v>51135</v>
      </c>
      <c r="O781" s="23" t="s">
        <v>5682</v>
      </c>
      <c r="P781" s="24">
        <v>103272</v>
      </c>
      <c r="Q781" s="24">
        <v>0</v>
      </c>
      <c r="R781" s="24">
        <v>256783</v>
      </c>
      <c r="S781" s="24">
        <v>51188</v>
      </c>
      <c r="T781" s="24">
        <v>205595</v>
      </c>
      <c r="U781" s="24">
        <v>0</v>
      </c>
      <c r="V781" s="24">
        <f t="shared" si="24"/>
        <v>0</v>
      </c>
      <c r="W781" s="24">
        <f t="shared" si="25"/>
        <v>6100</v>
      </c>
    </row>
    <row r="782" spans="1:23" x14ac:dyDescent="0.2">
      <c r="A782" t="s">
        <v>16</v>
      </c>
      <c r="B782" s="23" t="s">
        <v>1327</v>
      </c>
      <c r="C782" s="23" t="s">
        <v>1530</v>
      </c>
      <c r="D782" s="23" t="s">
        <v>2255</v>
      </c>
      <c r="E782" s="23" t="s">
        <v>2256</v>
      </c>
      <c r="F782" s="23" t="s">
        <v>10</v>
      </c>
      <c r="G782" t="s">
        <v>2257</v>
      </c>
      <c r="H782" s="24">
        <v>260706</v>
      </c>
      <c r="I782" s="23" t="s">
        <v>5682</v>
      </c>
      <c r="J782" s="24">
        <v>103200</v>
      </c>
      <c r="K782" s="23" t="s">
        <v>5683</v>
      </c>
      <c r="L782" s="24">
        <v>0</v>
      </c>
      <c r="M782" s="23" t="s">
        <v>5683</v>
      </c>
      <c r="N782" s="24">
        <v>51727</v>
      </c>
      <c r="O782" s="23" t="s">
        <v>5683</v>
      </c>
      <c r="P782" s="24">
        <v>52644</v>
      </c>
      <c r="Q782" s="24">
        <v>53135</v>
      </c>
      <c r="R782" s="24">
        <v>260706</v>
      </c>
      <c r="S782" s="24">
        <v>0</v>
      </c>
      <c r="T782" s="24">
        <v>260706</v>
      </c>
      <c r="U782" s="24">
        <v>0</v>
      </c>
      <c r="V782" s="24">
        <f t="shared" si="24"/>
        <v>0</v>
      </c>
      <c r="W782" s="24">
        <f t="shared" si="25"/>
        <v>0</v>
      </c>
    </row>
    <row r="783" spans="1:23" x14ac:dyDescent="0.2">
      <c r="A783" t="s">
        <v>16</v>
      </c>
      <c r="B783" s="23" t="s">
        <v>1327</v>
      </c>
      <c r="C783" s="23" t="s">
        <v>1530</v>
      </c>
      <c r="D783" s="23" t="s">
        <v>2258</v>
      </c>
      <c r="E783" s="23" t="s">
        <v>2259</v>
      </c>
      <c r="F783" s="23" t="s">
        <v>10</v>
      </c>
      <c r="G783" t="s">
        <v>2260</v>
      </c>
      <c r="H783" s="24">
        <v>220936</v>
      </c>
      <c r="I783" s="23" t="s">
        <v>5682</v>
      </c>
      <c r="J783" s="24">
        <v>101870</v>
      </c>
      <c r="K783" s="23" t="s">
        <v>5683</v>
      </c>
      <c r="L783" s="24">
        <v>0</v>
      </c>
      <c r="M783" s="23" t="s">
        <v>5683</v>
      </c>
      <c r="N783" s="24">
        <v>50946</v>
      </c>
      <c r="O783" s="23" t="s">
        <v>5682</v>
      </c>
      <c r="P783" s="24">
        <v>102908</v>
      </c>
      <c r="Q783" s="24">
        <v>0</v>
      </c>
      <c r="R783" s="24">
        <v>255724</v>
      </c>
      <c r="S783" s="24">
        <v>50935</v>
      </c>
      <c r="T783" s="24">
        <v>204789</v>
      </c>
      <c r="U783" s="24">
        <v>0</v>
      </c>
      <c r="V783" s="24">
        <f t="shared" si="24"/>
        <v>0</v>
      </c>
      <c r="W783" s="24">
        <f t="shared" si="25"/>
        <v>16147</v>
      </c>
    </row>
    <row r="784" spans="1:23" x14ac:dyDescent="0.2">
      <c r="A784" t="s">
        <v>16</v>
      </c>
      <c r="B784" s="23" t="s">
        <v>1327</v>
      </c>
      <c r="C784" s="23" t="s">
        <v>1530</v>
      </c>
      <c r="D784" s="23" t="s">
        <v>2261</v>
      </c>
      <c r="E784" s="23" t="s">
        <v>2262</v>
      </c>
      <c r="F784" s="23" t="s">
        <v>10</v>
      </c>
      <c r="G784" t="s">
        <v>2263</v>
      </c>
      <c r="H784" s="24">
        <v>163172</v>
      </c>
      <c r="I784" s="23" t="s">
        <v>5683</v>
      </c>
      <c r="J784" s="24">
        <v>0</v>
      </c>
      <c r="K784" s="23" t="s">
        <v>5683</v>
      </c>
      <c r="L784" s="24">
        <v>0</v>
      </c>
      <c r="M784" s="23" t="s">
        <v>5683</v>
      </c>
      <c r="N784" s="24">
        <v>53682</v>
      </c>
      <c r="O784" s="23" t="s">
        <v>5682</v>
      </c>
      <c r="P784" s="24">
        <v>110080</v>
      </c>
      <c r="Q784" s="24">
        <v>0</v>
      </c>
      <c r="R784" s="24">
        <v>163762</v>
      </c>
      <c r="S784" s="24">
        <v>0</v>
      </c>
      <c r="T784" s="24">
        <v>163172</v>
      </c>
      <c r="U784" s="24">
        <v>0</v>
      </c>
      <c r="V784" s="24">
        <f t="shared" si="24"/>
        <v>590</v>
      </c>
      <c r="W784" s="24">
        <f t="shared" si="25"/>
        <v>0</v>
      </c>
    </row>
    <row r="785" spans="1:23" x14ac:dyDescent="0.2">
      <c r="A785" t="s">
        <v>16</v>
      </c>
      <c r="B785" s="23" t="s">
        <v>1327</v>
      </c>
      <c r="C785" s="23" t="s">
        <v>1530</v>
      </c>
      <c r="D785" s="23" t="s">
        <v>2264</v>
      </c>
      <c r="E785" s="23" t="s">
        <v>2265</v>
      </c>
      <c r="F785" s="23" t="s">
        <v>10</v>
      </c>
      <c r="G785" t="s">
        <v>2266</v>
      </c>
      <c r="H785" s="24">
        <v>454623</v>
      </c>
      <c r="I785" s="23" t="s">
        <v>5683</v>
      </c>
      <c r="J785" s="24">
        <v>94120</v>
      </c>
      <c r="K785" s="23" t="s">
        <v>5683</v>
      </c>
      <c r="L785" s="24">
        <v>83937</v>
      </c>
      <c r="M785" s="23" t="s">
        <v>5683</v>
      </c>
      <c r="N785" s="24">
        <v>72942</v>
      </c>
      <c r="O785" s="23" t="s">
        <v>5683</v>
      </c>
      <c r="P785" s="24">
        <v>113046</v>
      </c>
      <c r="Q785" s="24">
        <v>113068</v>
      </c>
      <c r="R785" s="24">
        <v>477113</v>
      </c>
      <c r="S785" s="24">
        <v>94000</v>
      </c>
      <c r="T785" s="24">
        <v>383113</v>
      </c>
      <c r="U785" s="24">
        <v>0</v>
      </c>
      <c r="V785" s="24">
        <f t="shared" si="24"/>
        <v>0</v>
      </c>
      <c r="W785" s="24">
        <f t="shared" si="25"/>
        <v>71510</v>
      </c>
    </row>
    <row r="786" spans="1:23" x14ac:dyDescent="0.2">
      <c r="A786" t="s">
        <v>16</v>
      </c>
      <c r="B786" s="23" t="s">
        <v>1327</v>
      </c>
      <c r="C786" s="23" t="s">
        <v>1530</v>
      </c>
      <c r="D786" s="23" t="s">
        <v>2267</v>
      </c>
      <c r="E786" s="23" t="s">
        <v>2268</v>
      </c>
      <c r="F786" s="23" t="s">
        <v>10</v>
      </c>
      <c r="G786" t="s">
        <v>2269</v>
      </c>
      <c r="H786" s="24">
        <v>464227</v>
      </c>
      <c r="I786" s="23" t="s">
        <v>5683</v>
      </c>
      <c r="J786" s="24">
        <v>87937</v>
      </c>
      <c r="K786" s="23" t="s">
        <v>5683</v>
      </c>
      <c r="L786" s="24">
        <v>106494</v>
      </c>
      <c r="M786" s="23" t="s">
        <v>5683</v>
      </c>
      <c r="N786" s="24">
        <v>70221</v>
      </c>
      <c r="O786" s="23" t="s">
        <v>5683</v>
      </c>
      <c r="P786" s="24">
        <v>109363</v>
      </c>
      <c r="Q786" s="24">
        <v>109498</v>
      </c>
      <c r="R786" s="24">
        <v>483513</v>
      </c>
      <c r="S786" s="24">
        <v>87937</v>
      </c>
      <c r="T786" s="24">
        <v>395576</v>
      </c>
      <c r="U786" s="24">
        <v>0</v>
      </c>
      <c r="V786" s="24">
        <f t="shared" si="24"/>
        <v>0</v>
      </c>
      <c r="W786" s="24">
        <f t="shared" si="25"/>
        <v>68651</v>
      </c>
    </row>
    <row r="787" spans="1:23" x14ac:dyDescent="0.2">
      <c r="A787" t="s">
        <v>16</v>
      </c>
      <c r="B787" s="23" t="s">
        <v>1327</v>
      </c>
      <c r="C787" s="23" t="s">
        <v>1530</v>
      </c>
      <c r="D787" s="23" t="s">
        <v>2270</v>
      </c>
      <c r="E787" s="23" t="s">
        <v>2271</v>
      </c>
      <c r="F787" s="23" t="s">
        <v>10</v>
      </c>
      <c r="G787" t="s">
        <v>2272</v>
      </c>
      <c r="H787" s="24">
        <v>511317</v>
      </c>
      <c r="I787" s="23" t="s">
        <v>5683</v>
      </c>
      <c r="J787" s="24">
        <v>106734</v>
      </c>
      <c r="K787" s="23" t="s">
        <v>5683</v>
      </c>
      <c r="L787" s="24">
        <v>106013</v>
      </c>
      <c r="M787" s="23" t="s">
        <v>5683</v>
      </c>
      <c r="N787" s="24">
        <v>106128</v>
      </c>
      <c r="O787" s="23" t="s">
        <v>5683</v>
      </c>
      <c r="P787" s="24">
        <v>109965</v>
      </c>
      <c r="Q787" s="24">
        <v>111853</v>
      </c>
      <c r="R787" s="24">
        <v>540693</v>
      </c>
      <c r="S787" s="24">
        <v>106734</v>
      </c>
      <c r="T787" s="24">
        <v>433959</v>
      </c>
      <c r="U787" s="24">
        <v>0</v>
      </c>
      <c r="V787" s="24">
        <f t="shared" si="24"/>
        <v>0</v>
      </c>
      <c r="W787" s="24">
        <f t="shared" si="25"/>
        <v>77358</v>
      </c>
    </row>
    <row r="788" spans="1:23" x14ac:dyDescent="0.2">
      <c r="A788" t="s">
        <v>16</v>
      </c>
      <c r="B788" s="23" t="s">
        <v>1327</v>
      </c>
      <c r="C788" s="23" t="s">
        <v>1530</v>
      </c>
      <c r="D788" s="23" t="s">
        <v>2273</v>
      </c>
      <c r="E788" s="23" t="s">
        <v>2274</v>
      </c>
      <c r="F788" s="23" t="s">
        <v>10</v>
      </c>
      <c r="G788" t="s">
        <v>2275</v>
      </c>
      <c r="H788" s="24">
        <v>517318</v>
      </c>
      <c r="I788" s="23" t="s">
        <v>5683</v>
      </c>
      <c r="J788" s="24">
        <v>108295</v>
      </c>
      <c r="K788" s="23" t="s">
        <v>5683</v>
      </c>
      <c r="L788" s="24">
        <v>99492</v>
      </c>
      <c r="M788" s="23" t="s">
        <v>5683</v>
      </c>
      <c r="N788" s="24">
        <v>90039</v>
      </c>
      <c r="O788" s="23" t="s">
        <v>5683</v>
      </c>
      <c r="P788" s="24">
        <v>134921</v>
      </c>
      <c r="Q788" s="24">
        <v>135466</v>
      </c>
      <c r="R788" s="24">
        <v>568213</v>
      </c>
      <c r="S788" s="24">
        <v>108295</v>
      </c>
      <c r="T788" s="24">
        <v>459918</v>
      </c>
      <c r="U788" s="24">
        <v>0</v>
      </c>
      <c r="V788" s="24">
        <f t="shared" si="24"/>
        <v>0</v>
      </c>
      <c r="W788" s="24">
        <f t="shared" si="25"/>
        <v>57400</v>
      </c>
    </row>
    <row r="789" spans="1:23" x14ac:dyDescent="0.2">
      <c r="A789" t="s">
        <v>16</v>
      </c>
      <c r="B789" s="23" t="s">
        <v>1327</v>
      </c>
      <c r="C789" s="23" t="s">
        <v>1530</v>
      </c>
      <c r="D789" s="23" t="s">
        <v>2276</v>
      </c>
      <c r="E789" s="23" t="s">
        <v>2277</v>
      </c>
      <c r="F789" s="23" t="s">
        <v>10</v>
      </c>
      <c r="G789" t="s">
        <v>2278</v>
      </c>
      <c r="H789" s="24">
        <v>205901</v>
      </c>
      <c r="I789" s="23" t="s">
        <v>5682</v>
      </c>
      <c r="J789" s="24">
        <v>102028</v>
      </c>
      <c r="K789" s="23" t="s">
        <v>5683</v>
      </c>
      <c r="L789" s="24">
        <v>0</v>
      </c>
      <c r="M789" s="23" t="s">
        <v>5683</v>
      </c>
      <c r="N789" s="24">
        <v>51021</v>
      </c>
      <c r="O789" s="23" t="s">
        <v>5682</v>
      </c>
      <c r="P789" s="24">
        <v>103866</v>
      </c>
      <c r="Q789" s="24">
        <v>0</v>
      </c>
      <c r="R789" s="24">
        <v>256915</v>
      </c>
      <c r="S789" s="24">
        <v>51014</v>
      </c>
      <c r="T789" s="24">
        <v>205901</v>
      </c>
      <c r="U789" s="24">
        <v>0</v>
      </c>
      <c r="V789" s="24">
        <f t="shared" si="24"/>
        <v>0</v>
      </c>
      <c r="W789" s="24">
        <f t="shared" si="25"/>
        <v>0</v>
      </c>
    </row>
    <row r="790" spans="1:23" x14ac:dyDescent="0.2">
      <c r="A790" t="s">
        <v>16</v>
      </c>
      <c r="B790" s="23" t="s">
        <v>1327</v>
      </c>
      <c r="C790" s="23" t="s">
        <v>1530</v>
      </c>
      <c r="D790" s="23" t="s">
        <v>2279</v>
      </c>
      <c r="E790" s="23" t="s">
        <v>2280</v>
      </c>
      <c r="F790" s="23" t="s">
        <v>10</v>
      </c>
      <c r="G790" t="s">
        <v>2281</v>
      </c>
      <c r="H790" s="24">
        <v>259251</v>
      </c>
      <c r="I790" s="23" t="s">
        <v>5683</v>
      </c>
      <c r="J790" s="24">
        <v>51717</v>
      </c>
      <c r="K790" s="23" t="s">
        <v>5682</v>
      </c>
      <c r="L790" s="24">
        <v>103138</v>
      </c>
      <c r="M790" s="23" t="s">
        <v>5683</v>
      </c>
      <c r="N790" s="24">
        <v>0</v>
      </c>
      <c r="O790" s="23" t="s">
        <v>5682</v>
      </c>
      <c r="P790" s="24">
        <v>104396</v>
      </c>
      <c r="Q790" s="24">
        <v>0</v>
      </c>
      <c r="R790" s="24">
        <v>259251</v>
      </c>
      <c r="S790" s="24">
        <v>0</v>
      </c>
      <c r="T790" s="24">
        <v>259251</v>
      </c>
      <c r="U790" s="24">
        <v>0</v>
      </c>
      <c r="V790" s="24">
        <f t="shared" si="24"/>
        <v>0</v>
      </c>
      <c r="W790" s="24">
        <f t="shared" si="25"/>
        <v>0</v>
      </c>
    </row>
    <row r="791" spans="1:23" x14ac:dyDescent="0.2">
      <c r="A791" t="s">
        <v>16</v>
      </c>
      <c r="B791" s="23" t="s">
        <v>1327</v>
      </c>
      <c r="C791" s="23" t="s">
        <v>1530</v>
      </c>
      <c r="D791" s="23" t="s">
        <v>2282</v>
      </c>
      <c r="E791" s="23" t="s">
        <v>2283</v>
      </c>
      <c r="F791" s="23" t="s">
        <v>10</v>
      </c>
      <c r="G791" t="s">
        <v>2284</v>
      </c>
      <c r="H791" s="24">
        <v>232501</v>
      </c>
      <c r="I791" s="23" t="s">
        <v>5683</v>
      </c>
      <c r="J791" s="24">
        <v>50919</v>
      </c>
      <c r="K791" s="23" t="s">
        <v>5683</v>
      </c>
      <c r="L791" s="24">
        <v>50750</v>
      </c>
      <c r="M791" s="23" t="s">
        <v>5683</v>
      </c>
      <c r="N791" s="24">
        <v>50757</v>
      </c>
      <c r="O791" s="23" t="s">
        <v>5682</v>
      </c>
      <c r="P791" s="24">
        <v>101950</v>
      </c>
      <c r="Q791" s="24">
        <v>0</v>
      </c>
      <c r="R791" s="24">
        <v>254376</v>
      </c>
      <c r="S791" s="24">
        <v>0</v>
      </c>
      <c r="T791" s="24">
        <v>232501</v>
      </c>
      <c r="U791" s="24">
        <v>0</v>
      </c>
      <c r="V791" s="24">
        <f t="shared" si="24"/>
        <v>21875</v>
      </c>
      <c r="W791" s="24">
        <f t="shared" si="25"/>
        <v>0</v>
      </c>
    </row>
    <row r="792" spans="1:23" x14ac:dyDescent="0.2">
      <c r="A792" t="s">
        <v>16</v>
      </c>
      <c r="B792" s="23" t="s">
        <v>1327</v>
      </c>
      <c r="C792" s="23" t="s">
        <v>1530</v>
      </c>
      <c r="D792" s="23" t="s">
        <v>98</v>
      </c>
      <c r="E792" s="23" t="s">
        <v>99</v>
      </c>
      <c r="F792" s="23" t="s">
        <v>9</v>
      </c>
      <c r="G792" t="s">
        <v>126</v>
      </c>
      <c r="H792" s="24">
        <v>287119</v>
      </c>
      <c r="I792" s="23" t="s">
        <v>5682</v>
      </c>
      <c r="J792" s="24">
        <v>121832</v>
      </c>
      <c r="K792" s="23" t="s">
        <v>5683</v>
      </c>
      <c r="L792" s="24">
        <v>0</v>
      </c>
      <c r="M792" s="23" t="s">
        <v>5683</v>
      </c>
      <c r="N792" s="24">
        <v>59053</v>
      </c>
      <c r="O792" s="23" t="s">
        <v>5683</v>
      </c>
      <c r="P792" s="24">
        <v>62229</v>
      </c>
      <c r="Q792" s="24">
        <v>62205</v>
      </c>
      <c r="R792" s="24">
        <v>305319</v>
      </c>
      <c r="S792" s="24">
        <v>60916</v>
      </c>
      <c r="T792" s="24">
        <v>244403</v>
      </c>
      <c r="U792" s="24">
        <v>0</v>
      </c>
      <c r="V792" s="24">
        <f t="shared" si="24"/>
        <v>0</v>
      </c>
      <c r="W792" s="24">
        <f t="shared" si="25"/>
        <v>42716</v>
      </c>
    </row>
    <row r="793" spans="1:23" x14ac:dyDescent="0.2">
      <c r="A793" t="s">
        <v>16</v>
      </c>
      <c r="B793" s="23" t="s">
        <v>1327</v>
      </c>
      <c r="C793" s="23" t="s">
        <v>1530</v>
      </c>
      <c r="D793" s="23" t="s">
        <v>2285</v>
      </c>
      <c r="E793" s="23" t="s">
        <v>2286</v>
      </c>
      <c r="F793" s="23" t="s">
        <v>9</v>
      </c>
      <c r="G793" t="s">
        <v>2287</v>
      </c>
      <c r="H793" s="24">
        <v>0</v>
      </c>
      <c r="I793" s="23" t="s">
        <v>5682</v>
      </c>
      <c r="J793" s="24">
        <v>111154</v>
      </c>
      <c r="K793" s="23" t="s">
        <v>5683</v>
      </c>
      <c r="L793" s="24">
        <v>0</v>
      </c>
      <c r="M793" s="23" t="s">
        <v>5683</v>
      </c>
      <c r="N793" s="24">
        <v>54274</v>
      </c>
      <c r="O793" s="23" t="s">
        <v>5683</v>
      </c>
      <c r="P793" s="24">
        <v>55751</v>
      </c>
      <c r="Q793" s="24">
        <v>55582</v>
      </c>
      <c r="R793" s="24">
        <v>276761</v>
      </c>
      <c r="S793" s="24">
        <v>0</v>
      </c>
      <c r="T793" s="24">
        <v>0</v>
      </c>
      <c r="U793" s="24">
        <v>0</v>
      </c>
      <c r="V793" s="24">
        <f t="shared" si="24"/>
        <v>276761</v>
      </c>
      <c r="W793" s="24">
        <f t="shared" si="25"/>
        <v>0</v>
      </c>
    </row>
    <row r="794" spans="1:23" x14ac:dyDescent="0.2">
      <c r="A794" t="s">
        <v>16</v>
      </c>
      <c r="B794" s="23" t="s">
        <v>1327</v>
      </c>
      <c r="C794" s="23" t="s">
        <v>1530</v>
      </c>
      <c r="D794" s="23" t="s">
        <v>2288</v>
      </c>
      <c r="E794" s="23" t="s">
        <v>2289</v>
      </c>
      <c r="F794" s="23" t="s">
        <v>9</v>
      </c>
      <c r="G794" t="s">
        <v>2290</v>
      </c>
      <c r="H794" s="24">
        <v>256461</v>
      </c>
      <c r="I794" s="23" t="s">
        <v>5682</v>
      </c>
      <c r="J794" s="24">
        <v>109158</v>
      </c>
      <c r="K794" s="23" t="s">
        <v>5683</v>
      </c>
      <c r="L794" s="24">
        <v>0</v>
      </c>
      <c r="M794" s="23" t="s">
        <v>5682</v>
      </c>
      <c r="N794" s="24">
        <v>113972</v>
      </c>
      <c r="O794" s="23" t="s">
        <v>5683</v>
      </c>
      <c r="P794" s="24">
        <v>0</v>
      </c>
      <c r="Q794" s="24">
        <v>60621</v>
      </c>
      <c r="R794" s="24">
        <v>283751</v>
      </c>
      <c r="S794" s="24">
        <v>54579</v>
      </c>
      <c r="T794" s="24">
        <v>229172</v>
      </c>
      <c r="U794" s="24">
        <v>0</v>
      </c>
      <c r="V794" s="24">
        <f t="shared" si="24"/>
        <v>0</v>
      </c>
      <c r="W794" s="24">
        <f t="shared" si="25"/>
        <v>27289</v>
      </c>
    </row>
    <row r="795" spans="1:23" x14ac:dyDescent="0.2">
      <c r="A795" t="s">
        <v>16</v>
      </c>
      <c r="B795" s="23" t="s">
        <v>1327</v>
      </c>
      <c r="C795" s="23" t="s">
        <v>1530</v>
      </c>
      <c r="D795" s="23" t="s">
        <v>2291</v>
      </c>
      <c r="E795" s="23" t="s">
        <v>2292</v>
      </c>
      <c r="F795" s="23" t="s">
        <v>9</v>
      </c>
      <c r="G795" t="s">
        <v>2293</v>
      </c>
      <c r="H795" s="24">
        <v>0</v>
      </c>
      <c r="I795" s="23" t="s">
        <v>5683</v>
      </c>
      <c r="J795" s="24">
        <v>55996</v>
      </c>
      <c r="K795" s="23" t="s">
        <v>5683</v>
      </c>
      <c r="L795" s="24">
        <v>51981</v>
      </c>
      <c r="M795" s="23" t="s">
        <v>5683</v>
      </c>
      <c r="N795" s="24">
        <v>55044</v>
      </c>
      <c r="O795" s="23" t="s">
        <v>5683</v>
      </c>
      <c r="P795" s="24">
        <v>57387</v>
      </c>
      <c r="Q795" s="24">
        <v>57502</v>
      </c>
      <c r="R795" s="24">
        <v>277910</v>
      </c>
      <c r="S795" s="24">
        <v>0</v>
      </c>
      <c r="T795" s="24">
        <v>0</v>
      </c>
      <c r="U795" s="24">
        <v>0</v>
      </c>
      <c r="V795" s="24">
        <f t="shared" si="24"/>
        <v>277910</v>
      </c>
      <c r="W795" s="24">
        <f t="shared" si="25"/>
        <v>0</v>
      </c>
    </row>
    <row r="796" spans="1:23" x14ac:dyDescent="0.2">
      <c r="A796" t="s">
        <v>16</v>
      </c>
      <c r="B796" s="23" t="s">
        <v>1327</v>
      </c>
      <c r="C796" s="23" t="s">
        <v>1530</v>
      </c>
      <c r="D796" s="23" t="s">
        <v>81</v>
      </c>
      <c r="E796" s="23" t="s">
        <v>82</v>
      </c>
      <c r="F796" s="23" t="s">
        <v>9</v>
      </c>
      <c r="G796" t="s">
        <v>93</v>
      </c>
      <c r="H796" s="24">
        <v>290889</v>
      </c>
      <c r="I796" s="23" t="s">
        <v>5682</v>
      </c>
      <c r="J796" s="24">
        <v>117458</v>
      </c>
      <c r="K796" s="23" t="s">
        <v>5683</v>
      </c>
      <c r="L796" s="24">
        <v>0</v>
      </c>
      <c r="M796" s="23" t="s">
        <v>5683</v>
      </c>
      <c r="N796" s="24">
        <v>56821</v>
      </c>
      <c r="O796" s="23" t="s">
        <v>5683</v>
      </c>
      <c r="P796" s="24">
        <v>59238</v>
      </c>
      <c r="Q796" s="24">
        <v>58942</v>
      </c>
      <c r="R796" s="24">
        <v>292459</v>
      </c>
      <c r="S796" s="24">
        <v>0</v>
      </c>
      <c r="T796" s="24">
        <v>290889</v>
      </c>
      <c r="U796" s="24">
        <v>0</v>
      </c>
      <c r="V796" s="24">
        <f t="shared" si="24"/>
        <v>1570</v>
      </c>
      <c r="W796" s="24">
        <f t="shared" si="25"/>
        <v>0</v>
      </c>
    </row>
    <row r="797" spans="1:23" x14ac:dyDescent="0.2">
      <c r="A797" t="s">
        <v>16</v>
      </c>
      <c r="B797" s="23" t="s">
        <v>1327</v>
      </c>
      <c r="C797" s="23" t="s">
        <v>1530</v>
      </c>
      <c r="D797" s="23" t="s">
        <v>2294</v>
      </c>
      <c r="E797" s="23" t="s">
        <v>2295</v>
      </c>
      <c r="F797" s="23" t="s">
        <v>9</v>
      </c>
      <c r="G797" t="s">
        <v>2296</v>
      </c>
      <c r="H797" s="24">
        <v>243731</v>
      </c>
      <c r="I797" s="23" t="s">
        <v>5682</v>
      </c>
      <c r="J797" s="24">
        <v>106970</v>
      </c>
      <c r="K797" s="23" t="s">
        <v>5683</v>
      </c>
      <c r="L797" s="24">
        <v>0</v>
      </c>
      <c r="M797" s="23" t="s">
        <v>5683</v>
      </c>
      <c r="N797" s="24">
        <v>52963</v>
      </c>
      <c r="O797" s="23" t="s">
        <v>5682</v>
      </c>
      <c r="P797" s="24">
        <v>107370</v>
      </c>
      <c r="Q797" s="24">
        <v>0</v>
      </c>
      <c r="R797" s="24">
        <v>267303</v>
      </c>
      <c r="S797" s="24">
        <v>26750</v>
      </c>
      <c r="T797" s="24">
        <v>240553</v>
      </c>
      <c r="U797" s="24">
        <v>0</v>
      </c>
      <c r="V797" s="24">
        <f t="shared" si="24"/>
        <v>0</v>
      </c>
      <c r="W797" s="24">
        <f t="shared" si="25"/>
        <v>3178</v>
      </c>
    </row>
    <row r="798" spans="1:23" x14ac:dyDescent="0.2">
      <c r="A798" t="s">
        <v>16</v>
      </c>
      <c r="B798" s="23" t="s">
        <v>1327</v>
      </c>
      <c r="C798" s="23" t="s">
        <v>1530</v>
      </c>
      <c r="D798" s="23" t="s">
        <v>2297</v>
      </c>
      <c r="E798" s="23" t="s">
        <v>2298</v>
      </c>
      <c r="F798" s="23" t="s">
        <v>9</v>
      </c>
      <c r="G798" t="s">
        <v>2299</v>
      </c>
      <c r="H798" s="24">
        <v>236000</v>
      </c>
      <c r="I798" s="23" t="s">
        <v>5682</v>
      </c>
      <c r="J798" s="24">
        <v>103708</v>
      </c>
      <c r="K798" s="23" t="s">
        <v>5683</v>
      </c>
      <c r="L798" s="24">
        <v>0</v>
      </c>
      <c r="M798" s="23" t="s">
        <v>5682</v>
      </c>
      <c r="N798" s="24">
        <v>102456</v>
      </c>
      <c r="O798" s="23" t="s">
        <v>5683</v>
      </c>
      <c r="P798" s="24">
        <v>0</v>
      </c>
      <c r="Q798" s="24">
        <v>51728</v>
      </c>
      <c r="R798" s="24">
        <v>257892</v>
      </c>
      <c r="S798" s="24">
        <v>51854</v>
      </c>
      <c r="T798" s="24">
        <v>206038</v>
      </c>
      <c r="U798" s="24">
        <v>0</v>
      </c>
      <c r="V798" s="24">
        <f t="shared" si="24"/>
        <v>0</v>
      </c>
      <c r="W798" s="24">
        <f t="shared" si="25"/>
        <v>29962</v>
      </c>
    </row>
    <row r="799" spans="1:23" x14ac:dyDescent="0.2">
      <c r="A799" t="s">
        <v>16</v>
      </c>
      <c r="B799" s="23" t="s">
        <v>1327</v>
      </c>
      <c r="C799" s="23" t="s">
        <v>1530</v>
      </c>
      <c r="D799" s="23" t="s">
        <v>2300</v>
      </c>
      <c r="E799" s="23" t="s">
        <v>2301</v>
      </c>
      <c r="F799" s="23" t="s">
        <v>9</v>
      </c>
      <c r="G799" t="s">
        <v>2302</v>
      </c>
      <c r="H799" s="24">
        <v>271098</v>
      </c>
      <c r="I799" s="23" t="s">
        <v>5682</v>
      </c>
      <c r="J799" s="24">
        <v>103612</v>
      </c>
      <c r="K799" s="23" t="s">
        <v>5683</v>
      </c>
      <c r="L799" s="24">
        <v>0</v>
      </c>
      <c r="M799" s="23" t="s">
        <v>5683</v>
      </c>
      <c r="N799" s="24">
        <v>55334</v>
      </c>
      <c r="O799" s="23" t="s">
        <v>5683</v>
      </c>
      <c r="P799" s="24">
        <v>55354</v>
      </c>
      <c r="Q799" s="24">
        <v>56798</v>
      </c>
      <c r="R799" s="24">
        <v>271098</v>
      </c>
      <c r="S799" s="24">
        <v>0</v>
      </c>
      <c r="T799" s="24">
        <v>271098</v>
      </c>
      <c r="U799" s="24">
        <v>0</v>
      </c>
      <c r="V799" s="24">
        <f t="shared" si="24"/>
        <v>0</v>
      </c>
      <c r="W799" s="24">
        <f t="shared" si="25"/>
        <v>0</v>
      </c>
    </row>
    <row r="800" spans="1:23" x14ac:dyDescent="0.2">
      <c r="A800" t="s">
        <v>16</v>
      </c>
      <c r="B800" s="23" t="s">
        <v>1327</v>
      </c>
      <c r="C800" s="23" t="s">
        <v>1530</v>
      </c>
      <c r="D800" s="23" t="s">
        <v>2303</v>
      </c>
      <c r="E800" s="23" t="s">
        <v>2304</v>
      </c>
      <c r="F800" s="23" t="s">
        <v>9</v>
      </c>
      <c r="G800" t="s">
        <v>2305</v>
      </c>
      <c r="H800" s="24">
        <v>0</v>
      </c>
      <c r="I800" s="23" t="s">
        <v>5682</v>
      </c>
      <c r="J800" s="24">
        <v>103644</v>
      </c>
      <c r="K800" s="23" t="s">
        <v>5683</v>
      </c>
      <c r="L800" s="24">
        <v>0</v>
      </c>
      <c r="M800" s="23" t="s">
        <v>5683</v>
      </c>
      <c r="N800" s="24">
        <v>51374</v>
      </c>
      <c r="O800" s="23" t="s">
        <v>5683</v>
      </c>
      <c r="P800" s="24">
        <v>51900</v>
      </c>
      <c r="Q800" s="24">
        <v>16376</v>
      </c>
      <c r="R800" s="24">
        <v>223294</v>
      </c>
      <c r="S800" s="24">
        <v>0</v>
      </c>
      <c r="T800" s="24">
        <v>0</v>
      </c>
      <c r="U800" s="24">
        <v>0</v>
      </c>
      <c r="V800" s="24">
        <f t="shared" si="24"/>
        <v>223294</v>
      </c>
      <c r="W800" s="24">
        <f t="shared" si="25"/>
        <v>0</v>
      </c>
    </row>
    <row r="801" spans="1:23" x14ac:dyDescent="0.2">
      <c r="A801" t="s">
        <v>16</v>
      </c>
      <c r="B801" s="23" t="s">
        <v>1327</v>
      </c>
      <c r="C801" s="23" t="s">
        <v>1530</v>
      </c>
      <c r="D801" s="23" t="s">
        <v>2306</v>
      </c>
      <c r="E801" s="23" t="s">
        <v>2307</v>
      </c>
      <c r="F801" s="23" t="s">
        <v>9</v>
      </c>
      <c r="G801" t="s">
        <v>2308</v>
      </c>
      <c r="H801" s="24">
        <v>64427</v>
      </c>
      <c r="I801" s="23" t="s">
        <v>5682</v>
      </c>
      <c r="J801" s="24">
        <v>110994</v>
      </c>
      <c r="K801" s="23" t="s">
        <v>5683</v>
      </c>
      <c r="L801" s="24">
        <v>0</v>
      </c>
      <c r="M801" s="23" t="s">
        <v>5683</v>
      </c>
      <c r="N801" s="24">
        <v>54678</v>
      </c>
      <c r="O801" s="23" t="s">
        <v>5682</v>
      </c>
      <c r="P801" s="24">
        <v>111866</v>
      </c>
      <c r="Q801" s="24">
        <v>0</v>
      </c>
      <c r="R801" s="24">
        <v>277538</v>
      </c>
      <c r="S801" s="24">
        <v>55497</v>
      </c>
      <c r="T801" s="24">
        <v>64427</v>
      </c>
      <c r="U801" s="24">
        <v>0</v>
      </c>
      <c r="V801" s="24">
        <f t="shared" si="24"/>
        <v>157614</v>
      </c>
      <c r="W801" s="24">
        <f t="shared" si="25"/>
        <v>0</v>
      </c>
    </row>
    <row r="802" spans="1:23" x14ac:dyDescent="0.2">
      <c r="A802" t="s">
        <v>16</v>
      </c>
      <c r="B802" s="23" t="s">
        <v>1327</v>
      </c>
      <c r="C802" s="23" t="s">
        <v>1530</v>
      </c>
      <c r="D802" s="23" t="s">
        <v>2309</v>
      </c>
      <c r="E802" s="23" t="s">
        <v>2310</v>
      </c>
      <c r="F802" s="23" t="s">
        <v>9</v>
      </c>
      <c r="G802" t="s">
        <v>2311</v>
      </c>
      <c r="H802" s="24">
        <v>0</v>
      </c>
      <c r="I802" s="23" t="s">
        <v>5683</v>
      </c>
      <c r="J802" s="24">
        <v>53812</v>
      </c>
      <c r="K802" s="23" t="s">
        <v>5683</v>
      </c>
      <c r="L802" s="24">
        <v>52028</v>
      </c>
      <c r="M802" s="23" t="s">
        <v>5683</v>
      </c>
      <c r="N802" s="24">
        <v>53442</v>
      </c>
      <c r="O802" s="23" t="s">
        <v>5683</v>
      </c>
      <c r="P802" s="24">
        <v>55850</v>
      </c>
      <c r="Q802" s="24">
        <v>55822</v>
      </c>
      <c r="R802" s="24">
        <v>270954</v>
      </c>
      <c r="S802" s="24">
        <v>0</v>
      </c>
      <c r="T802" s="24">
        <v>0</v>
      </c>
      <c r="U802" s="24">
        <v>0</v>
      </c>
      <c r="V802" s="24">
        <f t="shared" si="24"/>
        <v>270954</v>
      </c>
      <c r="W802" s="24">
        <f t="shared" si="25"/>
        <v>0</v>
      </c>
    </row>
    <row r="803" spans="1:23" x14ac:dyDescent="0.2">
      <c r="A803" t="s">
        <v>16</v>
      </c>
      <c r="B803" s="23" t="s">
        <v>1327</v>
      </c>
      <c r="C803" s="23" t="s">
        <v>2312</v>
      </c>
      <c r="D803" s="23" t="s">
        <v>7</v>
      </c>
      <c r="E803" s="23" t="s">
        <v>147</v>
      </c>
      <c r="F803" s="23" t="s">
        <v>147</v>
      </c>
      <c r="G803" t="s">
        <v>2313</v>
      </c>
      <c r="H803" s="24">
        <v>577591</v>
      </c>
      <c r="I803" s="23" t="s">
        <v>5683</v>
      </c>
      <c r="J803" s="24">
        <v>128850</v>
      </c>
      <c r="K803" s="23" t="s">
        <v>5683</v>
      </c>
      <c r="L803" s="24">
        <v>121123</v>
      </c>
      <c r="M803" s="23" t="s">
        <v>5683</v>
      </c>
      <c r="N803" s="24">
        <v>118031</v>
      </c>
      <c r="O803" s="23" t="s">
        <v>5683</v>
      </c>
      <c r="P803" s="24">
        <v>125399</v>
      </c>
      <c r="Q803" s="24">
        <v>122970</v>
      </c>
      <c r="R803" s="24">
        <v>616373</v>
      </c>
      <c r="S803" s="24">
        <v>128850</v>
      </c>
      <c r="T803" s="24">
        <v>487523</v>
      </c>
      <c r="U803" s="24">
        <v>0</v>
      </c>
      <c r="V803" s="24">
        <f t="shared" si="24"/>
        <v>0</v>
      </c>
      <c r="W803" s="24">
        <f t="shared" si="25"/>
        <v>90068</v>
      </c>
    </row>
    <row r="804" spans="1:23" x14ac:dyDescent="0.2">
      <c r="A804" t="s">
        <v>16</v>
      </c>
      <c r="B804" s="23" t="s">
        <v>1327</v>
      </c>
      <c r="C804" s="23" t="s">
        <v>2314</v>
      </c>
      <c r="D804" s="23" t="s">
        <v>7</v>
      </c>
      <c r="E804" s="23" t="s">
        <v>147</v>
      </c>
      <c r="F804" s="23" t="s">
        <v>147</v>
      </c>
      <c r="G804" t="s">
        <v>2315</v>
      </c>
      <c r="H804" s="24">
        <v>716742</v>
      </c>
      <c r="I804" s="23" t="s">
        <v>5683</v>
      </c>
      <c r="J804" s="24">
        <v>137738</v>
      </c>
      <c r="K804" s="23" t="s">
        <v>5683</v>
      </c>
      <c r="L804" s="24">
        <v>123469</v>
      </c>
      <c r="M804" s="23" t="s">
        <v>5683</v>
      </c>
      <c r="N804" s="24">
        <v>113344</v>
      </c>
      <c r="O804" s="23" t="s">
        <v>5683</v>
      </c>
      <c r="P804" s="24">
        <v>175315</v>
      </c>
      <c r="Q804" s="24">
        <v>166876</v>
      </c>
      <c r="R804" s="24">
        <v>716742</v>
      </c>
      <c r="S804" s="24">
        <v>130000</v>
      </c>
      <c r="T804" s="24">
        <v>586742</v>
      </c>
      <c r="U804" s="24">
        <v>0</v>
      </c>
      <c r="V804" s="24">
        <f t="shared" si="24"/>
        <v>0</v>
      </c>
      <c r="W804" s="24">
        <f t="shared" si="25"/>
        <v>130000</v>
      </c>
    </row>
    <row r="805" spans="1:23" x14ac:dyDescent="0.2">
      <c r="A805" t="s">
        <v>16</v>
      </c>
      <c r="B805" s="23" t="s">
        <v>1327</v>
      </c>
      <c r="C805" s="23" t="s">
        <v>2316</v>
      </c>
      <c r="D805" s="23" t="s">
        <v>7</v>
      </c>
      <c r="E805" s="23" t="s">
        <v>147</v>
      </c>
      <c r="F805" s="23" t="s">
        <v>147</v>
      </c>
      <c r="G805" t="s">
        <v>2317</v>
      </c>
      <c r="H805" s="24">
        <v>3883184</v>
      </c>
      <c r="I805" s="23" t="s">
        <v>5683</v>
      </c>
      <c r="J805" s="24">
        <v>772144</v>
      </c>
      <c r="K805" s="23" t="s">
        <v>5683</v>
      </c>
      <c r="L805" s="24">
        <v>661083</v>
      </c>
      <c r="M805" s="23" t="s">
        <v>5683</v>
      </c>
      <c r="N805" s="24">
        <v>634971</v>
      </c>
      <c r="O805" s="23" t="s">
        <v>5683</v>
      </c>
      <c r="P805" s="24">
        <v>931459</v>
      </c>
      <c r="Q805" s="24">
        <v>883527</v>
      </c>
      <c r="R805" s="24">
        <v>3883184</v>
      </c>
      <c r="S805" s="24">
        <v>0</v>
      </c>
      <c r="T805" s="24">
        <v>3883184</v>
      </c>
      <c r="U805" s="24">
        <v>0</v>
      </c>
      <c r="V805" s="24">
        <f t="shared" si="24"/>
        <v>0</v>
      </c>
      <c r="W805" s="24">
        <f t="shared" si="25"/>
        <v>0</v>
      </c>
    </row>
    <row r="806" spans="1:23" x14ac:dyDescent="0.2">
      <c r="A806" t="s">
        <v>16</v>
      </c>
      <c r="B806" s="23" t="s">
        <v>1327</v>
      </c>
      <c r="C806" s="23" t="s">
        <v>2318</v>
      </c>
      <c r="D806" s="23" t="s">
        <v>7</v>
      </c>
      <c r="E806" s="23" t="s">
        <v>147</v>
      </c>
      <c r="F806" s="23" t="s">
        <v>147</v>
      </c>
      <c r="G806" t="s">
        <v>2319</v>
      </c>
      <c r="H806" s="24">
        <v>1260777</v>
      </c>
      <c r="I806" s="23" t="s">
        <v>5683</v>
      </c>
      <c r="J806" s="24">
        <v>272515</v>
      </c>
      <c r="K806" s="23" t="s">
        <v>5683</v>
      </c>
      <c r="L806" s="24">
        <v>243741</v>
      </c>
      <c r="M806" s="23" t="s">
        <v>5683</v>
      </c>
      <c r="N806" s="24">
        <v>223460</v>
      </c>
      <c r="O806" s="23" t="s">
        <v>5683</v>
      </c>
      <c r="P806" s="24">
        <v>338161</v>
      </c>
      <c r="Q806" s="24">
        <v>312025</v>
      </c>
      <c r="R806" s="24">
        <v>1389902</v>
      </c>
      <c r="S806" s="24">
        <v>130000</v>
      </c>
      <c r="T806" s="24">
        <v>1259902</v>
      </c>
      <c r="U806" s="24">
        <v>0</v>
      </c>
      <c r="V806" s="24">
        <f t="shared" si="24"/>
        <v>0</v>
      </c>
      <c r="W806" s="24">
        <f t="shared" si="25"/>
        <v>875</v>
      </c>
    </row>
    <row r="807" spans="1:23" x14ac:dyDescent="0.2">
      <c r="A807" t="s">
        <v>16</v>
      </c>
      <c r="B807" s="23" t="s">
        <v>1327</v>
      </c>
      <c r="C807" s="23" t="s">
        <v>2320</v>
      </c>
      <c r="D807" s="23" t="s">
        <v>7</v>
      </c>
      <c r="E807" s="23" t="s">
        <v>147</v>
      </c>
      <c r="F807" s="23" t="s">
        <v>147</v>
      </c>
      <c r="G807" t="s">
        <v>2321</v>
      </c>
      <c r="H807" s="24">
        <v>7508937</v>
      </c>
      <c r="I807" s="23" t="s">
        <v>5683</v>
      </c>
      <c r="J807" s="24">
        <v>1554126</v>
      </c>
      <c r="K807" s="23" t="s">
        <v>5683</v>
      </c>
      <c r="L807" s="24">
        <v>1310280</v>
      </c>
      <c r="M807" s="23" t="s">
        <v>5683</v>
      </c>
      <c r="N807" s="24">
        <v>1196325</v>
      </c>
      <c r="O807" s="23" t="s">
        <v>5683</v>
      </c>
      <c r="P807" s="24">
        <v>1751692</v>
      </c>
      <c r="Q807" s="24">
        <v>1611773</v>
      </c>
      <c r="R807" s="24">
        <v>7424196</v>
      </c>
      <c r="S807" s="24">
        <v>466238</v>
      </c>
      <c r="T807" s="24">
        <v>6957958</v>
      </c>
      <c r="U807" s="24">
        <v>0</v>
      </c>
      <c r="V807" s="24">
        <f t="shared" si="24"/>
        <v>0</v>
      </c>
      <c r="W807" s="24">
        <f t="shared" si="25"/>
        <v>550979</v>
      </c>
    </row>
    <row r="808" spans="1:23" x14ac:dyDescent="0.2">
      <c r="A808" t="s">
        <v>16</v>
      </c>
      <c r="B808" s="23" t="s">
        <v>1327</v>
      </c>
      <c r="C808" s="23" t="s">
        <v>2322</v>
      </c>
      <c r="D808" s="23" t="s">
        <v>7</v>
      </c>
      <c r="E808" s="23" t="s">
        <v>147</v>
      </c>
      <c r="F808" s="23" t="s">
        <v>147</v>
      </c>
      <c r="G808" t="s">
        <v>2323</v>
      </c>
      <c r="H808" s="24">
        <v>1871427</v>
      </c>
      <c r="I808" s="23" t="s">
        <v>5683</v>
      </c>
      <c r="J808" s="24">
        <v>351270</v>
      </c>
      <c r="K808" s="23" t="s">
        <v>5683</v>
      </c>
      <c r="L808" s="24">
        <v>334588</v>
      </c>
      <c r="M808" s="23" t="s">
        <v>5683</v>
      </c>
      <c r="N808" s="24">
        <v>311422</v>
      </c>
      <c r="O808" s="23" t="s">
        <v>5683</v>
      </c>
      <c r="P808" s="24">
        <v>453431</v>
      </c>
      <c r="Q808" s="24">
        <v>429171</v>
      </c>
      <c r="R808" s="24">
        <v>1879882</v>
      </c>
      <c r="S808" s="24">
        <v>130000</v>
      </c>
      <c r="T808" s="24">
        <v>1749882</v>
      </c>
      <c r="U808" s="24">
        <v>0</v>
      </c>
      <c r="V808" s="24">
        <f t="shared" si="24"/>
        <v>0</v>
      </c>
      <c r="W808" s="24">
        <f t="shared" si="25"/>
        <v>121545</v>
      </c>
    </row>
    <row r="809" spans="1:23" x14ac:dyDescent="0.2">
      <c r="A809" t="s">
        <v>16</v>
      </c>
      <c r="B809" s="23" t="s">
        <v>1327</v>
      </c>
      <c r="C809" s="23" t="s">
        <v>2324</v>
      </c>
      <c r="D809" s="23" t="s">
        <v>7</v>
      </c>
      <c r="E809" s="23" t="s">
        <v>147</v>
      </c>
      <c r="F809" s="23" t="s">
        <v>147</v>
      </c>
      <c r="G809" t="s">
        <v>2325</v>
      </c>
      <c r="H809" s="24">
        <v>1471329</v>
      </c>
      <c r="I809" s="23" t="s">
        <v>5683</v>
      </c>
      <c r="J809" s="24">
        <v>303237</v>
      </c>
      <c r="K809" s="23" t="s">
        <v>5683</v>
      </c>
      <c r="L809" s="24">
        <v>265904</v>
      </c>
      <c r="M809" s="23" t="s">
        <v>5683</v>
      </c>
      <c r="N809" s="24">
        <v>241344</v>
      </c>
      <c r="O809" s="23" t="s">
        <v>5683</v>
      </c>
      <c r="P809" s="24">
        <v>369710</v>
      </c>
      <c r="Q809" s="24">
        <v>356730</v>
      </c>
      <c r="R809" s="24">
        <v>1536925</v>
      </c>
      <c r="S809" s="24">
        <v>130000</v>
      </c>
      <c r="T809" s="24">
        <v>1406925</v>
      </c>
      <c r="U809" s="24">
        <v>0</v>
      </c>
      <c r="V809" s="24">
        <f t="shared" si="24"/>
        <v>0</v>
      </c>
      <c r="W809" s="24">
        <f t="shared" si="25"/>
        <v>64404</v>
      </c>
    </row>
    <row r="810" spans="1:23" x14ac:dyDescent="0.2">
      <c r="A810" t="s">
        <v>16</v>
      </c>
      <c r="B810" s="23" t="s">
        <v>1327</v>
      </c>
      <c r="C810" s="23" t="s">
        <v>2326</v>
      </c>
      <c r="D810" s="23" t="s">
        <v>7</v>
      </c>
      <c r="E810" s="23" t="s">
        <v>147</v>
      </c>
      <c r="F810" s="23" t="s">
        <v>147</v>
      </c>
      <c r="G810" t="s">
        <v>2327</v>
      </c>
      <c r="H810" s="24">
        <v>4413549</v>
      </c>
      <c r="I810" s="23" t="s">
        <v>5683</v>
      </c>
      <c r="J810" s="24">
        <v>963411</v>
      </c>
      <c r="K810" s="23" t="s">
        <v>5683</v>
      </c>
      <c r="L810" s="24">
        <v>823054</v>
      </c>
      <c r="M810" s="23" t="s">
        <v>5683</v>
      </c>
      <c r="N810" s="24">
        <v>742569</v>
      </c>
      <c r="O810" s="23" t="s">
        <v>5683</v>
      </c>
      <c r="P810" s="24">
        <v>1116372</v>
      </c>
      <c r="Q810" s="24">
        <v>1057166</v>
      </c>
      <c r="R810" s="24">
        <v>4702572</v>
      </c>
      <c r="S810" s="24">
        <v>289023</v>
      </c>
      <c r="T810" s="24">
        <v>4413549</v>
      </c>
      <c r="U810" s="24">
        <v>0</v>
      </c>
      <c r="V810" s="24">
        <f t="shared" si="24"/>
        <v>0</v>
      </c>
      <c r="W810" s="24">
        <f t="shared" si="25"/>
        <v>0</v>
      </c>
    </row>
    <row r="811" spans="1:23" x14ac:dyDescent="0.2">
      <c r="A811" t="s">
        <v>16</v>
      </c>
      <c r="B811" s="23" t="s">
        <v>1327</v>
      </c>
      <c r="C811" s="23" t="s">
        <v>2328</v>
      </c>
      <c r="D811" s="23" t="s">
        <v>7</v>
      </c>
      <c r="E811" s="23" t="s">
        <v>147</v>
      </c>
      <c r="F811" s="23" t="s">
        <v>147</v>
      </c>
      <c r="G811" t="s">
        <v>2329</v>
      </c>
      <c r="H811" s="24">
        <v>4720705</v>
      </c>
      <c r="I811" s="23" t="s">
        <v>5683</v>
      </c>
      <c r="J811" s="24">
        <v>983343</v>
      </c>
      <c r="K811" s="23" t="s">
        <v>5683</v>
      </c>
      <c r="L811" s="24">
        <v>843673</v>
      </c>
      <c r="M811" s="23" t="s">
        <v>5683</v>
      </c>
      <c r="N811" s="24">
        <v>782854</v>
      </c>
      <c r="O811" s="23" t="s">
        <v>5683</v>
      </c>
      <c r="P811" s="24">
        <v>1188217</v>
      </c>
      <c r="Q811" s="24">
        <v>1137618</v>
      </c>
      <c r="R811" s="24">
        <v>4935705</v>
      </c>
      <c r="S811" s="24">
        <v>215000</v>
      </c>
      <c r="T811" s="24">
        <v>4720705</v>
      </c>
      <c r="U811" s="24">
        <v>0</v>
      </c>
      <c r="V811" s="24">
        <f t="shared" si="24"/>
        <v>0</v>
      </c>
      <c r="W811" s="24">
        <f t="shared" si="25"/>
        <v>0</v>
      </c>
    </row>
    <row r="812" spans="1:23" x14ac:dyDescent="0.2">
      <c r="A812" t="s">
        <v>16</v>
      </c>
      <c r="B812" s="23" t="s">
        <v>1327</v>
      </c>
      <c r="C812" s="23" t="s">
        <v>2328</v>
      </c>
      <c r="D812" s="23" t="s">
        <v>2330</v>
      </c>
      <c r="E812" s="23" t="s">
        <v>2331</v>
      </c>
      <c r="F812" s="23" t="s">
        <v>9</v>
      </c>
      <c r="G812" t="s">
        <v>2332</v>
      </c>
      <c r="H812" s="24">
        <v>0</v>
      </c>
      <c r="I812" s="23" t="s">
        <v>5683</v>
      </c>
      <c r="J812" s="24">
        <v>109476</v>
      </c>
      <c r="K812" s="23" t="s">
        <v>5683</v>
      </c>
      <c r="L812" s="24">
        <v>109835</v>
      </c>
      <c r="M812" s="23" t="s">
        <v>5683</v>
      </c>
      <c r="N812" s="24">
        <v>112559</v>
      </c>
      <c r="O812" s="23" t="s">
        <v>5683</v>
      </c>
      <c r="P812" s="24">
        <v>116228</v>
      </c>
      <c r="Q812" s="24">
        <v>116348</v>
      </c>
      <c r="R812" s="24">
        <v>564446</v>
      </c>
      <c r="S812" s="24">
        <v>0</v>
      </c>
      <c r="T812" s="24">
        <v>0</v>
      </c>
      <c r="U812" s="24">
        <v>0</v>
      </c>
      <c r="V812" s="24">
        <f t="shared" si="24"/>
        <v>564446</v>
      </c>
      <c r="W812" s="24">
        <f t="shared" si="25"/>
        <v>0</v>
      </c>
    </row>
    <row r="813" spans="1:23" x14ac:dyDescent="0.2">
      <c r="A813" t="s">
        <v>16</v>
      </c>
      <c r="B813" s="23" t="s">
        <v>1327</v>
      </c>
      <c r="C813" s="23" t="s">
        <v>2328</v>
      </c>
      <c r="D813" s="23" t="s">
        <v>2333</v>
      </c>
      <c r="E813" s="23" t="s">
        <v>2334</v>
      </c>
      <c r="F813" s="23" t="s">
        <v>9</v>
      </c>
      <c r="G813" t="s">
        <v>2335</v>
      </c>
      <c r="H813" s="24">
        <v>0</v>
      </c>
      <c r="I813" s="23" t="s">
        <v>5683</v>
      </c>
      <c r="J813" s="24">
        <v>55348</v>
      </c>
      <c r="K813" s="23" t="s">
        <v>5683</v>
      </c>
      <c r="L813" s="24">
        <v>54560</v>
      </c>
      <c r="M813" s="23" t="s">
        <v>5683</v>
      </c>
      <c r="N813" s="24">
        <v>58587</v>
      </c>
      <c r="O813" s="23" t="s">
        <v>5683</v>
      </c>
      <c r="P813" s="24">
        <v>114641</v>
      </c>
      <c r="Q813" s="24">
        <v>116124</v>
      </c>
      <c r="R813" s="24">
        <v>399260</v>
      </c>
      <c r="S813" s="24">
        <v>0</v>
      </c>
      <c r="T813" s="24">
        <v>0</v>
      </c>
      <c r="U813" s="24">
        <v>0</v>
      </c>
      <c r="V813" s="24">
        <f t="shared" si="24"/>
        <v>399260</v>
      </c>
      <c r="W813" s="24">
        <f t="shared" si="25"/>
        <v>0</v>
      </c>
    </row>
    <row r="814" spans="1:23" x14ac:dyDescent="0.2">
      <c r="A814" t="s">
        <v>16</v>
      </c>
      <c r="B814" s="23" t="s">
        <v>1327</v>
      </c>
      <c r="C814" s="23" t="s">
        <v>2328</v>
      </c>
      <c r="D814" s="23" t="s">
        <v>2336</v>
      </c>
      <c r="E814" s="23" t="s">
        <v>2337</v>
      </c>
      <c r="F814" s="23" t="s">
        <v>9</v>
      </c>
      <c r="G814" t="s">
        <v>2338</v>
      </c>
      <c r="H814" s="24">
        <v>282495</v>
      </c>
      <c r="I814" s="23" t="s">
        <v>5683</v>
      </c>
      <c r="J814" s="24">
        <v>50768</v>
      </c>
      <c r="K814" s="23" t="s">
        <v>5683</v>
      </c>
      <c r="L814" s="24">
        <v>55580</v>
      </c>
      <c r="M814" s="23" t="s">
        <v>5683</v>
      </c>
      <c r="N814" s="24">
        <v>56317</v>
      </c>
      <c r="O814" s="23" t="s">
        <v>5682</v>
      </c>
      <c r="P814" s="24">
        <v>119830</v>
      </c>
      <c r="Q814" s="24">
        <v>0</v>
      </c>
      <c r="R814" s="24">
        <v>282495</v>
      </c>
      <c r="S814" s="24">
        <v>0</v>
      </c>
      <c r="T814" s="24">
        <v>282495</v>
      </c>
      <c r="U814" s="24">
        <v>0</v>
      </c>
      <c r="V814" s="24">
        <f t="shared" si="24"/>
        <v>0</v>
      </c>
      <c r="W814" s="24">
        <f t="shared" si="25"/>
        <v>0</v>
      </c>
    </row>
    <row r="815" spans="1:23" x14ac:dyDescent="0.2">
      <c r="A815" t="s">
        <v>16</v>
      </c>
      <c r="B815" s="23" t="s">
        <v>1327</v>
      </c>
      <c r="C815" s="23" t="s">
        <v>2339</v>
      </c>
      <c r="D815" s="23" t="s">
        <v>7</v>
      </c>
      <c r="E815" s="23" t="s">
        <v>147</v>
      </c>
      <c r="F815" s="23" t="s">
        <v>147</v>
      </c>
      <c r="G815" t="s">
        <v>2340</v>
      </c>
      <c r="H815" s="24">
        <v>2236417</v>
      </c>
      <c r="I815" s="23" t="s">
        <v>5683</v>
      </c>
      <c r="J815" s="24">
        <v>458826</v>
      </c>
      <c r="K815" s="23" t="s">
        <v>5683</v>
      </c>
      <c r="L815" s="24">
        <v>404617</v>
      </c>
      <c r="M815" s="23" t="s">
        <v>5683</v>
      </c>
      <c r="N815" s="24">
        <v>362245</v>
      </c>
      <c r="O815" s="23" t="s">
        <v>5683</v>
      </c>
      <c r="P815" s="24">
        <v>568211</v>
      </c>
      <c r="Q815" s="24">
        <v>542974</v>
      </c>
      <c r="R815" s="24">
        <v>2336873</v>
      </c>
      <c r="S815" s="24">
        <v>137648</v>
      </c>
      <c r="T815" s="24">
        <v>2199225</v>
      </c>
      <c r="U815" s="24">
        <v>0</v>
      </c>
      <c r="V815" s="24">
        <f t="shared" si="24"/>
        <v>0</v>
      </c>
      <c r="W815" s="24">
        <f t="shared" si="25"/>
        <v>37192</v>
      </c>
    </row>
    <row r="816" spans="1:23" x14ac:dyDescent="0.2">
      <c r="A816" t="s">
        <v>16</v>
      </c>
      <c r="B816" s="23" t="s">
        <v>1327</v>
      </c>
      <c r="C816" s="23" t="s">
        <v>2341</v>
      </c>
      <c r="D816" s="23" t="s">
        <v>7</v>
      </c>
      <c r="E816" s="23" t="s">
        <v>147</v>
      </c>
      <c r="F816" s="23" t="s">
        <v>147</v>
      </c>
      <c r="G816" t="s">
        <v>2342</v>
      </c>
      <c r="H816" s="24">
        <v>3983320</v>
      </c>
      <c r="I816" s="23" t="s">
        <v>5683</v>
      </c>
      <c r="J816" s="24">
        <v>830400</v>
      </c>
      <c r="K816" s="23" t="s">
        <v>5683</v>
      </c>
      <c r="L816" s="24">
        <v>703057</v>
      </c>
      <c r="M816" s="23" t="s">
        <v>5683</v>
      </c>
      <c r="N816" s="24">
        <v>663506</v>
      </c>
      <c r="O816" s="23" t="s">
        <v>5683</v>
      </c>
      <c r="P816" s="24">
        <v>984726</v>
      </c>
      <c r="Q816" s="24">
        <v>946047</v>
      </c>
      <c r="R816" s="24">
        <v>4127736</v>
      </c>
      <c r="S816" s="24">
        <v>249120</v>
      </c>
      <c r="T816" s="24">
        <v>3878616</v>
      </c>
      <c r="U816" s="24">
        <v>0</v>
      </c>
      <c r="V816" s="24">
        <f t="shared" si="24"/>
        <v>0</v>
      </c>
      <c r="W816" s="24">
        <f t="shared" si="25"/>
        <v>104704</v>
      </c>
    </row>
    <row r="817" spans="1:23" x14ac:dyDescent="0.2">
      <c r="A817" t="s">
        <v>16</v>
      </c>
      <c r="B817" s="23" t="s">
        <v>1327</v>
      </c>
      <c r="C817" s="23" t="s">
        <v>2343</v>
      </c>
      <c r="D817" s="23" t="s">
        <v>7</v>
      </c>
      <c r="E817" s="23" t="s">
        <v>147</v>
      </c>
      <c r="F817" s="23" t="s">
        <v>147</v>
      </c>
      <c r="G817" t="s">
        <v>2344</v>
      </c>
      <c r="H817" s="24">
        <v>3967652</v>
      </c>
      <c r="I817" s="23" t="s">
        <v>5683</v>
      </c>
      <c r="J817" s="24">
        <v>854340</v>
      </c>
      <c r="K817" s="23" t="s">
        <v>5683</v>
      </c>
      <c r="L817" s="24">
        <v>733234</v>
      </c>
      <c r="M817" s="23" t="s">
        <v>5683</v>
      </c>
      <c r="N817" s="24">
        <v>672285</v>
      </c>
      <c r="O817" s="23" t="s">
        <v>5683</v>
      </c>
      <c r="P817" s="24">
        <v>1005423</v>
      </c>
      <c r="Q817" s="24">
        <v>956548</v>
      </c>
      <c r="R817" s="24">
        <v>4221830</v>
      </c>
      <c r="S817" s="24">
        <v>256302</v>
      </c>
      <c r="T817" s="24">
        <v>3965528</v>
      </c>
      <c r="U817" s="24">
        <v>0</v>
      </c>
      <c r="V817" s="24">
        <f t="shared" si="24"/>
        <v>0</v>
      </c>
      <c r="W817" s="24">
        <f t="shared" si="25"/>
        <v>2124</v>
      </c>
    </row>
    <row r="818" spans="1:23" x14ac:dyDescent="0.2">
      <c r="A818" t="s">
        <v>16</v>
      </c>
      <c r="B818" s="23" t="s">
        <v>1327</v>
      </c>
      <c r="C818" s="23" t="s">
        <v>2343</v>
      </c>
      <c r="D818" s="23" t="s">
        <v>2345</v>
      </c>
      <c r="E818" s="23" t="s">
        <v>2346</v>
      </c>
      <c r="F818" s="23" t="s">
        <v>9</v>
      </c>
      <c r="G818" t="s">
        <v>2347</v>
      </c>
      <c r="H818" s="24">
        <v>257543</v>
      </c>
      <c r="I818" s="23" t="s">
        <v>5682</v>
      </c>
      <c r="J818" s="24">
        <v>103422</v>
      </c>
      <c r="K818" s="23" t="s">
        <v>5683</v>
      </c>
      <c r="L818" s="24">
        <v>0</v>
      </c>
      <c r="M818" s="23" t="s">
        <v>5683</v>
      </c>
      <c r="N818" s="24">
        <v>51816</v>
      </c>
      <c r="O818" s="23" t="s">
        <v>5683</v>
      </c>
      <c r="P818" s="24">
        <v>52198</v>
      </c>
      <c r="Q818" s="24">
        <v>51840</v>
      </c>
      <c r="R818" s="24">
        <v>259276</v>
      </c>
      <c r="S818" s="24">
        <v>0</v>
      </c>
      <c r="T818" s="24">
        <v>257543</v>
      </c>
      <c r="U818" s="24">
        <v>0</v>
      </c>
      <c r="V818" s="24">
        <f t="shared" si="24"/>
        <v>1733</v>
      </c>
      <c r="W818" s="24">
        <f t="shared" si="25"/>
        <v>0</v>
      </c>
    </row>
    <row r="819" spans="1:23" x14ac:dyDescent="0.2">
      <c r="A819" t="s">
        <v>16</v>
      </c>
      <c r="B819" s="23" t="s">
        <v>1327</v>
      </c>
      <c r="C819" s="23" t="s">
        <v>2343</v>
      </c>
      <c r="D819" s="23" t="s">
        <v>2348</v>
      </c>
      <c r="E819" s="23" t="s">
        <v>2349</v>
      </c>
      <c r="F819" s="23" t="s">
        <v>9</v>
      </c>
      <c r="G819" t="s">
        <v>2350</v>
      </c>
      <c r="H819" s="24">
        <v>252635</v>
      </c>
      <c r="I819" s="23" t="s">
        <v>5682</v>
      </c>
      <c r="J819" s="24">
        <v>101902</v>
      </c>
      <c r="K819" s="23" t="s">
        <v>5683</v>
      </c>
      <c r="L819" s="24">
        <v>0</v>
      </c>
      <c r="M819" s="23" t="s">
        <v>5683</v>
      </c>
      <c r="N819" s="24">
        <v>50630</v>
      </c>
      <c r="O819" s="23" t="s">
        <v>5683</v>
      </c>
      <c r="P819" s="24">
        <v>50826</v>
      </c>
      <c r="Q819" s="24">
        <v>50784</v>
      </c>
      <c r="R819" s="24">
        <v>254142</v>
      </c>
      <c r="S819" s="24">
        <v>0</v>
      </c>
      <c r="T819" s="24">
        <v>252635</v>
      </c>
      <c r="U819" s="24">
        <v>0</v>
      </c>
      <c r="V819" s="24">
        <f t="shared" si="24"/>
        <v>1507</v>
      </c>
      <c r="W819" s="24">
        <f t="shared" si="25"/>
        <v>0</v>
      </c>
    </row>
    <row r="820" spans="1:23" x14ac:dyDescent="0.2">
      <c r="A820" t="s">
        <v>16</v>
      </c>
      <c r="B820" s="23" t="s">
        <v>1327</v>
      </c>
      <c r="C820" s="23" t="s">
        <v>2343</v>
      </c>
      <c r="D820" s="23" t="s">
        <v>2351</v>
      </c>
      <c r="E820" s="23" t="s">
        <v>2352</v>
      </c>
      <c r="F820" s="23" t="s">
        <v>9</v>
      </c>
      <c r="G820" t="s">
        <v>2353</v>
      </c>
      <c r="H820" s="24">
        <v>230913</v>
      </c>
      <c r="I820" s="23" t="s">
        <v>5683</v>
      </c>
      <c r="J820" s="24">
        <v>50814</v>
      </c>
      <c r="K820" s="23" t="s">
        <v>5683</v>
      </c>
      <c r="L820" s="24">
        <v>50867</v>
      </c>
      <c r="M820" s="23" t="s">
        <v>5683</v>
      </c>
      <c r="N820" s="24">
        <v>50504</v>
      </c>
      <c r="O820" s="23" t="s">
        <v>5683</v>
      </c>
      <c r="P820" s="24">
        <v>51289</v>
      </c>
      <c r="Q820" s="24">
        <v>51472</v>
      </c>
      <c r="R820" s="24">
        <v>254946</v>
      </c>
      <c r="S820" s="24">
        <v>0</v>
      </c>
      <c r="T820" s="24">
        <v>230913</v>
      </c>
      <c r="U820" s="24">
        <v>0</v>
      </c>
      <c r="V820" s="24">
        <f t="shared" si="24"/>
        <v>24033</v>
      </c>
      <c r="W820" s="24">
        <f t="shared" si="25"/>
        <v>0</v>
      </c>
    </row>
    <row r="821" spans="1:23" x14ac:dyDescent="0.2">
      <c r="A821" t="s">
        <v>16</v>
      </c>
      <c r="B821" s="23" t="s">
        <v>1327</v>
      </c>
      <c r="C821" s="23" t="s">
        <v>2343</v>
      </c>
      <c r="D821" s="23" t="s">
        <v>2354</v>
      </c>
      <c r="E821" s="23" t="s">
        <v>2355</v>
      </c>
      <c r="F821" s="23" t="s">
        <v>9</v>
      </c>
      <c r="G821" t="s">
        <v>2356</v>
      </c>
      <c r="H821" s="24">
        <v>80968</v>
      </c>
      <c r="I821" s="23" t="s">
        <v>5682</v>
      </c>
      <c r="J821" s="24">
        <v>112040</v>
      </c>
      <c r="K821" s="23" t="s">
        <v>5683</v>
      </c>
      <c r="L821" s="24">
        <v>0</v>
      </c>
      <c r="M821" s="23" t="s">
        <v>5683</v>
      </c>
      <c r="N821" s="24">
        <v>53581</v>
      </c>
      <c r="O821" s="23" t="s">
        <v>5683</v>
      </c>
      <c r="P821" s="24">
        <v>54164</v>
      </c>
      <c r="Q821" s="24">
        <v>53423</v>
      </c>
      <c r="R821" s="24">
        <v>273208</v>
      </c>
      <c r="S821" s="24">
        <v>56020</v>
      </c>
      <c r="T821" s="24">
        <v>112040</v>
      </c>
      <c r="U821" s="24">
        <v>0</v>
      </c>
      <c r="V821" s="24">
        <f t="shared" si="24"/>
        <v>105148</v>
      </c>
      <c r="W821" s="24">
        <f t="shared" si="25"/>
        <v>0</v>
      </c>
    </row>
    <row r="822" spans="1:23" x14ac:dyDescent="0.2">
      <c r="A822" t="s">
        <v>16</v>
      </c>
      <c r="B822" s="23" t="s">
        <v>1327</v>
      </c>
      <c r="C822" s="23" t="s">
        <v>2357</v>
      </c>
      <c r="D822" s="23" t="s">
        <v>7</v>
      </c>
      <c r="E822" s="23" t="s">
        <v>147</v>
      </c>
      <c r="F822" s="23" t="s">
        <v>147</v>
      </c>
      <c r="G822" t="s">
        <v>2358</v>
      </c>
      <c r="H822" s="24">
        <v>6023841</v>
      </c>
      <c r="I822" s="23" t="s">
        <v>5683</v>
      </c>
      <c r="J822" s="24">
        <v>1348783</v>
      </c>
      <c r="K822" s="23" t="s">
        <v>5683</v>
      </c>
      <c r="L822" s="24">
        <v>1120446</v>
      </c>
      <c r="M822" s="23" t="s">
        <v>5683</v>
      </c>
      <c r="N822" s="24">
        <v>1019766</v>
      </c>
      <c r="O822" s="23" t="s">
        <v>5683</v>
      </c>
      <c r="P822" s="24">
        <v>1512181</v>
      </c>
      <c r="Q822" s="24">
        <v>1427300</v>
      </c>
      <c r="R822" s="24">
        <v>6428476</v>
      </c>
      <c r="S822" s="24">
        <v>404635</v>
      </c>
      <c r="T822" s="24">
        <v>6023841</v>
      </c>
      <c r="U822" s="24">
        <v>0</v>
      </c>
      <c r="V822" s="24">
        <f t="shared" si="24"/>
        <v>0</v>
      </c>
      <c r="W822" s="24">
        <f t="shared" si="25"/>
        <v>0</v>
      </c>
    </row>
    <row r="823" spans="1:23" x14ac:dyDescent="0.2">
      <c r="A823" t="s">
        <v>16</v>
      </c>
      <c r="B823" s="23" t="s">
        <v>1327</v>
      </c>
      <c r="C823" s="23" t="s">
        <v>2357</v>
      </c>
      <c r="D823" s="23" t="s">
        <v>2359</v>
      </c>
      <c r="E823" s="23" t="s">
        <v>2360</v>
      </c>
      <c r="F823" s="23" t="s">
        <v>10</v>
      </c>
      <c r="G823" t="s">
        <v>2361</v>
      </c>
      <c r="H823" s="24">
        <v>0</v>
      </c>
      <c r="I823" s="23" t="s">
        <v>5683</v>
      </c>
      <c r="J823" s="24">
        <v>52395</v>
      </c>
      <c r="K823" s="23" t="s">
        <v>5683</v>
      </c>
      <c r="L823" s="24">
        <v>51922</v>
      </c>
      <c r="M823" s="23" t="s">
        <v>5683</v>
      </c>
      <c r="N823" s="24">
        <v>52194</v>
      </c>
      <c r="O823" s="23" t="s">
        <v>5683</v>
      </c>
      <c r="P823" s="24">
        <v>53123</v>
      </c>
      <c r="Q823" s="24">
        <v>52831</v>
      </c>
      <c r="R823" s="24">
        <v>262465</v>
      </c>
      <c r="S823" s="24">
        <v>0</v>
      </c>
      <c r="T823" s="24">
        <v>0</v>
      </c>
      <c r="U823" s="24">
        <v>0</v>
      </c>
      <c r="V823" s="24">
        <f t="shared" si="24"/>
        <v>262465</v>
      </c>
      <c r="W823" s="24">
        <f t="shared" si="25"/>
        <v>0</v>
      </c>
    </row>
    <row r="824" spans="1:23" x14ac:dyDescent="0.2">
      <c r="A824" t="s">
        <v>16</v>
      </c>
      <c r="B824" s="23" t="s">
        <v>1327</v>
      </c>
      <c r="C824" s="23" t="s">
        <v>2357</v>
      </c>
      <c r="D824" s="23" t="s">
        <v>2362</v>
      </c>
      <c r="E824" s="23" t="s">
        <v>2363</v>
      </c>
      <c r="F824" s="23" t="s">
        <v>10</v>
      </c>
      <c r="G824" t="s">
        <v>2364</v>
      </c>
      <c r="H824" s="24">
        <v>0</v>
      </c>
      <c r="I824" s="23" t="s">
        <v>5683</v>
      </c>
      <c r="J824" s="24">
        <v>0</v>
      </c>
      <c r="K824" s="23" t="s">
        <v>5682</v>
      </c>
      <c r="L824" s="24">
        <v>104754</v>
      </c>
      <c r="M824" s="23" t="s">
        <v>5683</v>
      </c>
      <c r="N824" s="24">
        <v>0</v>
      </c>
      <c r="O824" s="23" t="s">
        <v>5682</v>
      </c>
      <c r="P824" s="24">
        <v>107072</v>
      </c>
      <c r="Q824" s="24">
        <v>0</v>
      </c>
      <c r="R824" s="24">
        <v>211826</v>
      </c>
      <c r="S824" s="24">
        <v>0</v>
      </c>
      <c r="T824" s="24">
        <v>0</v>
      </c>
      <c r="U824" s="24">
        <v>0</v>
      </c>
      <c r="V824" s="24">
        <f t="shared" si="24"/>
        <v>211826</v>
      </c>
      <c r="W824" s="24">
        <f t="shared" si="25"/>
        <v>0</v>
      </c>
    </row>
    <row r="825" spans="1:23" x14ac:dyDescent="0.2">
      <c r="A825" t="s">
        <v>16</v>
      </c>
      <c r="B825" s="23" t="s">
        <v>1327</v>
      </c>
      <c r="C825" s="23" t="s">
        <v>2365</v>
      </c>
      <c r="D825" s="23" t="s">
        <v>7</v>
      </c>
      <c r="E825" s="23" t="s">
        <v>147</v>
      </c>
      <c r="F825" s="23" t="s">
        <v>147</v>
      </c>
      <c r="G825" t="s">
        <v>2366</v>
      </c>
      <c r="H825" s="24">
        <v>761572</v>
      </c>
      <c r="I825" s="23" t="s">
        <v>5683</v>
      </c>
      <c r="J825" s="24">
        <v>142291</v>
      </c>
      <c r="K825" s="23" t="s">
        <v>5683</v>
      </c>
      <c r="L825" s="24">
        <v>121875</v>
      </c>
      <c r="M825" s="23" t="s">
        <v>5683</v>
      </c>
      <c r="N825" s="24">
        <v>110628</v>
      </c>
      <c r="O825" s="23" t="s">
        <v>5683</v>
      </c>
      <c r="P825" s="24">
        <v>163234</v>
      </c>
      <c r="Q825" s="24">
        <v>151338</v>
      </c>
      <c r="R825" s="24">
        <v>689366</v>
      </c>
      <c r="S825" s="24">
        <v>0</v>
      </c>
      <c r="T825" s="24">
        <v>689366</v>
      </c>
      <c r="U825" s="24">
        <v>0</v>
      </c>
      <c r="V825" s="24">
        <f t="shared" si="24"/>
        <v>0</v>
      </c>
      <c r="W825" s="24">
        <f t="shared" si="25"/>
        <v>72206</v>
      </c>
    </row>
    <row r="826" spans="1:23" x14ac:dyDescent="0.2">
      <c r="A826" t="s">
        <v>16</v>
      </c>
      <c r="B826" s="23" t="s">
        <v>1327</v>
      </c>
      <c r="C826" s="23" t="s">
        <v>2367</v>
      </c>
      <c r="D826" s="23" t="s">
        <v>7</v>
      </c>
      <c r="E826" s="23" t="s">
        <v>147</v>
      </c>
      <c r="F826" s="23" t="s">
        <v>147</v>
      </c>
      <c r="G826" t="s">
        <v>2368</v>
      </c>
      <c r="H826" s="24">
        <v>603795</v>
      </c>
      <c r="I826" s="23" t="s">
        <v>5683</v>
      </c>
      <c r="J826" s="24">
        <v>122734</v>
      </c>
      <c r="K826" s="23" t="s">
        <v>5683</v>
      </c>
      <c r="L826" s="24">
        <v>109029</v>
      </c>
      <c r="M826" s="23" t="s">
        <v>5683</v>
      </c>
      <c r="N826" s="24">
        <v>98659</v>
      </c>
      <c r="O826" s="23" t="s">
        <v>5683</v>
      </c>
      <c r="P826" s="24">
        <v>155001</v>
      </c>
      <c r="Q826" s="24">
        <v>146985</v>
      </c>
      <c r="R826" s="24">
        <v>632408</v>
      </c>
      <c r="S826" s="24">
        <v>122734</v>
      </c>
      <c r="T826" s="24">
        <v>509674</v>
      </c>
      <c r="U826" s="24">
        <v>0</v>
      </c>
      <c r="V826" s="24">
        <f t="shared" si="24"/>
        <v>0</v>
      </c>
      <c r="W826" s="24">
        <f t="shared" si="25"/>
        <v>94121</v>
      </c>
    </row>
    <row r="827" spans="1:23" x14ac:dyDescent="0.2">
      <c r="A827" t="s">
        <v>16</v>
      </c>
      <c r="B827" s="23" t="s">
        <v>1327</v>
      </c>
      <c r="C827" s="23" t="s">
        <v>2369</v>
      </c>
      <c r="D827" s="23" t="s">
        <v>7</v>
      </c>
      <c r="E827" s="23" t="s">
        <v>147</v>
      </c>
      <c r="F827" s="23" t="s">
        <v>147</v>
      </c>
      <c r="G827" t="s">
        <v>2370</v>
      </c>
      <c r="H827" s="24">
        <v>2313140</v>
      </c>
      <c r="I827" s="23" t="s">
        <v>5683</v>
      </c>
      <c r="J827" s="24">
        <v>477563</v>
      </c>
      <c r="K827" s="23" t="s">
        <v>5683</v>
      </c>
      <c r="L827" s="24">
        <v>415088</v>
      </c>
      <c r="M827" s="23" t="s">
        <v>5683</v>
      </c>
      <c r="N827" s="24">
        <v>379856</v>
      </c>
      <c r="O827" s="23" t="s">
        <v>5683</v>
      </c>
      <c r="P827" s="24">
        <v>583166</v>
      </c>
      <c r="Q827" s="24">
        <v>550592</v>
      </c>
      <c r="R827" s="24">
        <v>2406265</v>
      </c>
      <c r="S827" s="24">
        <v>143269</v>
      </c>
      <c r="T827" s="24">
        <v>2262996</v>
      </c>
      <c r="U827" s="24">
        <v>0</v>
      </c>
      <c r="V827" s="24">
        <f t="shared" si="24"/>
        <v>0</v>
      </c>
      <c r="W827" s="24">
        <f t="shared" si="25"/>
        <v>50144</v>
      </c>
    </row>
    <row r="828" spans="1:23" x14ac:dyDescent="0.2">
      <c r="A828" t="s">
        <v>16</v>
      </c>
      <c r="B828" s="23" t="s">
        <v>1327</v>
      </c>
      <c r="C828" s="23" t="s">
        <v>2371</v>
      </c>
      <c r="D828" s="23" t="s">
        <v>7</v>
      </c>
      <c r="E828" s="23" t="s">
        <v>147</v>
      </c>
      <c r="F828" s="23" t="s">
        <v>147</v>
      </c>
      <c r="G828" t="s">
        <v>2372</v>
      </c>
      <c r="H828" s="24">
        <v>2043227</v>
      </c>
      <c r="I828" s="23" t="s">
        <v>5683</v>
      </c>
      <c r="J828" s="24">
        <v>420977</v>
      </c>
      <c r="K828" s="23" t="s">
        <v>5683</v>
      </c>
      <c r="L828" s="24">
        <v>367635</v>
      </c>
      <c r="M828" s="23" t="s">
        <v>5683</v>
      </c>
      <c r="N828" s="24">
        <v>332530</v>
      </c>
      <c r="O828" s="23" t="s">
        <v>5683</v>
      </c>
      <c r="P828" s="24">
        <v>519948</v>
      </c>
      <c r="Q828" s="24">
        <v>496137</v>
      </c>
      <c r="R828" s="24">
        <v>2137227</v>
      </c>
      <c r="S828" s="24">
        <v>130000</v>
      </c>
      <c r="T828" s="24">
        <v>2007227</v>
      </c>
      <c r="U828" s="24">
        <v>0</v>
      </c>
      <c r="V828" s="24">
        <f t="shared" si="24"/>
        <v>0</v>
      </c>
      <c r="W828" s="24">
        <f t="shared" si="25"/>
        <v>36000</v>
      </c>
    </row>
    <row r="829" spans="1:23" x14ac:dyDescent="0.2">
      <c r="A829" t="s">
        <v>16</v>
      </c>
      <c r="B829" s="23" t="s">
        <v>1327</v>
      </c>
      <c r="C829" s="23" t="s">
        <v>2373</v>
      </c>
      <c r="D829" s="23" t="s">
        <v>7</v>
      </c>
      <c r="E829" s="23" t="s">
        <v>147</v>
      </c>
      <c r="F829" s="23" t="s">
        <v>147</v>
      </c>
      <c r="G829" t="s">
        <v>2374</v>
      </c>
      <c r="H829" s="24">
        <v>918269</v>
      </c>
      <c r="I829" s="23" t="s">
        <v>5683</v>
      </c>
      <c r="J829" s="24">
        <v>187863</v>
      </c>
      <c r="K829" s="23" t="s">
        <v>5683</v>
      </c>
      <c r="L829" s="24">
        <v>171213</v>
      </c>
      <c r="M829" s="23" t="s">
        <v>5683</v>
      </c>
      <c r="N829" s="24">
        <v>155382</v>
      </c>
      <c r="O829" s="23" t="s">
        <v>5683</v>
      </c>
      <c r="P829" s="24">
        <v>241842</v>
      </c>
      <c r="Q829" s="24">
        <v>235484</v>
      </c>
      <c r="R829" s="24">
        <v>991784</v>
      </c>
      <c r="S829" s="24">
        <v>130000</v>
      </c>
      <c r="T829" s="24">
        <v>861784</v>
      </c>
      <c r="U829" s="24">
        <v>0</v>
      </c>
      <c r="V829" s="24">
        <f t="shared" si="24"/>
        <v>0</v>
      </c>
      <c r="W829" s="24">
        <f t="shared" si="25"/>
        <v>56485</v>
      </c>
    </row>
    <row r="830" spans="1:23" x14ac:dyDescent="0.2">
      <c r="A830" t="s">
        <v>16</v>
      </c>
      <c r="B830" s="23" t="s">
        <v>1327</v>
      </c>
      <c r="C830" s="23" t="s">
        <v>2375</v>
      </c>
      <c r="D830" s="23" t="s">
        <v>7</v>
      </c>
      <c r="E830" s="23" t="s">
        <v>147</v>
      </c>
      <c r="F830" s="23" t="s">
        <v>147</v>
      </c>
      <c r="G830" t="s">
        <v>2376</v>
      </c>
      <c r="H830" s="24">
        <v>840364</v>
      </c>
      <c r="I830" s="23" t="s">
        <v>5683</v>
      </c>
      <c r="J830" s="24">
        <v>167560</v>
      </c>
      <c r="K830" s="23" t="s">
        <v>5683</v>
      </c>
      <c r="L830" s="24">
        <v>140492</v>
      </c>
      <c r="M830" s="23" t="s">
        <v>5683</v>
      </c>
      <c r="N830" s="24">
        <v>131103</v>
      </c>
      <c r="O830" s="23" t="s">
        <v>5683</v>
      </c>
      <c r="P830" s="24">
        <v>193602</v>
      </c>
      <c r="Q830" s="24">
        <v>176286</v>
      </c>
      <c r="R830" s="24">
        <v>809043</v>
      </c>
      <c r="S830" s="24">
        <v>130000</v>
      </c>
      <c r="T830" s="24">
        <v>679043</v>
      </c>
      <c r="U830" s="24">
        <v>0</v>
      </c>
      <c r="V830" s="24">
        <f t="shared" si="24"/>
        <v>0</v>
      </c>
      <c r="W830" s="24">
        <f t="shared" si="25"/>
        <v>161321</v>
      </c>
    </row>
    <row r="831" spans="1:23" x14ac:dyDescent="0.2">
      <c r="A831" t="s">
        <v>16</v>
      </c>
      <c r="B831" s="23" t="s">
        <v>1327</v>
      </c>
      <c r="C831" s="23" t="s">
        <v>2377</v>
      </c>
      <c r="D831" s="23" t="s">
        <v>7</v>
      </c>
      <c r="E831" s="23" t="s">
        <v>147</v>
      </c>
      <c r="F831" s="23" t="s">
        <v>147</v>
      </c>
      <c r="G831" t="s">
        <v>2378</v>
      </c>
      <c r="H831" s="24">
        <v>1227919</v>
      </c>
      <c r="I831" s="23" t="s">
        <v>5683</v>
      </c>
      <c r="J831" s="24">
        <v>249163</v>
      </c>
      <c r="K831" s="23" t="s">
        <v>5683</v>
      </c>
      <c r="L831" s="24">
        <v>219428</v>
      </c>
      <c r="M831" s="23" t="s">
        <v>5683</v>
      </c>
      <c r="N831" s="24">
        <v>202194</v>
      </c>
      <c r="O831" s="23" t="s">
        <v>5683</v>
      </c>
      <c r="P831" s="24">
        <v>305694</v>
      </c>
      <c r="Q831" s="24">
        <v>294516</v>
      </c>
      <c r="R831" s="24">
        <v>1270995</v>
      </c>
      <c r="S831" s="24">
        <v>130000</v>
      </c>
      <c r="T831" s="24">
        <v>1140995</v>
      </c>
      <c r="U831" s="24">
        <v>0</v>
      </c>
      <c r="V831" s="24">
        <f t="shared" si="24"/>
        <v>0</v>
      </c>
      <c r="W831" s="24">
        <f t="shared" si="25"/>
        <v>86924</v>
      </c>
    </row>
    <row r="832" spans="1:23" x14ac:dyDescent="0.2">
      <c r="A832" t="s">
        <v>16</v>
      </c>
      <c r="B832" s="23" t="s">
        <v>1327</v>
      </c>
      <c r="C832" s="23" t="s">
        <v>2379</v>
      </c>
      <c r="D832" s="23" t="s">
        <v>7</v>
      </c>
      <c r="E832" s="23" t="s">
        <v>147</v>
      </c>
      <c r="F832" s="23" t="s">
        <v>147</v>
      </c>
      <c r="G832" t="s">
        <v>127</v>
      </c>
      <c r="H832" s="24">
        <v>1305545</v>
      </c>
      <c r="I832" s="23" t="s">
        <v>5683</v>
      </c>
      <c r="J832" s="24">
        <v>261537</v>
      </c>
      <c r="K832" s="23" t="s">
        <v>5683</v>
      </c>
      <c r="L832" s="24">
        <v>234289</v>
      </c>
      <c r="M832" s="23" t="s">
        <v>5683</v>
      </c>
      <c r="N832" s="24">
        <v>216174</v>
      </c>
      <c r="O832" s="23" t="s">
        <v>5683</v>
      </c>
      <c r="P832" s="24">
        <v>327868</v>
      </c>
      <c r="Q832" s="24">
        <v>315377</v>
      </c>
      <c r="R832" s="24">
        <v>1355245</v>
      </c>
      <c r="S832" s="24">
        <v>130000</v>
      </c>
      <c r="T832" s="24">
        <v>1225245</v>
      </c>
      <c r="U832" s="24">
        <v>0</v>
      </c>
      <c r="V832" s="24">
        <f t="shared" si="24"/>
        <v>0</v>
      </c>
      <c r="W832" s="24">
        <f t="shared" si="25"/>
        <v>80300</v>
      </c>
    </row>
    <row r="833" spans="1:23" x14ac:dyDescent="0.2">
      <c r="A833" t="s">
        <v>16</v>
      </c>
      <c r="B833" s="23" t="s">
        <v>1327</v>
      </c>
      <c r="C833" s="23" t="s">
        <v>2380</v>
      </c>
      <c r="D833" s="23" t="s">
        <v>7</v>
      </c>
      <c r="E833" s="23" t="s">
        <v>147</v>
      </c>
      <c r="F833" s="23" t="s">
        <v>147</v>
      </c>
      <c r="G833" t="s">
        <v>2381</v>
      </c>
      <c r="H833" s="24">
        <v>5483623</v>
      </c>
      <c r="I833" s="23" t="s">
        <v>5683</v>
      </c>
      <c r="J833" s="24">
        <v>1032005</v>
      </c>
      <c r="K833" s="23" t="s">
        <v>5683</v>
      </c>
      <c r="L833" s="24">
        <v>900880</v>
      </c>
      <c r="M833" s="23" t="s">
        <v>5683</v>
      </c>
      <c r="N833" s="24">
        <v>820386</v>
      </c>
      <c r="O833" s="23" t="s">
        <v>5683</v>
      </c>
      <c r="P833" s="24">
        <v>1272426</v>
      </c>
      <c r="Q833" s="24">
        <v>1210152</v>
      </c>
      <c r="R833" s="24">
        <v>5235849</v>
      </c>
      <c r="S833" s="24">
        <v>309602</v>
      </c>
      <c r="T833" s="24">
        <v>4926247</v>
      </c>
      <c r="U833" s="24">
        <v>0</v>
      </c>
      <c r="V833" s="24">
        <f t="shared" si="24"/>
        <v>0</v>
      </c>
      <c r="W833" s="24">
        <f t="shared" si="25"/>
        <v>557376</v>
      </c>
    </row>
    <row r="834" spans="1:23" x14ac:dyDescent="0.2">
      <c r="A834" t="s">
        <v>16</v>
      </c>
      <c r="B834" s="23" t="s">
        <v>1327</v>
      </c>
      <c r="C834" s="23" t="s">
        <v>2382</v>
      </c>
      <c r="D834" s="23" t="s">
        <v>7</v>
      </c>
      <c r="E834" s="23" t="s">
        <v>147</v>
      </c>
      <c r="F834" s="23" t="s">
        <v>147</v>
      </c>
      <c r="G834" t="s">
        <v>2383</v>
      </c>
      <c r="H834" s="24">
        <v>0</v>
      </c>
      <c r="I834" s="23" t="s">
        <v>5683</v>
      </c>
      <c r="J834" s="24">
        <v>116316</v>
      </c>
      <c r="K834" s="23" t="s">
        <v>5683</v>
      </c>
      <c r="L834" s="24">
        <v>112296</v>
      </c>
      <c r="M834" s="23" t="s">
        <v>5683</v>
      </c>
      <c r="N834" s="24">
        <v>113277</v>
      </c>
      <c r="O834" s="23" t="s">
        <v>5683</v>
      </c>
      <c r="P834" s="24">
        <v>115947</v>
      </c>
      <c r="Q834" s="24">
        <v>115036</v>
      </c>
      <c r="R834" s="24">
        <v>572872</v>
      </c>
      <c r="S834" s="24">
        <v>116316</v>
      </c>
      <c r="T834" s="24">
        <v>0</v>
      </c>
      <c r="U834" s="24">
        <v>116316</v>
      </c>
      <c r="V834" s="24">
        <f t="shared" si="24"/>
        <v>572872</v>
      </c>
      <c r="W834" s="24">
        <f t="shared" si="25"/>
        <v>0</v>
      </c>
    </row>
    <row r="835" spans="1:23" x14ac:dyDescent="0.2">
      <c r="A835" t="s">
        <v>16</v>
      </c>
      <c r="B835" s="23" t="s">
        <v>1327</v>
      </c>
      <c r="C835" s="23" t="s">
        <v>2384</v>
      </c>
      <c r="D835" s="23" t="s">
        <v>7</v>
      </c>
      <c r="E835" s="23" t="s">
        <v>147</v>
      </c>
      <c r="F835" s="23" t="s">
        <v>147</v>
      </c>
      <c r="G835" t="s">
        <v>2385</v>
      </c>
      <c r="H835" s="24">
        <v>2142659</v>
      </c>
      <c r="I835" s="23" t="s">
        <v>5683</v>
      </c>
      <c r="J835" s="24">
        <v>454257</v>
      </c>
      <c r="K835" s="23" t="s">
        <v>5683</v>
      </c>
      <c r="L835" s="24">
        <v>393349</v>
      </c>
      <c r="M835" s="23" t="s">
        <v>5683</v>
      </c>
      <c r="N835" s="24">
        <v>367936</v>
      </c>
      <c r="O835" s="23" t="s">
        <v>5683</v>
      </c>
      <c r="P835" s="24">
        <v>545814</v>
      </c>
      <c r="Q835" s="24">
        <v>517580</v>
      </c>
      <c r="R835" s="24">
        <v>2278936</v>
      </c>
      <c r="S835" s="24">
        <v>136277</v>
      </c>
      <c r="T835" s="24">
        <v>2142659</v>
      </c>
      <c r="U835" s="24">
        <v>0</v>
      </c>
      <c r="V835" s="24">
        <f t="shared" si="24"/>
        <v>0</v>
      </c>
      <c r="W835" s="24">
        <f t="shared" si="25"/>
        <v>0</v>
      </c>
    </row>
    <row r="836" spans="1:23" x14ac:dyDescent="0.2">
      <c r="A836" t="s">
        <v>16</v>
      </c>
      <c r="B836" s="23" t="s">
        <v>1327</v>
      </c>
      <c r="C836" s="23" t="s">
        <v>2384</v>
      </c>
      <c r="D836" s="23" t="s">
        <v>2386</v>
      </c>
      <c r="E836" s="23" t="s">
        <v>2387</v>
      </c>
      <c r="F836" s="23" t="s">
        <v>9</v>
      </c>
      <c r="G836" t="s">
        <v>2388</v>
      </c>
      <c r="H836" s="24">
        <v>303438</v>
      </c>
      <c r="I836" s="23" t="s">
        <v>5683</v>
      </c>
      <c r="J836" s="24">
        <v>176300</v>
      </c>
      <c r="K836" s="23" t="s">
        <v>5683</v>
      </c>
      <c r="L836" s="24">
        <v>156719</v>
      </c>
      <c r="M836" s="23" t="s">
        <v>5683</v>
      </c>
      <c r="N836" s="24">
        <v>137845</v>
      </c>
      <c r="O836" s="23" t="s">
        <v>5683</v>
      </c>
      <c r="P836" s="24">
        <v>178061</v>
      </c>
      <c r="Q836" s="24">
        <v>141092</v>
      </c>
      <c r="R836" s="24">
        <v>790017</v>
      </c>
      <c r="S836" s="24">
        <v>130000</v>
      </c>
      <c r="T836" s="24">
        <v>303438</v>
      </c>
      <c r="U836" s="24">
        <v>0</v>
      </c>
      <c r="V836" s="24">
        <f t="shared" si="24"/>
        <v>356579</v>
      </c>
      <c r="W836" s="24">
        <f t="shared" si="25"/>
        <v>0</v>
      </c>
    </row>
    <row r="837" spans="1:23" x14ac:dyDescent="0.2">
      <c r="A837" t="s">
        <v>16</v>
      </c>
      <c r="B837" s="23" t="s">
        <v>1327</v>
      </c>
      <c r="C837" s="23" t="s">
        <v>2384</v>
      </c>
      <c r="D837" s="23" t="s">
        <v>2389</v>
      </c>
      <c r="E837" s="23" t="s">
        <v>2390</v>
      </c>
      <c r="F837" s="23" t="s">
        <v>9</v>
      </c>
      <c r="G837" t="s">
        <v>2391</v>
      </c>
      <c r="H837" s="24">
        <v>502530</v>
      </c>
      <c r="I837" s="23" t="s">
        <v>5683</v>
      </c>
      <c r="J837" s="24">
        <v>109205</v>
      </c>
      <c r="K837" s="23" t="s">
        <v>5683</v>
      </c>
      <c r="L837" s="24">
        <v>106764</v>
      </c>
      <c r="M837" s="23" t="s">
        <v>5683</v>
      </c>
      <c r="N837" s="24">
        <v>107187</v>
      </c>
      <c r="O837" s="23" t="s">
        <v>5683</v>
      </c>
      <c r="P837" s="24">
        <v>109238</v>
      </c>
      <c r="Q837" s="24">
        <v>109086</v>
      </c>
      <c r="R837" s="24">
        <v>541480</v>
      </c>
      <c r="S837" s="24">
        <v>109205</v>
      </c>
      <c r="T837" s="24">
        <v>432275</v>
      </c>
      <c r="U837" s="24">
        <v>0</v>
      </c>
      <c r="V837" s="24">
        <f t="shared" si="24"/>
        <v>0</v>
      </c>
      <c r="W837" s="24">
        <f t="shared" si="25"/>
        <v>70255</v>
      </c>
    </row>
    <row r="838" spans="1:23" x14ac:dyDescent="0.2">
      <c r="A838" t="s">
        <v>16</v>
      </c>
      <c r="B838" s="23" t="s">
        <v>1327</v>
      </c>
      <c r="C838" s="23" t="s">
        <v>2392</v>
      </c>
      <c r="D838" s="23" t="s">
        <v>7</v>
      </c>
      <c r="E838" s="23" t="s">
        <v>147</v>
      </c>
      <c r="F838" s="23" t="s">
        <v>147</v>
      </c>
      <c r="G838" t="s">
        <v>2393</v>
      </c>
      <c r="H838" s="24">
        <v>1922751</v>
      </c>
      <c r="I838" s="23" t="s">
        <v>5683</v>
      </c>
      <c r="J838" s="24">
        <v>378959</v>
      </c>
      <c r="K838" s="23" t="s">
        <v>5683</v>
      </c>
      <c r="L838" s="24">
        <v>346244</v>
      </c>
      <c r="M838" s="23" t="s">
        <v>5683</v>
      </c>
      <c r="N838" s="24">
        <v>320184</v>
      </c>
      <c r="O838" s="23" t="s">
        <v>5683</v>
      </c>
      <c r="P838" s="24">
        <v>506173</v>
      </c>
      <c r="Q838" s="24">
        <v>501192</v>
      </c>
      <c r="R838" s="24">
        <v>2052752</v>
      </c>
      <c r="S838" s="24">
        <v>130000</v>
      </c>
      <c r="T838" s="24">
        <v>1922751</v>
      </c>
      <c r="U838" s="24">
        <v>0</v>
      </c>
      <c r="V838" s="24">
        <f t="shared" si="24"/>
        <v>1</v>
      </c>
      <c r="W838" s="24">
        <f t="shared" si="25"/>
        <v>0</v>
      </c>
    </row>
    <row r="839" spans="1:23" x14ac:dyDescent="0.2">
      <c r="A839" t="s">
        <v>16</v>
      </c>
      <c r="B839" s="23" t="s">
        <v>1327</v>
      </c>
      <c r="C839" s="23" t="s">
        <v>2394</v>
      </c>
      <c r="D839" s="23" t="s">
        <v>7</v>
      </c>
      <c r="E839" s="23" t="s">
        <v>147</v>
      </c>
      <c r="F839" s="23" t="s">
        <v>147</v>
      </c>
      <c r="G839" t="s">
        <v>2395</v>
      </c>
      <c r="H839" s="24">
        <v>1530211</v>
      </c>
      <c r="I839" s="23" t="s">
        <v>5683</v>
      </c>
      <c r="J839" s="24">
        <v>303969</v>
      </c>
      <c r="K839" s="23" t="s">
        <v>5683</v>
      </c>
      <c r="L839" s="24">
        <v>246922</v>
      </c>
      <c r="M839" s="23" t="s">
        <v>5683</v>
      </c>
      <c r="N839" s="24">
        <v>247629</v>
      </c>
      <c r="O839" s="23" t="s">
        <v>5683</v>
      </c>
      <c r="P839" s="24">
        <v>373932</v>
      </c>
      <c r="Q839" s="24">
        <v>357759</v>
      </c>
      <c r="R839" s="24">
        <v>1530211</v>
      </c>
      <c r="S839" s="24">
        <v>0</v>
      </c>
      <c r="T839" s="24">
        <v>1530211</v>
      </c>
      <c r="U839" s="24">
        <v>0</v>
      </c>
      <c r="V839" s="24">
        <f t="shared" ref="V839:V902" si="26">R839-S839-T839+U839</f>
        <v>0</v>
      </c>
      <c r="W839" s="24">
        <f t="shared" si="25"/>
        <v>0</v>
      </c>
    </row>
    <row r="840" spans="1:23" x14ac:dyDescent="0.2">
      <c r="A840" t="s">
        <v>16</v>
      </c>
      <c r="B840" s="23" t="s">
        <v>1327</v>
      </c>
      <c r="C840" s="23" t="s">
        <v>2396</v>
      </c>
      <c r="D840" s="23" t="s">
        <v>7</v>
      </c>
      <c r="E840" s="23" t="s">
        <v>147</v>
      </c>
      <c r="F840" s="23" t="s">
        <v>147</v>
      </c>
      <c r="G840" t="s">
        <v>2397</v>
      </c>
      <c r="H840" s="24">
        <v>3122641</v>
      </c>
      <c r="I840" s="23" t="s">
        <v>5683</v>
      </c>
      <c r="J840" s="24">
        <v>638915</v>
      </c>
      <c r="K840" s="23" t="s">
        <v>5683</v>
      </c>
      <c r="L840" s="24">
        <v>549526</v>
      </c>
      <c r="M840" s="23" t="s">
        <v>5683</v>
      </c>
      <c r="N840" s="24">
        <v>502122</v>
      </c>
      <c r="O840" s="23" t="s">
        <v>5683</v>
      </c>
      <c r="P840" s="24">
        <v>740524</v>
      </c>
      <c r="Q840" s="24">
        <v>691554</v>
      </c>
      <c r="R840" s="24">
        <v>3122641</v>
      </c>
      <c r="S840" s="24">
        <v>191675</v>
      </c>
      <c r="T840" s="24">
        <v>2930966</v>
      </c>
      <c r="U840" s="24">
        <v>0</v>
      </c>
      <c r="V840" s="24">
        <f t="shared" si="26"/>
        <v>0</v>
      </c>
      <c r="W840" s="24">
        <f t="shared" ref="W840:W903" si="27">MAX(H840-T840,0)</f>
        <v>191675</v>
      </c>
    </row>
    <row r="841" spans="1:23" x14ac:dyDescent="0.2">
      <c r="A841" t="s">
        <v>16</v>
      </c>
      <c r="B841" s="23" t="s">
        <v>1327</v>
      </c>
      <c r="C841" s="23" t="s">
        <v>2398</v>
      </c>
      <c r="D841" s="23" t="s">
        <v>7</v>
      </c>
      <c r="E841" s="23" t="s">
        <v>147</v>
      </c>
      <c r="F841" s="23" t="s">
        <v>147</v>
      </c>
      <c r="G841" t="s">
        <v>2399</v>
      </c>
      <c r="H841" s="24">
        <v>4500108</v>
      </c>
      <c r="I841" s="23" t="s">
        <v>5683</v>
      </c>
      <c r="J841" s="24">
        <v>925938</v>
      </c>
      <c r="K841" s="23" t="s">
        <v>5683</v>
      </c>
      <c r="L841" s="24">
        <v>827079</v>
      </c>
      <c r="M841" s="23" t="s">
        <v>5683</v>
      </c>
      <c r="N841" s="24">
        <v>752646</v>
      </c>
      <c r="O841" s="23" t="s">
        <v>5683</v>
      </c>
      <c r="P841" s="24">
        <v>1158196</v>
      </c>
      <c r="Q841" s="24">
        <v>1114423</v>
      </c>
      <c r="R841" s="24">
        <v>4778282</v>
      </c>
      <c r="S841" s="24">
        <v>277781</v>
      </c>
      <c r="T841" s="24">
        <v>4500108</v>
      </c>
      <c r="U841" s="24">
        <v>0</v>
      </c>
      <c r="V841" s="24">
        <f t="shared" si="26"/>
        <v>393</v>
      </c>
      <c r="W841" s="24">
        <f t="shared" si="27"/>
        <v>0</v>
      </c>
    </row>
    <row r="842" spans="1:23" x14ac:dyDescent="0.2">
      <c r="A842" t="s">
        <v>16</v>
      </c>
      <c r="B842" s="23" t="s">
        <v>1327</v>
      </c>
      <c r="C842" s="23" t="s">
        <v>2398</v>
      </c>
      <c r="D842" s="23" t="s">
        <v>2400</v>
      </c>
      <c r="E842" s="23" t="s">
        <v>2401</v>
      </c>
      <c r="F842" s="23" t="s">
        <v>9</v>
      </c>
      <c r="G842" t="s">
        <v>2402</v>
      </c>
      <c r="H842" s="24">
        <v>0</v>
      </c>
      <c r="I842" s="23" t="s">
        <v>5682</v>
      </c>
      <c r="J842" s="24">
        <v>108334</v>
      </c>
      <c r="K842" s="23" t="s">
        <v>5683</v>
      </c>
      <c r="L842" s="24">
        <v>0</v>
      </c>
      <c r="M842" s="23" t="s">
        <v>5683</v>
      </c>
      <c r="N842" s="24">
        <v>112521</v>
      </c>
      <c r="O842" s="23" t="s">
        <v>5683</v>
      </c>
      <c r="P842" s="24">
        <v>122243</v>
      </c>
      <c r="Q842" s="24">
        <v>133228</v>
      </c>
      <c r="R842" s="24">
        <v>476326</v>
      </c>
      <c r="S842" s="24">
        <v>0</v>
      </c>
      <c r="T842" s="24">
        <v>0</v>
      </c>
      <c r="U842" s="24">
        <v>0</v>
      </c>
      <c r="V842" s="24">
        <f t="shared" si="26"/>
        <v>476326</v>
      </c>
      <c r="W842" s="24">
        <f t="shared" si="27"/>
        <v>0</v>
      </c>
    </row>
    <row r="843" spans="1:23" x14ac:dyDescent="0.2">
      <c r="A843" t="s">
        <v>16</v>
      </c>
      <c r="B843" s="23" t="s">
        <v>1327</v>
      </c>
      <c r="C843" s="23" t="s">
        <v>2398</v>
      </c>
      <c r="D843" s="23" t="s">
        <v>2403</v>
      </c>
      <c r="E843" s="23" t="s">
        <v>2404</v>
      </c>
      <c r="F843" s="23" t="s">
        <v>9</v>
      </c>
      <c r="G843" t="s">
        <v>2405</v>
      </c>
      <c r="H843" s="24">
        <v>248759</v>
      </c>
      <c r="I843" s="23" t="s">
        <v>5682</v>
      </c>
      <c r="J843" s="24">
        <v>101806</v>
      </c>
      <c r="K843" s="23" t="s">
        <v>5683</v>
      </c>
      <c r="L843" s="24">
        <v>0</v>
      </c>
      <c r="M843" s="23" t="s">
        <v>5683</v>
      </c>
      <c r="N843" s="24">
        <v>52951</v>
      </c>
      <c r="O843" s="23" t="s">
        <v>5682</v>
      </c>
      <c r="P843" s="24">
        <v>109716</v>
      </c>
      <c r="Q843" s="24">
        <v>0</v>
      </c>
      <c r="R843" s="24">
        <v>264473</v>
      </c>
      <c r="S843" s="24">
        <v>50903</v>
      </c>
      <c r="T843" s="24">
        <v>213570</v>
      </c>
      <c r="U843" s="24">
        <v>0</v>
      </c>
      <c r="V843" s="24">
        <f t="shared" si="26"/>
        <v>0</v>
      </c>
      <c r="W843" s="24">
        <f t="shared" si="27"/>
        <v>35189</v>
      </c>
    </row>
    <row r="844" spans="1:23" x14ac:dyDescent="0.2">
      <c r="A844" t="s">
        <v>16</v>
      </c>
      <c r="B844" s="23" t="s">
        <v>1327</v>
      </c>
      <c r="C844" s="23" t="s">
        <v>2398</v>
      </c>
      <c r="D844" s="23" t="s">
        <v>2406</v>
      </c>
      <c r="E844" s="23" t="s">
        <v>2407</v>
      </c>
      <c r="F844" s="23" t="s">
        <v>9</v>
      </c>
      <c r="G844" t="s">
        <v>2408</v>
      </c>
      <c r="H844" s="24">
        <v>133755</v>
      </c>
      <c r="I844" s="23" t="s">
        <v>5683</v>
      </c>
      <c r="J844" s="24">
        <v>116999</v>
      </c>
      <c r="K844" s="23" t="s">
        <v>5683</v>
      </c>
      <c r="L844" s="24">
        <v>105181</v>
      </c>
      <c r="M844" s="23" t="s">
        <v>5683</v>
      </c>
      <c r="N844" s="24">
        <v>108619</v>
      </c>
      <c r="O844" s="23" t="s">
        <v>5683</v>
      </c>
      <c r="P844" s="24">
        <v>161284</v>
      </c>
      <c r="Q844" s="24">
        <v>113996</v>
      </c>
      <c r="R844" s="24">
        <v>606079</v>
      </c>
      <c r="S844" s="24">
        <v>0</v>
      </c>
      <c r="T844" s="24">
        <v>133755</v>
      </c>
      <c r="U844" s="24">
        <v>0</v>
      </c>
      <c r="V844" s="24">
        <f t="shared" si="26"/>
        <v>472324</v>
      </c>
      <c r="W844" s="24">
        <f t="shared" si="27"/>
        <v>0</v>
      </c>
    </row>
    <row r="845" spans="1:23" x14ac:dyDescent="0.2">
      <c r="A845" t="s">
        <v>16</v>
      </c>
      <c r="B845" s="23" t="s">
        <v>1327</v>
      </c>
      <c r="C845" s="23" t="s">
        <v>2409</v>
      </c>
      <c r="D845" s="23" t="s">
        <v>7</v>
      </c>
      <c r="E845" s="23" t="s">
        <v>147</v>
      </c>
      <c r="F845" s="23" t="s">
        <v>147</v>
      </c>
      <c r="G845" t="s">
        <v>2410</v>
      </c>
      <c r="H845" s="24">
        <v>598566</v>
      </c>
      <c r="I845" s="23" t="s">
        <v>5683</v>
      </c>
      <c r="J845" s="24">
        <v>120987</v>
      </c>
      <c r="K845" s="23" t="s">
        <v>5683</v>
      </c>
      <c r="L845" s="24">
        <v>114629</v>
      </c>
      <c r="M845" s="23" t="s">
        <v>5683</v>
      </c>
      <c r="N845" s="24">
        <v>115875</v>
      </c>
      <c r="O845" s="23" t="s">
        <v>5683</v>
      </c>
      <c r="P845" s="24">
        <v>120326</v>
      </c>
      <c r="Q845" s="24">
        <v>119435</v>
      </c>
      <c r="R845" s="24">
        <v>591252</v>
      </c>
      <c r="S845" s="24">
        <v>120987</v>
      </c>
      <c r="T845" s="24">
        <v>470265</v>
      </c>
      <c r="U845" s="24">
        <v>0</v>
      </c>
      <c r="V845" s="24">
        <f t="shared" si="26"/>
        <v>0</v>
      </c>
      <c r="W845" s="24">
        <f t="shared" si="27"/>
        <v>128301</v>
      </c>
    </row>
    <row r="846" spans="1:23" x14ac:dyDescent="0.2">
      <c r="A846" t="s">
        <v>16</v>
      </c>
      <c r="B846" s="23" t="s">
        <v>1327</v>
      </c>
      <c r="C846" s="23" t="s">
        <v>2411</v>
      </c>
      <c r="D846" s="23" t="s">
        <v>7</v>
      </c>
      <c r="E846" s="23" t="s">
        <v>147</v>
      </c>
      <c r="F846" s="23" t="s">
        <v>147</v>
      </c>
      <c r="G846" t="s">
        <v>2412</v>
      </c>
      <c r="H846" s="24">
        <v>5701627</v>
      </c>
      <c r="I846" s="23" t="s">
        <v>5683</v>
      </c>
      <c r="J846" s="24">
        <v>1232878</v>
      </c>
      <c r="K846" s="23" t="s">
        <v>5683</v>
      </c>
      <c r="L846" s="24">
        <v>1060237</v>
      </c>
      <c r="M846" s="23" t="s">
        <v>5683</v>
      </c>
      <c r="N846" s="24">
        <v>925782</v>
      </c>
      <c r="O846" s="23" t="s">
        <v>5683</v>
      </c>
      <c r="P846" s="24">
        <v>1384515</v>
      </c>
      <c r="Q846" s="24">
        <v>1307021</v>
      </c>
      <c r="R846" s="24">
        <v>5910433</v>
      </c>
      <c r="S846" s="24">
        <v>369863</v>
      </c>
      <c r="T846" s="24">
        <v>5540570</v>
      </c>
      <c r="U846" s="24">
        <v>0</v>
      </c>
      <c r="V846" s="24">
        <f t="shared" si="26"/>
        <v>0</v>
      </c>
      <c r="W846" s="24">
        <f t="shared" si="27"/>
        <v>161057</v>
      </c>
    </row>
    <row r="847" spans="1:23" x14ac:dyDescent="0.2">
      <c r="A847" t="s">
        <v>16</v>
      </c>
      <c r="B847" s="23" t="s">
        <v>1327</v>
      </c>
      <c r="C847" s="23" t="s">
        <v>2411</v>
      </c>
      <c r="D847" s="23" t="s">
        <v>2413</v>
      </c>
      <c r="E847" s="23" t="s">
        <v>2414</v>
      </c>
      <c r="F847" s="23" t="s">
        <v>9</v>
      </c>
      <c r="G847" t="s">
        <v>2415</v>
      </c>
      <c r="H847" s="24">
        <v>22263</v>
      </c>
      <c r="I847" s="23" t="s">
        <v>5683</v>
      </c>
      <c r="J847" s="24">
        <v>0</v>
      </c>
      <c r="K847" s="23" t="s">
        <v>5683</v>
      </c>
      <c r="L847" s="24">
        <v>0</v>
      </c>
      <c r="M847" s="23" t="s">
        <v>5683</v>
      </c>
      <c r="N847" s="24">
        <v>0</v>
      </c>
      <c r="O847" s="23" t="s">
        <v>5682</v>
      </c>
      <c r="P847" s="24">
        <v>120226</v>
      </c>
      <c r="Q847" s="24">
        <v>0</v>
      </c>
      <c r="R847" s="24">
        <v>120226</v>
      </c>
      <c r="S847" s="24">
        <v>60113</v>
      </c>
      <c r="T847" s="24">
        <v>22263</v>
      </c>
      <c r="U847" s="24">
        <v>0</v>
      </c>
      <c r="V847" s="24">
        <f t="shared" si="26"/>
        <v>37850</v>
      </c>
      <c r="W847" s="24">
        <f t="shared" si="27"/>
        <v>0</v>
      </c>
    </row>
    <row r="848" spans="1:23" x14ac:dyDescent="0.2">
      <c r="A848" t="s">
        <v>16</v>
      </c>
      <c r="B848" s="23">
        <v>19</v>
      </c>
      <c r="C848" s="23">
        <v>73437</v>
      </c>
      <c r="D848" s="23" t="s">
        <v>2416</v>
      </c>
      <c r="E848" s="23" t="s">
        <v>2417</v>
      </c>
      <c r="F848" s="23" t="s">
        <v>9</v>
      </c>
      <c r="G848" t="s">
        <v>2418</v>
      </c>
      <c r="H848" s="24">
        <v>0</v>
      </c>
      <c r="I848" s="23" t="s">
        <v>5683</v>
      </c>
      <c r="J848" s="24">
        <v>0</v>
      </c>
      <c r="K848" s="23" t="s">
        <v>5683</v>
      </c>
      <c r="L848" s="24">
        <v>0</v>
      </c>
      <c r="M848" s="23" t="s">
        <v>5683</v>
      </c>
      <c r="N848" s="24">
        <v>0</v>
      </c>
      <c r="O848" s="23" t="s">
        <v>5683</v>
      </c>
      <c r="P848" s="24">
        <v>0</v>
      </c>
      <c r="Q848" s="24">
        <v>57198</v>
      </c>
      <c r="R848" s="24">
        <v>57198</v>
      </c>
      <c r="S848" s="24">
        <v>0</v>
      </c>
      <c r="T848" s="24">
        <v>0</v>
      </c>
      <c r="U848" s="24">
        <v>0</v>
      </c>
      <c r="V848" s="24">
        <f t="shared" si="26"/>
        <v>57198</v>
      </c>
      <c r="W848" s="24">
        <f t="shared" si="27"/>
        <v>0</v>
      </c>
    </row>
    <row r="849" spans="1:23" x14ac:dyDescent="0.2">
      <c r="A849" t="s">
        <v>16</v>
      </c>
      <c r="B849" s="23" t="s">
        <v>1327</v>
      </c>
      <c r="C849" s="23" t="s">
        <v>2419</v>
      </c>
      <c r="D849" s="23" t="s">
        <v>7</v>
      </c>
      <c r="E849" s="23" t="s">
        <v>147</v>
      </c>
      <c r="F849" s="23" t="s">
        <v>147</v>
      </c>
      <c r="G849" t="s">
        <v>2420</v>
      </c>
      <c r="H849" s="24">
        <v>5454241</v>
      </c>
      <c r="I849" s="23" t="s">
        <v>5683</v>
      </c>
      <c r="J849" s="24">
        <v>1117891</v>
      </c>
      <c r="K849" s="23" t="s">
        <v>5683</v>
      </c>
      <c r="L849" s="24">
        <v>987364</v>
      </c>
      <c r="M849" s="23" t="s">
        <v>5683</v>
      </c>
      <c r="N849" s="24">
        <v>947972</v>
      </c>
      <c r="O849" s="23" t="s">
        <v>5683</v>
      </c>
      <c r="P849" s="24">
        <v>1407793</v>
      </c>
      <c r="Q849" s="24">
        <v>1097092</v>
      </c>
      <c r="R849" s="24">
        <v>5558112</v>
      </c>
      <c r="S849" s="24">
        <v>335367</v>
      </c>
      <c r="T849" s="24">
        <v>5222745</v>
      </c>
      <c r="U849" s="24">
        <v>0</v>
      </c>
      <c r="V849" s="24">
        <f t="shared" si="26"/>
        <v>0</v>
      </c>
      <c r="W849" s="24">
        <f t="shared" si="27"/>
        <v>231496</v>
      </c>
    </row>
    <row r="850" spans="1:23" x14ac:dyDescent="0.2">
      <c r="A850" t="s">
        <v>16</v>
      </c>
      <c r="B850" s="23" t="s">
        <v>1327</v>
      </c>
      <c r="C850" s="23" t="s">
        <v>2421</v>
      </c>
      <c r="D850" s="23" t="s">
        <v>7</v>
      </c>
      <c r="E850" s="23" t="s">
        <v>147</v>
      </c>
      <c r="F850" s="23" t="s">
        <v>147</v>
      </c>
      <c r="G850" t="s">
        <v>56</v>
      </c>
      <c r="H850" s="24">
        <v>3601710</v>
      </c>
      <c r="I850" s="23" t="s">
        <v>5683</v>
      </c>
      <c r="J850" s="24">
        <v>732902</v>
      </c>
      <c r="K850" s="23" t="s">
        <v>5683</v>
      </c>
      <c r="L850" s="24">
        <v>626815</v>
      </c>
      <c r="M850" s="23" t="s">
        <v>5683</v>
      </c>
      <c r="N850" s="24">
        <v>564731</v>
      </c>
      <c r="O850" s="23" t="s">
        <v>5683</v>
      </c>
      <c r="P850" s="24">
        <v>838760</v>
      </c>
      <c r="Q850" s="24">
        <v>803461</v>
      </c>
      <c r="R850" s="24">
        <v>3566669</v>
      </c>
      <c r="S850" s="24">
        <v>219871</v>
      </c>
      <c r="T850" s="24">
        <v>3346798</v>
      </c>
      <c r="U850" s="24">
        <v>0</v>
      </c>
      <c r="V850" s="24">
        <f t="shared" si="26"/>
        <v>0</v>
      </c>
      <c r="W850" s="24">
        <f t="shared" si="27"/>
        <v>254912</v>
      </c>
    </row>
    <row r="851" spans="1:23" x14ac:dyDescent="0.2">
      <c r="A851" t="s">
        <v>16</v>
      </c>
      <c r="B851" s="23" t="s">
        <v>1327</v>
      </c>
      <c r="C851" s="23" t="s">
        <v>2421</v>
      </c>
      <c r="D851" s="23" t="s">
        <v>2422</v>
      </c>
      <c r="E851" s="23" t="s">
        <v>2423</v>
      </c>
      <c r="F851" s="23" t="s">
        <v>9</v>
      </c>
      <c r="G851" t="s">
        <v>2424</v>
      </c>
      <c r="H851" s="24">
        <v>0</v>
      </c>
      <c r="I851" s="23" t="s">
        <v>5682</v>
      </c>
      <c r="J851" s="24">
        <v>101426</v>
      </c>
      <c r="K851" s="23" t="s">
        <v>5683</v>
      </c>
      <c r="L851" s="24">
        <v>0</v>
      </c>
      <c r="M851" s="23" t="s">
        <v>5683</v>
      </c>
      <c r="N851" s="24">
        <v>53165</v>
      </c>
      <c r="O851" s="23" t="s">
        <v>5682</v>
      </c>
      <c r="P851" s="24">
        <v>110610</v>
      </c>
      <c r="Q851" s="24">
        <v>0</v>
      </c>
      <c r="R851" s="24">
        <v>265201</v>
      </c>
      <c r="S851" s="24">
        <v>0</v>
      </c>
      <c r="T851" s="24">
        <v>0</v>
      </c>
      <c r="U851" s="24">
        <v>0</v>
      </c>
      <c r="V851" s="24">
        <f t="shared" si="26"/>
        <v>265201</v>
      </c>
      <c r="W851" s="24">
        <f t="shared" si="27"/>
        <v>0</v>
      </c>
    </row>
    <row r="852" spans="1:23" x14ac:dyDescent="0.2">
      <c r="A852" t="s">
        <v>16</v>
      </c>
      <c r="B852" s="23" t="s">
        <v>1327</v>
      </c>
      <c r="C852" s="23" t="s">
        <v>2425</v>
      </c>
      <c r="D852" s="23" t="s">
        <v>7</v>
      </c>
      <c r="E852" s="23" t="s">
        <v>147</v>
      </c>
      <c r="F852" s="23" t="s">
        <v>147</v>
      </c>
      <c r="G852" t="s">
        <v>2426</v>
      </c>
      <c r="H852" s="24">
        <v>3943932</v>
      </c>
      <c r="I852" s="23" t="s">
        <v>5683</v>
      </c>
      <c r="J852" s="24">
        <v>599088</v>
      </c>
      <c r="K852" s="23" t="s">
        <v>5683</v>
      </c>
      <c r="L852" s="24">
        <v>528546</v>
      </c>
      <c r="M852" s="23" t="s">
        <v>5683</v>
      </c>
      <c r="N852" s="24">
        <v>477025</v>
      </c>
      <c r="O852" s="23" t="s">
        <v>5683</v>
      </c>
      <c r="P852" s="24">
        <v>746911</v>
      </c>
      <c r="Q852" s="24">
        <v>717879</v>
      </c>
      <c r="R852" s="24">
        <v>3069449</v>
      </c>
      <c r="S852" s="24">
        <v>179726</v>
      </c>
      <c r="T852" s="24">
        <v>2889723</v>
      </c>
      <c r="U852" s="24">
        <v>0</v>
      </c>
      <c r="V852" s="24">
        <f t="shared" si="26"/>
        <v>0</v>
      </c>
      <c r="W852" s="24">
        <f t="shared" si="27"/>
        <v>1054209</v>
      </c>
    </row>
    <row r="853" spans="1:23" x14ac:dyDescent="0.2">
      <c r="A853" t="s">
        <v>16</v>
      </c>
      <c r="B853" s="23" t="s">
        <v>1327</v>
      </c>
      <c r="C853" s="23" t="s">
        <v>2427</v>
      </c>
      <c r="D853" s="23" t="s">
        <v>7</v>
      </c>
      <c r="E853" s="23" t="s">
        <v>147</v>
      </c>
      <c r="F853" s="23" t="s">
        <v>147</v>
      </c>
      <c r="G853" t="s">
        <v>2428</v>
      </c>
      <c r="H853" s="24">
        <v>1210303</v>
      </c>
      <c r="I853" s="23" t="s">
        <v>5683</v>
      </c>
      <c r="J853" s="24">
        <v>249548</v>
      </c>
      <c r="K853" s="23" t="s">
        <v>5683</v>
      </c>
      <c r="L853" s="24">
        <v>221070</v>
      </c>
      <c r="M853" s="23" t="s">
        <v>5683</v>
      </c>
      <c r="N853" s="24">
        <v>203311</v>
      </c>
      <c r="O853" s="23" t="s">
        <v>5683</v>
      </c>
      <c r="P853" s="24">
        <v>306296</v>
      </c>
      <c r="Q853" s="24">
        <v>292466</v>
      </c>
      <c r="R853" s="24">
        <v>1272691</v>
      </c>
      <c r="S853" s="24">
        <v>130000</v>
      </c>
      <c r="T853" s="24">
        <v>1142691</v>
      </c>
      <c r="U853" s="24">
        <v>0</v>
      </c>
      <c r="V853" s="24">
        <f t="shared" si="26"/>
        <v>0</v>
      </c>
      <c r="W853" s="24">
        <f t="shared" si="27"/>
        <v>67612</v>
      </c>
    </row>
    <row r="854" spans="1:23" x14ac:dyDescent="0.2">
      <c r="A854" t="s">
        <v>16</v>
      </c>
      <c r="B854" s="23" t="s">
        <v>1327</v>
      </c>
      <c r="C854" s="23" t="s">
        <v>2427</v>
      </c>
      <c r="D854" s="23" t="s">
        <v>2429</v>
      </c>
      <c r="E854" s="23" t="s">
        <v>2430</v>
      </c>
      <c r="F854" s="23" t="s">
        <v>9</v>
      </c>
      <c r="G854" t="s">
        <v>2431</v>
      </c>
      <c r="H854" s="24">
        <v>471554</v>
      </c>
      <c r="I854" s="23" t="s">
        <v>5683</v>
      </c>
      <c r="J854" s="24">
        <v>112987</v>
      </c>
      <c r="K854" s="23" t="s">
        <v>5683</v>
      </c>
      <c r="L854" s="24">
        <v>109120</v>
      </c>
      <c r="M854" s="23" t="s">
        <v>5683</v>
      </c>
      <c r="N854" s="24">
        <v>109709</v>
      </c>
      <c r="O854" s="23" t="s">
        <v>5683</v>
      </c>
      <c r="P854" s="24">
        <v>113898</v>
      </c>
      <c r="Q854" s="24">
        <v>112061</v>
      </c>
      <c r="R854" s="24">
        <v>557775</v>
      </c>
      <c r="S854" s="24">
        <v>0</v>
      </c>
      <c r="T854" s="24">
        <v>471554</v>
      </c>
      <c r="U854" s="24">
        <v>0</v>
      </c>
      <c r="V854" s="24">
        <f t="shared" si="26"/>
        <v>86221</v>
      </c>
      <c r="W854" s="24">
        <f t="shared" si="27"/>
        <v>0</v>
      </c>
    </row>
    <row r="855" spans="1:23" x14ac:dyDescent="0.2">
      <c r="A855" t="s">
        <v>16</v>
      </c>
      <c r="B855" s="23" t="s">
        <v>1327</v>
      </c>
      <c r="C855" s="23" t="s">
        <v>2432</v>
      </c>
      <c r="D855" s="23" t="s">
        <v>7</v>
      </c>
      <c r="E855" s="23" t="s">
        <v>147</v>
      </c>
      <c r="F855" s="23" t="s">
        <v>147</v>
      </c>
      <c r="G855" t="s">
        <v>2433</v>
      </c>
      <c r="H855" s="24">
        <v>484882</v>
      </c>
      <c r="I855" s="23" t="s">
        <v>5683</v>
      </c>
      <c r="J855" s="24">
        <v>106222</v>
      </c>
      <c r="K855" s="23" t="s">
        <v>5683</v>
      </c>
      <c r="L855" s="24">
        <v>105498</v>
      </c>
      <c r="M855" s="23" t="s">
        <v>5683</v>
      </c>
      <c r="N855" s="24">
        <v>106153</v>
      </c>
      <c r="O855" s="23" t="s">
        <v>5683</v>
      </c>
      <c r="P855" s="24">
        <v>106891</v>
      </c>
      <c r="Q855" s="24">
        <v>107646</v>
      </c>
      <c r="R855" s="24">
        <v>532410</v>
      </c>
      <c r="S855" s="24">
        <v>106222</v>
      </c>
      <c r="T855" s="24">
        <v>426188</v>
      </c>
      <c r="U855" s="24">
        <v>0</v>
      </c>
      <c r="V855" s="24">
        <f t="shared" si="26"/>
        <v>0</v>
      </c>
      <c r="W855" s="24">
        <f t="shared" si="27"/>
        <v>58694</v>
      </c>
    </row>
    <row r="856" spans="1:23" x14ac:dyDescent="0.2">
      <c r="A856" t="s">
        <v>16</v>
      </c>
      <c r="B856" s="23" t="s">
        <v>1327</v>
      </c>
      <c r="C856" s="23" t="s">
        <v>2432</v>
      </c>
      <c r="D856" s="23" t="s">
        <v>2434</v>
      </c>
      <c r="E856" s="23" t="s">
        <v>2435</v>
      </c>
      <c r="F856" s="23" t="s">
        <v>9</v>
      </c>
      <c r="G856" t="s">
        <v>2436</v>
      </c>
      <c r="H856" s="24">
        <v>0</v>
      </c>
      <c r="I856" s="23" t="s">
        <v>5682</v>
      </c>
      <c r="J856" s="24">
        <v>103738</v>
      </c>
      <c r="K856" s="23" t="s">
        <v>5683</v>
      </c>
      <c r="L856" s="24">
        <v>0</v>
      </c>
      <c r="M856" s="23" t="s">
        <v>5683</v>
      </c>
      <c r="N856" s="24">
        <v>57124</v>
      </c>
      <c r="O856" s="23" t="s">
        <v>5683</v>
      </c>
      <c r="P856" s="24">
        <v>61353</v>
      </c>
      <c r="Q856" s="24">
        <v>63468</v>
      </c>
      <c r="R856" s="24">
        <v>285683</v>
      </c>
      <c r="S856" s="24">
        <v>0</v>
      </c>
      <c r="T856" s="24">
        <v>0</v>
      </c>
      <c r="U856" s="24">
        <v>0</v>
      </c>
      <c r="V856" s="24">
        <f t="shared" si="26"/>
        <v>285683</v>
      </c>
      <c r="W856" s="24">
        <f t="shared" si="27"/>
        <v>0</v>
      </c>
    </row>
    <row r="857" spans="1:23" x14ac:dyDescent="0.2">
      <c r="A857" t="s">
        <v>16</v>
      </c>
      <c r="B857" s="23" t="s">
        <v>1327</v>
      </c>
      <c r="C857" s="23" t="s">
        <v>2432</v>
      </c>
      <c r="D857" s="23" t="s">
        <v>2437</v>
      </c>
      <c r="E857" s="23" t="s">
        <v>2438</v>
      </c>
      <c r="F857" s="23" t="s">
        <v>9</v>
      </c>
      <c r="G857" t="s">
        <v>2439</v>
      </c>
      <c r="H857" s="24">
        <v>0</v>
      </c>
      <c r="I857" s="23" t="s">
        <v>5683</v>
      </c>
      <c r="J857" s="24">
        <v>0</v>
      </c>
      <c r="K857" s="23" t="s">
        <v>5683</v>
      </c>
      <c r="L857" s="24">
        <v>0</v>
      </c>
      <c r="M857" s="23" t="s">
        <v>5683</v>
      </c>
      <c r="N857" s="24">
        <v>15151</v>
      </c>
      <c r="O857" s="23" t="s">
        <v>5683</v>
      </c>
      <c r="P857" s="24">
        <v>50892</v>
      </c>
      <c r="Q857" s="24">
        <v>50864</v>
      </c>
      <c r="R857" s="24">
        <v>116907</v>
      </c>
      <c r="S857" s="24">
        <v>0</v>
      </c>
      <c r="T857" s="24">
        <v>0</v>
      </c>
      <c r="U857" s="24">
        <v>0</v>
      </c>
      <c r="V857" s="24">
        <f t="shared" si="26"/>
        <v>116907</v>
      </c>
      <c r="W857" s="24">
        <f t="shared" si="27"/>
        <v>0</v>
      </c>
    </row>
    <row r="858" spans="1:23" x14ac:dyDescent="0.2">
      <c r="A858" t="s">
        <v>16</v>
      </c>
      <c r="B858" s="23" t="s">
        <v>1327</v>
      </c>
      <c r="C858" s="23" t="s">
        <v>2432</v>
      </c>
      <c r="D858" s="23" t="s">
        <v>2440</v>
      </c>
      <c r="E858" s="23" t="s">
        <v>2441</v>
      </c>
      <c r="F858" s="23" t="s">
        <v>9</v>
      </c>
      <c r="G858" t="s">
        <v>2442</v>
      </c>
      <c r="H858" s="24">
        <v>30138</v>
      </c>
      <c r="I858" s="23" t="s">
        <v>5683</v>
      </c>
      <c r="J858" s="24">
        <v>0</v>
      </c>
      <c r="K858" s="23" t="s">
        <v>5683</v>
      </c>
      <c r="L858" s="24">
        <v>0</v>
      </c>
      <c r="M858" s="23" t="s">
        <v>5683</v>
      </c>
      <c r="N858" s="24">
        <v>50467</v>
      </c>
      <c r="O858" s="23" t="s">
        <v>5683</v>
      </c>
      <c r="P858" s="24">
        <v>103305</v>
      </c>
      <c r="Q858" s="24">
        <v>110246</v>
      </c>
      <c r="R858" s="24">
        <v>264018</v>
      </c>
      <c r="S858" s="24">
        <v>0</v>
      </c>
      <c r="T858" s="24">
        <v>30138</v>
      </c>
      <c r="U858" s="24">
        <v>0</v>
      </c>
      <c r="V858" s="24">
        <f t="shared" si="26"/>
        <v>233880</v>
      </c>
      <c r="W858" s="24">
        <f t="shared" si="27"/>
        <v>0</v>
      </c>
    </row>
    <row r="859" spans="1:23" x14ac:dyDescent="0.2">
      <c r="A859" t="s">
        <v>16</v>
      </c>
      <c r="B859" s="23" t="s">
        <v>1327</v>
      </c>
      <c r="C859" s="23" t="s">
        <v>2432</v>
      </c>
      <c r="D859" s="23" t="s">
        <v>2443</v>
      </c>
      <c r="E859" s="23" t="s">
        <v>2444</v>
      </c>
      <c r="F859" s="23" t="s">
        <v>9</v>
      </c>
      <c r="G859" t="s">
        <v>2445</v>
      </c>
      <c r="H859" s="24">
        <v>0</v>
      </c>
      <c r="I859" s="23" t="s">
        <v>5683</v>
      </c>
      <c r="J859" s="24">
        <v>0</v>
      </c>
      <c r="K859" s="23" t="s">
        <v>5683</v>
      </c>
      <c r="L859" s="24">
        <v>0</v>
      </c>
      <c r="M859" s="23" t="s">
        <v>5683</v>
      </c>
      <c r="N859" s="24">
        <v>15416</v>
      </c>
      <c r="O859" s="23" t="s">
        <v>5683</v>
      </c>
      <c r="P859" s="24">
        <v>15297</v>
      </c>
      <c r="Q859" s="24">
        <v>50752</v>
      </c>
      <c r="R859" s="24">
        <v>81465</v>
      </c>
      <c r="S859" s="24">
        <v>0</v>
      </c>
      <c r="T859" s="24">
        <v>0</v>
      </c>
      <c r="U859" s="24">
        <v>0</v>
      </c>
      <c r="V859" s="24">
        <f t="shared" si="26"/>
        <v>81465</v>
      </c>
      <c r="W859" s="24">
        <f t="shared" si="27"/>
        <v>0</v>
      </c>
    </row>
    <row r="860" spans="1:23" x14ac:dyDescent="0.2">
      <c r="A860" t="s">
        <v>16</v>
      </c>
      <c r="B860" s="23" t="s">
        <v>1327</v>
      </c>
      <c r="C860" s="23" t="s">
        <v>2432</v>
      </c>
      <c r="D860" s="23" t="s">
        <v>2446</v>
      </c>
      <c r="E860" s="23" t="s">
        <v>2447</v>
      </c>
      <c r="F860" s="23" t="s">
        <v>9</v>
      </c>
      <c r="G860" t="s">
        <v>2448</v>
      </c>
      <c r="H860" s="24">
        <v>0</v>
      </c>
      <c r="I860" s="23" t="s">
        <v>5683</v>
      </c>
      <c r="J860" s="24">
        <v>0</v>
      </c>
      <c r="K860" s="23" t="s">
        <v>5683</v>
      </c>
      <c r="L860" s="24">
        <v>0</v>
      </c>
      <c r="M860" s="23" t="s">
        <v>5683</v>
      </c>
      <c r="N860" s="24">
        <v>50656</v>
      </c>
      <c r="O860" s="23" t="s">
        <v>5682</v>
      </c>
      <c r="P860" s="24">
        <v>101356</v>
      </c>
      <c r="Q860" s="24">
        <v>0</v>
      </c>
      <c r="R860" s="24">
        <v>152012</v>
      </c>
      <c r="S860" s="24">
        <v>0</v>
      </c>
      <c r="T860" s="24">
        <v>0</v>
      </c>
      <c r="U860" s="24">
        <v>0</v>
      </c>
      <c r="V860" s="24">
        <f t="shared" si="26"/>
        <v>152012</v>
      </c>
      <c r="W860" s="24">
        <f t="shared" si="27"/>
        <v>0</v>
      </c>
    </row>
    <row r="861" spans="1:23" x14ac:dyDescent="0.2">
      <c r="A861" t="s">
        <v>16</v>
      </c>
      <c r="B861" s="23" t="s">
        <v>1327</v>
      </c>
      <c r="C861" s="23" t="s">
        <v>2432</v>
      </c>
      <c r="D861" s="23" t="s">
        <v>2449</v>
      </c>
      <c r="E861" s="23" t="s">
        <v>2450</v>
      </c>
      <c r="F861" s="23" t="s">
        <v>9</v>
      </c>
      <c r="G861" t="s">
        <v>2451</v>
      </c>
      <c r="H861" s="24">
        <v>0</v>
      </c>
      <c r="I861" s="23" t="s">
        <v>5683</v>
      </c>
      <c r="J861" s="24">
        <v>0</v>
      </c>
      <c r="K861" s="23" t="s">
        <v>5683</v>
      </c>
      <c r="L861" s="24">
        <v>0</v>
      </c>
      <c r="M861" s="23" t="s">
        <v>5683</v>
      </c>
      <c r="N861" s="24">
        <v>15681</v>
      </c>
      <c r="O861" s="23" t="s">
        <v>5683</v>
      </c>
      <c r="P861" s="24">
        <v>16322</v>
      </c>
      <c r="Q861" s="24">
        <v>16344</v>
      </c>
      <c r="R861" s="24">
        <v>48347</v>
      </c>
      <c r="S861" s="24">
        <v>0</v>
      </c>
      <c r="T861" s="24">
        <v>0</v>
      </c>
      <c r="U861" s="24">
        <v>0</v>
      </c>
      <c r="V861" s="24">
        <f t="shared" si="26"/>
        <v>48347</v>
      </c>
      <c r="W861" s="24">
        <f t="shared" si="27"/>
        <v>0</v>
      </c>
    </row>
    <row r="862" spans="1:23" x14ac:dyDescent="0.2">
      <c r="A862" t="s">
        <v>16</v>
      </c>
      <c r="B862" s="23" t="s">
        <v>1327</v>
      </c>
      <c r="C862" s="23" t="s">
        <v>2432</v>
      </c>
      <c r="D862" s="23" t="s">
        <v>2452</v>
      </c>
      <c r="E862" s="23" t="s">
        <v>2453</v>
      </c>
      <c r="F862" s="23" t="s">
        <v>9</v>
      </c>
      <c r="G862" t="s">
        <v>2454</v>
      </c>
      <c r="H862" s="24">
        <v>0</v>
      </c>
      <c r="I862" s="23" t="s">
        <v>5683</v>
      </c>
      <c r="J862" s="24">
        <v>0</v>
      </c>
      <c r="K862" s="23" t="s">
        <v>5683</v>
      </c>
      <c r="L862" s="24">
        <v>0</v>
      </c>
      <c r="M862" s="23" t="s">
        <v>5683</v>
      </c>
      <c r="N862" s="24">
        <v>0</v>
      </c>
      <c r="O862" s="23" t="s">
        <v>5682</v>
      </c>
      <c r="P862" s="24">
        <v>30264</v>
      </c>
      <c r="Q862" s="24">
        <v>0</v>
      </c>
      <c r="R862" s="24">
        <v>30264</v>
      </c>
      <c r="S862" s="24">
        <v>0</v>
      </c>
      <c r="T862" s="24">
        <v>0</v>
      </c>
      <c r="U862" s="24">
        <v>0</v>
      </c>
      <c r="V862" s="24">
        <f t="shared" si="26"/>
        <v>30264</v>
      </c>
      <c r="W862" s="24">
        <f t="shared" si="27"/>
        <v>0</v>
      </c>
    </row>
    <row r="863" spans="1:23" x14ac:dyDescent="0.2">
      <c r="A863" t="s">
        <v>16</v>
      </c>
      <c r="B863" s="23" t="s">
        <v>1327</v>
      </c>
      <c r="C863" s="23" t="s">
        <v>2432</v>
      </c>
      <c r="D863" s="23" t="s">
        <v>2455</v>
      </c>
      <c r="E863" s="23" t="s">
        <v>2456</v>
      </c>
      <c r="F863" s="23" t="s">
        <v>9</v>
      </c>
      <c r="G863" t="s">
        <v>2457</v>
      </c>
      <c r="H863" s="24">
        <v>0</v>
      </c>
      <c r="I863" s="23" t="s">
        <v>5683</v>
      </c>
      <c r="J863" s="24">
        <v>0</v>
      </c>
      <c r="K863" s="23" t="s">
        <v>5683</v>
      </c>
      <c r="L863" s="24">
        <v>0</v>
      </c>
      <c r="M863" s="23" t="s">
        <v>5683</v>
      </c>
      <c r="N863" s="24">
        <v>0</v>
      </c>
      <c r="O863" s="23" t="s">
        <v>5682</v>
      </c>
      <c r="P863" s="24">
        <v>30100</v>
      </c>
      <c r="Q863" s="24">
        <v>0</v>
      </c>
      <c r="R863" s="24">
        <v>30100</v>
      </c>
      <c r="S863" s="24">
        <v>0</v>
      </c>
      <c r="T863" s="24">
        <v>0</v>
      </c>
      <c r="U863" s="24">
        <v>0</v>
      </c>
      <c r="V863" s="24">
        <f t="shared" si="26"/>
        <v>30100</v>
      </c>
      <c r="W863" s="24">
        <f t="shared" si="27"/>
        <v>0</v>
      </c>
    </row>
    <row r="864" spans="1:23" x14ac:dyDescent="0.2">
      <c r="A864" t="s">
        <v>16</v>
      </c>
      <c r="B864" s="23" t="s">
        <v>1327</v>
      </c>
      <c r="C864" s="23" t="s">
        <v>2432</v>
      </c>
      <c r="D864" s="23" t="s">
        <v>2458</v>
      </c>
      <c r="E864" s="23" t="s">
        <v>2459</v>
      </c>
      <c r="F864" s="23" t="s">
        <v>9</v>
      </c>
      <c r="G864" t="s">
        <v>2460</v>
      </c>
      <c r="H864" s="24">
        <v>67723</v>
      </c>
      <c r="I864" s="23" t="s">
        <v>5683</v>
      </c>
      <c r="J864" s="24">
        <v>0</v>
      </c>
      <c r="K864" s="23" t="s">
        <v>5683</v>
      </c>
      <c r="L864" s="24">
        <v>0</v>
      </c>
      <c r="M864" s="23" t="s">
        <v>5683</v>
      </c>
      <c r="N864" s="24">
        <v>0</v>
      </c>
      <c r="O864" s="23" t="s">
        <v>5683</v>
      </c>
      <c r="P864" s="24">
        <v>109154</v>
      </c>
      <c r="Q864" s="24">
        <v>128447</v>
      </c>
      <c r="R864" s="24">
        <v>237601</v>
      </c>
      <c r="S864" s="24">
        <v>0</v>
      </c>
      <c r="T864" s="24">
        <v>67723</v>
      </c>
      <c r="U864" s="24">
        <v>0</v>
      </c>
      <c r="V864" s="24">
        <f t="shared" si="26"/>
        <v>169878</v>
      </c>
      <c r="W864" s="24">
        <f t="shared" si="27"/>
        <v>0</v>
      </c>
    </row>
    <row r="865" spans="1:23" x14ac:dyDescent="0.2">
      <c r="A865" t="s">
        <v>16</v>
      </c>
      <c r="B865" s="23" t="s">
        <v>1327</v>
      </c>
      <c r="C865" s="23" t="s">
        <v>2432</v>
      </c>
      <c r="D865" s="23" t="s">
        <v>2461</v>
      </c>
      <c r="E865" s="23" t="s">
        <v>2462</v>
      </c>
      <c r="F865" s="23" t="s">
        <v>9</v>
      </c>
      <c r="G865" t="s">
        <v>2463</v>
      </c>
      <c r="H865" s="24">
        <v>0</v>
      </c>
      <c r="I865" s="23" t="s">
        <v>5683</v>
      </c>
      <c r="J865" s="24">
        <v>0</v>
      </c>
      <c r="K865" s="23" t="s">
        <v>5683</v>
      </c>
      <c r="L865" s="24">
        <v>0</v>
      </c>
      <c r="M865" s="23" t="s">
        <v>5683</v>
      </c>
      <c r="N865" s="24">
        <v>0</v>
      </c>
      <c r="O865" s="23" t="s">
        <v>5683</v>
      </c>
      <c r="P865" s="24">
        <v>51190</v>
      </c>
      <c r="Q865" s="24">
        <v>50816</v>
      </c>
      <c r="R865" s="24">
        <v>102006</v>
      </c>
      <c r="S865" s="24">
        <v>0</v>
      </c>
      <c r="T865" s="24">
        <v>0</v>
      </c>
      <c r="U865" s="24">
        <v>0</v>
      </c>
      <c r="V865" s="24">
        <f t="shared" si="26"/>
        <v>102006</v>
      </c>
      <c r="W865" s="24">
        <f t="shared" si="27"/>
        <v>0</v>
      </c>
    </row>
    <row r="866" spans="1:23" x14ac:dyDescent="0.2">
      <c r="A866" t="s">
        <v>16</v>
      </c>
      <c r="B866" s="23" t="s">
        <v>1327</v>
      </c>
      <c r="C866" s="23" t="s">
        <v>2432</v>
      </c>
      <c r="D866" s="23" t="s">
        <v>2464</v>
      </c>
      <c r="E866" s="23" t="s">
        <v>2465</v>
      </c>
      <c r="F866" s="23" t="s">
        <v>9</v>
      </c>
      <c r="G866" t="s">
        <v>2466</v>
      </c>
      <c r="H866" s="24">
        <v>0</v>
      </c>
      <c r="I866" s="23" t="s">
        <v>5683</v>
      </c>
      <c r="J866" s="24">
        <v>0</v>
      </c>
      <c r="K866" s="23" t="s">
        <v>5683</v>
      </c>
      <c r="L866" s="24">
        <v>0</v>
      </c>
      <c r="M866" s="23" t="s">
        <v>5683</v>
      </c>
      <c r="N866" s="24">
        <v>0</v>
      </c>
      <c r="O866" s="23" t="s">
        <v>5683</v>
      </c>
      <c r="P866" s="24">
        <v>107767</v>
      </c>
      <c r="Q866" s="24">
        <v>107310</v>
      </c>
      <c r="R866" s="24">
        <v>215077</v>
      </c>
      <c r="S866" s="24">
        <v>0</v>
      </c>
      <c r="T866" s="24">
        <v>0</v>
      </c>
      <c r="U866" s="24">
        <v>0</v>
      </c>
      <c r="V866" s="24">
        <f t="shared" si="26"/>
        <v>215077</v>
      </c>
      <c r="W866" s="24">
        <f t="shared" si="27"/>
        <v>0</v>
      </c>
    </row>
    <row r="867" spans="1:23" x14ac:dyDescent="0.2">
      <c r="A867" t="s">
        <v>16</v>
      </c>
      <c r="B867" s="23" t="s">
        <v>1327</v>
      </c>
      <c r="C867" s="23" t="s">
        <v>2432</v>
      </c>
      <c r="D867" s="23" t="s">
        <v>2467</v>
      </c>
      <c r="E867" s="23" t="s">
        <v>2468</v>
      </c>
      <c r="F867" s="23" t="s">
        <v>9</v>
      </c>
      <c r="G867" t="s">
        <v>2469</v>
      </c>
      <c r="H867" s="24">
        <v>0</v>
      </c>
      <c r="I867" s="23" t="s">
        <v>5683</v>
      </c>
      <c r="J867" s="24">
        <v>0</v>
      </c>
      <c r="K867" s="23" t="s">
        <v>5683</v>
      </c>
      <c r="L867" s="24">
        <v>0</v>
      </c>
      <c r="M867" s="23" t="s">
        <v>5683</v>
      </c>
      <c r="N867" s="24">
        <v>0</v>
      </c>
      <c r="O867" s="23" t="s">
        <v>5682</v>
      </c>
      <c r="P867" s="24">
        <v>101190</v>
      </c>
      <c r="Q867" s="24">
        <v>0</v>
      </c>
      <c r="R867" s="24">
        <v>101190</v>
      </c>
      <c r="S867" s="24">
        <v>0</v>
      </c>
      <c r="T867" s="24">
        <v>0</v>
      </c>
      <c r="U867" s="24">
        <v>0</v>
      </c>
      <c r="V867" s="24">
        <f t="shared" si="26"/>
        <v>101190</v>
      </c>
      <c r="W867" s="24">
        <f t="shared" si="27"/>
        <v>0</v>
      </c>
    </row>
    <row r="868" spans="1:23" x14ac:dyDescent="0.2">
      <c r="A868" t="s">
        <v>16</v>
      </c>
      <c r="B868" s="23">
        <v>19</v>
      </c>
      <c r="C868" s="23">
        <v>75309</v>
      </c>
      <c r="D868" s="23" t="s">
        <v>2470</v>
      </c>
      <c r="E868" s="23" t="s">
        <v>2471</v>
      </c>
      <c r="F868" s="23" t="s">
        <v>9</v>
      </c>
      <c r="G868" t="s">
        <v>2472</v>
      </c>
      <c r="H868" s="24">
        <v>0</v>
      </c>
      <c r="I868" s="23" t="s">
        <v>5683</v>
      </c>
      <c r="J868" s="24">
        <v>0</v>
      </c>
      <c r="K868" s="23" t="s">
        <v>5683</v>
      </c>
      <c r="L868" s="24">
        <v>0</v>
      </c>
      <c r="M868" s="23" t="s">
        <v>5683</v>
      </c>
      <c r="N868" s="24">
        <v>0</v>
      </c>
      <c r="O868" s="23" t="s">
        <v>5683</v>
      </c>
      <c r="P868" s="24">
        <v>0</v>
      </c>
      <c r="Q868" s="24">
        <v>15112</v>
      </c>
      <c r="R868" s="24">
        <v>15112</v>
      </c>
      <c r="S868" s="24">
        <v>0</v>
      </c>
      <c r="T868" s="24">
        <v>0</v>
      </c>
      <c r="U868" s="24">
        <v>0</v>
      </c>
      <c r="V868" s="24">
        <f t="shared" si="26"/>
        <v>15112</v>
      </c>
      <c r="W868" s="24">
        <f t="shared" si="27"/>
        <v>0</v>
      </c>
    </row>
    <row r="869" spans="1:23" x14ac:dyDescent="0.2">
      <c r="A869" t="s">
        <v>16</v>
      </c>
      <c r="B869" s="23">
        <v>19</v>
      </c>
      <c r="C869" s="23">
        <v>75309</v>
      </c>
      <c r="D869" s="23" t="s">
        <v>2473</v>
      </c>
      <c r="E869" s="23" t="s">
        <v>2474</v>
      </c>
      <c r="F869" s="23" t="s">
        <v>9</v>
      </c>
      <c r="G869" t="s">
        <v>2475</v>
      </c>
      <c r="H869" s="24">
        <v>0</v>
      </c>
      <c r="I869" s="23" t="s">
        <v>5683</v>
      </c>
      <c r="J869" s="24">
        <v>0</v>
      </c>
      <c r="K869" s="23" t="s">
        <v>5683</v>
      </c>
      <c r="L869" s="24">
        <v>0</v>
      </c>
      <c r="M869" s="23" t="s">
        <v>5683</v>
      </c>
      <c r="N869" s="24">
        <v>0</v>
      </c>
      <c r="O869" s="23" t="s">
        <v>5683</v>
      </c>
      <c r="P869" s="24">
        <v>0</v>
      </c>
      <c r="Q869" s="24">
        <v>15160</v>
      </c>
      <c r="R869" s="24">
        <v>15160</v>
      </c>
      <c r="S869" s="24">
        <v>0</v>
      </c>
      <c r="T869" s="24">
        <v>0</v>
      </c>
      <c r="U869" s="24">
        <v>0</v>
      </c>
      <c r="V869" s="24">
        <f t="shared" si="26"/>
        <v>15160</v>
      </c>
      <c r="W869" s="24">
        <f t="shared" si="27"/>
        <v>0</v>
      </c>
    </row>
    <row r="870" spans="1:23" x14ac:dyDescent="0.2">
      <c r="A870" t="s">
        <v>16</v>
      </c>
      <c r="B870" s="23" t="s">
        <v>1327</v>
      </c>
      <c r="C870" s="23" t="s">
        <v>2432</v>
      </c>
      <c r="D870" s="23" t="s">
        <v>2476</v>
      </c>
      <c r="E870" s="23" t="s">
        <v>2477</v>
      </c>
      <c r="F870" s="23" t="s">
        <v>9</v>
      </c>
      <c r="G870" t="s">
        <v>2478</v>
      </c>
      <c r="H870" s="24">
        <v>0</v>
      </c>
      <c r="I870" s="23" t="s">
        <v>5683</v>
      </c>
      <c r="J870" s="24">
        <v>0</v>
      </c>
      <c r="K870" s="23" t="s">
        <v>5683</v>
      </c>
      <c r="L870" s="24">
        <v>0</v>
      </c>
      <c r="M870" s="23" t="s">
        <v>5683</v>
      </c>
      <c r="N870" s="24">
        <v>51072</v>
      </c>
      <c r="O870" s="23" t="s">
        <v>5683</v>
      </c>
      <c r="P870" s="24">
        <v>15182</v>
      </c>
      <c r="Q870" s="24">
        <v>54767</v>
      </c>
      <c r="R870" s="24">
        <v>121021</v>
      </c>
      <c r="S870" s="24">
        <v>0</v>
      </c>
      <c r="T870" s="24">
        <v>0</v>
      </c>
      <c r="U870" s="24">
        <v>0</v>
      </c>
      <c r="V870" s="24">
        <f t="shared" si="26"/>
        <v>121021</v>
      </c>
      <c r="W870" s="24">
        <f t="shared" si="27"/>
        <v>0</v>
      </c>
    </row>
    <row r="871" spans="1:23" x14ac:dyDescent="0.2">
      <c r="A871" t="s">
        <v>16</v>
      </c>
      <c r="B871" s="23" t="s">
        <v>1327</v>
      </c>
      <c r="C871" s="23" t="s">
        <v>2479</v>
      </c>
      <c r="D871" s="23" t="s">
        <v>7</v>
      </c>
      <c r="E871" s="23" t="s">
        <v>147</v>
      </c>
      <c r="F871" s="23" t="s">
        <v>147</v>
      </c>
      <c r="G871" t="s">
        <v>2480</v>
      </c>
      <c r="H871" s="24">
        <v>1314205</v>
      </c>
      <c r="I871" s="23" t="s">
        <v>5683</v>
      </c>
      <c r="J871" s="24">
        <v>262841</v>
      </c>
      <c r="K871" s="23" t="s">
        <v>5683</v>
      </c>
      <c r="L871" s="24">
        <v>238395</v>
      </c>
      <c r="M871" s="23" t="s">
        <v>5683</v>
      </c>
      <c r="N871" s="24">
        <v>214795</v>
      </c>
      <c r="O871" s="23" t="s">
        <v>5683</v>
      </c>
      <c r="P871" s="24">
        <v>336950</v>
      </c>
      <c r="Q871" s="24">
        <v>319955</v>
      </c>
      <c r="R871" s="24">
        <v>1372936</v>
      </c>
      <c r="S871" s="24">
        <v>0</v>
      </c>
      <c r="T871" s="24">
        <v>1314205</v>
      </c>
      <c r="U871" s="24">
        <v>0</v>
      </c>
      <c r="V871" s="24">
        <f t="shared" si="26"/>
        <v>58731</v>
      </c>
      <c r="W871" s="24">
        <f t="shared" si="27"/>
        <v>0</v>
      </c>
    </row>
    <row r="872" spans="1:23" x14ac:dyDescent="0.2">
      <c r="A872" t="s">
        <v>16</v>
      </c>
      <c r="B872" s="23" t="s">
        <v>1327</v>
      </c>
      <c r="C872" s="23" t="s">
        <v>2481</v>
      </c>
      <c r="D872" s="23" t="s">
        <v>7</v>
      </c>
      <c r="E872" s="23" t="s">
        <v>147</v>
      </c>
      <c r="F872" s="23" t="s">
        <v>147</v>
      </c>
      <c r="G872" t="s">
        <v>2482</v>
      </c>
      <c r="H872" s="24">
        <v>1971592</v>
      </c>
      <c r="I872" s="23" t="s">
        <v>5683</v>
      </c>
      <c r="J872" s="24">
        <v>366289</v>
      </c>
      <c r="K872" s="23" t="s">
        <v>5683</v>
      </c>
      <c r="L872" s="24">
        <v>332580</v>
      </c>
      <c r="M872" s="23" t="s">
        <v>5683</v>
      </c>
      <c r="N872" s="24">
        <v>308914</v>
      </c>
      <c r="O872" s="23" t="s">
        <v>5683</v>
      </c>
      <c r="P872" s="24">
        <v>485131</v>
      </c>
      <c r="Q872" s="24">
        <v>478678</v>
      </c>
      <c r="R872" s="24">
        <v>1971592</v>
      </c>
      <c r="S872" s="24">
        <v>130000</v>
      </c>
      <c r="T872" s="24">
        <v>1841592</v>
      </c>
      <c r="U872" s="24">
        <v>0</v>
      </c>
      <c r="V872" s="24">
        <f t="shared" si="26"/>
        <v>0</v>
      </c>
      <c r="W872" s="24">
        <f t="shared" si="27"/>
        <v>130000</v>
      </c>
    </row>
    <row r="873" spans="1:23" x14ac:dyDescent="0.2">
      <c r="A873" t="s">
        <v>16</v>
      </c>
      <c r="B873" s="23" t="s">
        <v>1327</v>
      </c>
      <c r="C873" s="23" t="s">
        <v>2483</v>
      </c>
      <c r="D873" s="23" t="s">
        <v>2484</v>
      </c>
      <c r="E873" s="23" t="s">
        <v>2485</v>
      </c>
      <c r="F873" s="23" t="s">
        <v>9</v>
      </c>
      <c r="G873" t="s">
        <v>2486</v>
      </c>
      <c r="H873" s="24">
        <v>0</v>
      </c>
      <c r="I873" s="23" t="s">
        <v>5683</v>
      </c>
      <c r="J873" s="24">
        <v>51537</v>
      </c>
      <c r="K873" s="23" t="s">
        <v>5683</v>
      </c>
      <c r="L873" s="24">
        <v>50727</v>
      </c>
      <c r="M873" s="23" t="s">
        <v>5683</v>
      </c>
      <c r="N873" s="24">
        <v>52017</v>
      </c>
      <c r="O873" s="23" t="s">
        <v>5683</v>
      </c>
      <c r="P873" s="24">
        <v>53371</v>
      </c>
      <c r="Q873" s="24">
        <v>52991</v>
      </c>
      <c r="R873" s="24">
        <v>260643</v>
      </c>
      <c r="S873" s="24">
        <v>0</v>
      </c>
      <c r="T873" s="24">
        <v>0</v>
      </c>
      <c r="U873" s="24">
        <v>0</v>
      </c>
      <c r="V873" s="24">
        <f t="shared" si="26"/>
        <v>260643</v>
      </c>
      <c r="W873" s="24">
        <f t="shared" si="27"/>
        <v>0</v>
      </c>
    </row>
    <row r="874" spans="1:23" x14ac:dyDescent="0.2">
      <c r="A874" t="s">
        <v>16</v>
      </c>
      <c r="B874" s="23" t="s">
        <v>1327</v>
      </c>
      <c r="C874" s="23" t="s">
        <v>2487</v>
      </c>
      <c r="D874" s="23" t="s">
        <v>2488</v>
      </c>
      <c r="E874" s="23" t="s">
        <v>2489</v>
      </c>
      <c r="F874" s="23" t="s">
        <v>9</v>
      </c>
      <c r="G874" t="s">
        <v>2490</v>
      </c>
      <c r="H874" s="24">
        <v>283509</v>
      </c>
      <c r="I874" s="23" t="s">
        <v>5682</v>
      </c>
      <c r="J874" s="24">
        <v>109348</v>
      </c>
      <c r="K874" s="23" t="s">
        <v>5683</v>
      </c>
      <c r="L874" s="24">
        <v>0</v>
      </c>
      <c r="M874" s="23" t="s">
        <v>5683</v>
      </c>
      <c r="N874" s="24">
        <v>56721</v>
      </c>
      <c r="O874" s="23" t="s">
        <v>5683</v>
      </c>
      <c r="P874" s="24">
        <v>59386</v>
      </c>
      <c r="Q874" s="24">
        <v>58558</v>
      </c>
      <c r="R874" s="24">
        <v>284013</v>
      </c>
      <c r="S874" s="24">
        <v>0</v>
      </c>
      <c r="T874" s="24">
        <v>283509</v>
      </c>
      <c r="U874" s="24">
        <v>0</v>
      </c>
      <c r="V874" s="24">
        <f t="shared" si="26"/>
        <v>504</v>
      </c>
      <c r="W874" s="24">
        <f t="shared" si="27"/>
        <v>0</v>
      </c>
    </row>
    <row r="875" spans="1:23" x14ac:dyDescent="0.2">
      <c r="A875" t="s">
        <v>16</v>
      </c>
      <c r="B875" s="23" t="s">
        <v>1327</v>
      </c>
      <c r="C875" s="23" t="s">
        <v>2491</v>
      </c>
      <c r="D875" s="23" t="s">
        <v>7</v>
      </c>
      <c r="E875" s="23" t="s">
        <v>147</v>
      </c>
      <c r="F875" s="23" t="s">
        <v>147</v>
      </c>
      <c r="G875" t="s">
        <v>2492</v>
      </c>
      <c r="H875" s="24">
        <v>4172104</v>
      </c>
      <c r="I875" s="23" t="s">
        <v>5683</v>
      </c>
      <c r="J875" s="24">
        <v>889075</v>
      </c>
      <c r="K875" s="23" t="s">
        <v>5683</v>
      </c>
      <c r="L875" s="24">
        <v>745167</v>
      </c>
      <c r="M875" s="23" t="s">
        <v>5683</v>
      </c>
      <c r="N875" s="24">
        <v>692080</v>
      </c>
      <c r="O875" s="23" t="s">
        <v>5683</v>
      </c>
      <c r="P875" s="24">
        <v>1038455</v>
      </c>
      <c r="Q875" s="24">
        <v>980129</v>
      </c>
      <c r="R875" s="24">
        <v>4344906</v>
      </c>
      <c r="S875" s="24">
        <v>266723</v>
      </c>
      <c r="T875" s="24">
        <v>4078183</v>
      </c>
      <c r="U875" s="24">
        <v>0</v>
      </c>
      <c r="V875" s="24">
        <f t="shared" si="26"/>
        <v>0</v>
      </c>
      <c r="W875" s="24">
        <f t="shared" si="27"/>
        <v>93921</v>
      </c>
    </row>
    <row r="876" spans="1:23" x14ac:dyDescent="0.2">
      <c r="A876" t="s">
        <v>16</v>
      </c>
      <c r="B876" s="23" t="s">
        <v>1327</v>
      </c>
      <c r="C876" s="23">
        <v>73437</v>
      </c>
      <c r="D876" s="23" t="s">
        <v>2493</v>
      </c>
      <c r="E876" s="23" t="s">
        <v>2494</v>
      </c>
      <c r="F876" s="23" t="s">
        <v>9</v>
      </c>
      <c r="G876" t="s">
        <v>2495</v>
      </c>
      <c r="H876" s="24">
        <v>0</v>
      </c>
      <c r="I876" s="23" t="s">
        <v>5682</v>
      </c>
      <c r="J876" s="24">
        <v>110678</v>
      </c>
      <c r="K876" s="23" t="s">
        <v>5683</v>
      </c>
      <c r="L876" s="24">
        <v>0</v>
      </c>
      <c r="M876" s="23" t="s">
        <v>5682</v>
      </c>
      <c r="N876" s="24">
        <v>111858</v>
      </c>
      <c r="O876" s="23" t="s">
        <v>5683</v>
      </c>
      <c r="P876" s="24">
        <v>0</v>
      </c>
      <c r="Q876" s="24">
        <v>59549</v>
      </c>
      <c r="R876" s="24">
        <v>282085</v>
      </c>
      <c r="S876" s="24">
        <v>55339</v>
      </c>
      <c r="T876" s="24">
        <v>0</v>
      </c>
      <c r="U876" s="24">
        <v>0</v>
      </c>
      <c r="V876" s="24">
        <f t="shared" si="26"/>
        <v>226746</v>
      </c>
      <c r="W876" s="24">
        <f t="shared" si="27"/>
        <v>0</v>
      </c>
    </row>
    <row r="877" spans="1:23" x14ac:dyDescent="0.2">
      <c r="A877" t="s">
        <v>16</v>
      </c>
      <c r="B877" s="23" t="s">
        <v>1327</v>
      </c>
      <c r="C877" s="23" t="s">
        <v>2496</v>
      </c>
      <c r="D877" s="23" t="s">
        <v>2497</v>
      </c>
      <c r="E877" s="23" t="s">
        <v>2498</v>
      </c>
      <c r="F877" s="23" t="s">
        <v>9</v>
      </c>
      <c r="G877" t="s">
        <v>2499</v>
      </c>
      <c r="H877" s="24">
        <v>0</v>
      </c>
      <c r="I877" s="23" t="s">
        <v>5682</v>
      </c>
      <c r="J877" s="24">
        <v>109728</v>
      </c>
      <c r="K877" s="23" t="s">
        <v>5683</v>
      </c>
      <c r="L877" s="24">
        <v>0</v>
      </c>
      <c r="M877" s="23" t="s">
        <v>5683</v>
      </c>
      <c r="N877" s="24">
        <v>54111</v>
      </c>
      <c r="O877" s="23" t="s">
        <v>5683</v>
      </c>
      <c r="P877" s="24">
        <v>54660</v>
      </c>
      <c r="Q877" s="24">
        <v>55167</v>
      </c>
      <c r="R877" s="24">
        <v>273666</v>
      </c>
      <c r="S877" s="24">
        <v>0</v>
      </c>
      <c r="T877" s="24">
        <v>0</v>
      </c>
      <c r="U877" s="24">
        <v>0</v>
      </c>
      <c r="V877" s="24">
        <f t="shared" si="26"/>
        <v>273666</v>
      </c>
      <c r="W877" s="24">
        <f t="shared" si="27"/>
        <v>0</v>
      </c>
    </row>
    <row r="878" spans="1:23" x14ac:dyDescent="0.2">
      <c r="A878" t="s">
        <v>16</v>
      </c>
      <c r="B878" s="23" t="s">
        <v>1327</v>
      </c>
      <c r="C878" s="23" t="s">
        <v>2500</v>
      </c>
      <c r="D878" s="23" t="s">
        <v>7</v>
      </c>
      <c r="E878" s="23" t="s">
        <v>147</v>
      </c>
      <c r="F878" s="23" t="s">
        <v>147</v>
      </c>
      <c r="G878" t="s">
        <v>2501</v>
      </c>
      <c r="H878" s="24">
        <v>480268</v>
      </c>
      <c r="I878" s="23" t="s">
        <v>5683</v>
      </c>
      <c r="J878" s="24">
        <v>115088</v>
      </c>
      <c r="K878" s="23" t="s">
        <v>5683</v>
      </c>
      <c r="L878" s="24">
        <v>100148</v>
      </c>
      <c r="M878" s="23" t="s">
        <v>5683</v>
      </c>
      <c r="N878" s="24">
        <v>93984</v>
      </c>
      <c r="O878" s="23" t="s">
        <v>5683</v>
      </c>
      <c r="P878" s="24">
        <v>140988</v>
      </c>
      <c r="Q878" s="24">
        <v>136759</v>
      </c>
      <c r="R878" s="24">
        <v>586967</v>
      </c>
      <c r="S878" s="24">
        <v>115088</v>
      </c>
      <c r="T878" s="24">
        <v>471879</v>
      </c>
      <c r="U878" s="24">
        <v>0</v>
      </c>
      <c r="V878" s="24">
        <f t="shared" si="26"/>
        <v>0</v>
      </c>
      <c r="W878" s="24">
        <f t="shared" si="27"/>
        <v>8389</v>
      </c>
    </row>
    <row r="879" spans="1:23" x14ac:dyDescent="0.2">
      <c r="A879" t="s">
        <v>16</v>
      </c>
      <c r="B879" s="23" t="s">
        <v>1327</v>
      </c>
      <c r="C879" s="23" t="s">
        <v>2500</v>
      </c>
      <c r="D879" s="23" t="s">
        <v>2502</v>
      </c>
      <c r="E879" s="23" t="s">
        <v>2503</v>
      </c>
      <c r="F879" s="23" t="s">
        <v>9</v>
      </c>
      <c r="G879" t="s">
        <v>2504</v>
      </c>
      <c r="H879" s="24">
        <v>0</v>
      </c>
      <c r="I879" s="23" t="s">
        <v>5683</v>
      </c>
      <c r="J879" s="24">
        <v>54173</v>
      </c>
      <c r="K879" s="23" t="s">
        <v>5683</v>
      </c>
      <c r="L879" s="24">
        <v>52766</v>
      </c>
      <c r="M879" s="23" t="s">
        <v>5683</v>
      </c>
      <c r="N879" s="24">
        <v>52837</v>
      </c>
      <c r="O879" s="23" t="s">
        <v>5683</v>
      </c>
      <c r="P879" s="24">
        <v>53801</v>
      </c>
      <c r="Q879" s="24">
        <v>53423</v>
      </c>
      <c r="R879" s="24">
        <v>267000</v>
      </c>
      <c r="S879" s="24">
        <v>54173</v>
      </c>
      <c r="T879" s="24">
        <v>0</v>
      </c>
      <c r="U879" s="24">
        <v>0</v>
      </c>
      <c r="V879" s="24">
        <f t="shared" si="26"/>
        <v>212827</v>
      </c>
      <c r="W879" s="24">
        <f t="shared" si="27"/>
        <v>0</v>
      </c>
    </row>
    <row r="880" spans="1:23" x14ac:dyDescent="0.2">
      <c r="A880" t="s">
        <v>16</v>
      </c>
      <c r="B880" s="23" t="s">
        <v>1327</v>
      </c>
      <c r="C880" s="23" t="s">
        <v>2500</v>
      </c>
      <c r="D880" s="23" t="s">
        <v>2505</v>
      </c>
      <c r="E880" s="23" t="s">
        <v>2506</v>
      </c>
      <c r="F880" s="23" t="s">
        <v>9</v>
      </c>
      <c r="G880" t="s">
        <v>2507</v>
      </c>
      <c r="H880" s="24">
        <v>0</v>
      </c>
      <c r="I880" s="23" t="s">
        <v>5683</v>
      </c>
      <c r="J880" s="24">
        <v>54535</v>
      </c>
      <c r="K880" s="23" t="s">
        <v>5683</v>
      </c>
      <c r="L880" s="24">
        <v>53118</v>
      </c>
      <c r="M880" s="23" t="s">
        <v>5683</v>
      </c>
      <c r="N880" s="24">
        <v>52724</v>
      </c>
      <c r="O880" s="23" t="s">
        <v>5683</v>
      </c>
      <c r="P880" s="24">
        <v>53619</v>
      </c>
      <c r="Q880" s="24">
        <v>54191</v>
      </c>
      <c r="R880" s="24">
        <v>268187</v>
      </c>
      <c r="S880" s="24">
        <v>54535</v>
      </c>
      <c r="T880" s="24">
        <v>0</v>
      </c>
      <c r="U880" s="24">
        <v>0</v>
      </c>
      <c r="V880" s="24">
        <f t="shared" si="26"/>
        <v>213652</v>
      </c>
      <c r="W880" s="24">
        <f t="shared" si="27"/>
        <v>0</v>
      </c>
    </row>
    <row r="881" spans="1:23" x14ac:dyDescent="0.2">
      <c r="A881" t="s">
        <v>16</v>
      </c>
      <c r="B881" s="23" t="s">
        <v>1327</v>
      </c>
      <c r="C881" s="23" t="s">
        <v>2500</v>
      </c>
      <c r="D881" s="23" t="s">
        <v>2508</v>
      </c>
      <c r="E881" s="23" t="s">
        <v>2509</v>
      </c>
      <c r="F881" s="23" t="s">
        <v>9</v>
      </c>
      <c r="G881" t="s">
        <v>2510</v>
      </c>
      <c r="H881" s="24">
        <v>0</v>
      </c>
      <c r="I881" s="23" t="s">
        <v>5683</v>
      </c>
      <c r="J881" s="24">
        <v>0</v>
      </c>
      <c r="K881" s="23" t="s">
        <v>5683</v>
      </c>
      <c r="L881" s="24">
        <v>50234</v>
      </c>
      <c r="M881" s="23" t="s">
        <v>5683</v>
      </c>
      <c r="N881" s="24">
        <v>50240</v>
      </c>
      <c r="O881" s="23" t="s">
        <v>5683</v>
      </c>
      <c r="P881" s="24">
        <v>50297</v>
      </c>
      <c r="Q881" s="24">
        <v>50320</v>
      </c>
      <c r="R881" s="24">
        <v>201091</v>
      </c>
      <c r="S881" s="24">
        <v>0</v>
      </c>
      <c r="T881" s="24">
        <v>0</v>
      </c>
      <c r="U881" s="24">
        <v>0</v>
      </c>
      <c r="V881" s="24">
        <f t="shared" si="26"/>
        <v>201091</v>
      </c>
      <c r="W881" s="24">
        <f t="shared" si="27"/>
        <v>0</v>
      </c>
    </row>
    <row r="882" spans="1:23" x14ac:dyDescent="0.2">
      <c r="A882" t="s">
        <v>16</v>
      </c>
      <c r="B882" s="23" t="s">
        <v>1327</v>
      </c>
      <c r="C882" s="23" t="s">
        <v>2500</v>
      </c>
      <c r="D882" s="23" t="s">
        <v>2511</v>
      </c>
      <c r="E882" s="23" t="s">
        <v>2512</v>
      </c>
      <c r="F882" s="23" t="s">
        <v>9</v>
      </c>
      <c r="G882" t="s">
        <v>2513</v>
      </c>
      <c r="H882" s="24">
        <v>0</v>
      </c>
      <c r="I882" s="23" t="s">
        <v>5683</v>
      </c>
      <c r="J882" s="24">
        <v>0</v>
      </c>
      <c r="K882" s="23" t="s">
        <v>5683</v>
      </c>
      <c r="L882" s="24">
        <v>0</v>
      </c>
      <c r="M882" s="23" t="s">
        <v>5683</v>
      </c>
      <c r="N882" s="24">
        <v>50681</v>
      </c>
      <c r="O882" s="23" t="s">
        <v>5683</v>
      </c>
      <c r="P882" s="24">
        <v>51421</v>
      </c>
      <c r="Q882" s="24">
        <v>51967</v>
      </c>
      <c r="R882" s="24">
        <v>154069</v>
      </c>
      <c r="S882" s="24">
        <v>0</v>
      </c>
      <c r="T882" s="24">
        <v>0</v>
      </c>
      <c r="U882" s="24">
        <v>0</v>
      </c>
      <c r="V882" s="24">
        <f t="shared" si="26"/>
        <v>154069</v>
      </c>
      <c r="W882" s="24">
        <f t="shared" si="27"/>
        <v>0</v>
      </c>
    </row>
    <row r="883" spans="1:23" x14ac:dyDescent="0.2">
      <c r="A883" t="s">
        <v>16</v>
      </c>
      <c r="B883" s="23" t="s">
        <v>1327</v>
      </c>
      <c r="C883" s="23" t="s">
        <v>2514</v>
      </c>
      <c r="D883" s="23" t="s">
        <v>2515</v>
      </c>
      <c r="E883" s="23" t="s">
        <v>2516</v>
      </c>
      <c r="F883" s="23" t="s">
        <v>9</v>
      </c>
      <c r="G883" t="s">
        <v>2517</v>
      </c>
      <c r="H883" s="24">
        <v>146384</v>
      </c>
      <c r="I883" s="23" t="s">
        <v>5683</v>
      </c>
      <c r="J883" s="24">
        <v>0</v>
      </c>
      <c r="K883" s="23" t="s">
        <v>5683</v>
      </c>
      <c r="L883" s="24">
        <v>0</v>
      </c>
      <c r="M883" s="23" t="s">
        <v>5682</v>
      </c>
      <c r="N883" s="24">
        <v>102612</v>
      </c>
      <c r="O883" s="23" t="s">
        <v>5683</v>
      </c>
      <c r="P883" s="24">
        <v>0</v>
      </c>
      <c r="Q883" s="24">
        <v>55567</v>
      </c>
      <c r="R883" s="24">
        <v>158179</v>
      </c>
      <c r="S883" s="24">
        <v>0</v>
      </c>
      <c r="T883" s="24">
        <v>146384</v>
      </c>
      <c r="U883" s="24">
        <v>0</v>
      </c>
      <c r="V883" s="24">
        <f t="shared" si="26"/>
        <v>11795</v>
      </c>
      <c r="W883" s="24">
        <f t="shared" si="27"/>
        <v>0</v>
      </c>
    </row>
    <row r="884" spans="1:23" x14ac:dyDescent="0.2">
      <c r="A884" t="s">
        <v>16</v>
      </c>
      <c r="B884" s="23" t="s">
        <v>1327</v>
      </c>
      <c r="C884" s="23" t="s">
        <v>2518</v>
      </c>
      <c r="D884" s="23" t="s">
        <v>2519</v>
      </c>
      <c r="E884" s="23" t="s">
        <v>2520</v>
      </c>
      <c r="F884" s="23" t="s">
        <v>9</v>
      </c>
      <c r="G884" t="s">
        <v>2521</v>
      </c>
      <c r="H884" s="24">
        <v>254194</v>
      </c>
      <c r="I884" s="23" t="s">
        <v>5682</v>
      </c>
      <c r="J884" s="24">
        <v>114226</v>
      </c>
      <c r="K884" s="23" t="s">
        <v>5683</v>
      </c>
      <c r="L884" s="24">
        <v>0</v>
      </c>
      <c r="M884" s="23" t="s">
        <v>5682</v>
      </c>
      <c r="N884" s="24">
        <v>109872</v>
      </c>
      <c r="O884" s="23" t="s">
        <v>5683</v>
      </c>
      <c r="P884" s="24">
        <v>0</v>
      </c>
      <c r="Q884" s="24">
        <v>55886</v>
      </c>
      <c r="R884" s="24">
        <v>279984</v>
      </c>
      <c r="S884" s="24">
        <v>57113</v>
      </c>
      <c r="T884" s="24">
        <v>222871</v>
      </c>
      <c r="U884" s="24">
        <v>0</v>
      </c>
      <c r="V884" s="24">
        <f t="shared" si="26"/>
        <v>0</v>
      </c>
      <c r="W884" s="24">
        <f t="shared" si="27"/>
        <v>31323</v>
      </c>
    </row>
    <row r="885" spans="1:23" x14ac:dyDescent="0.2">
      <c r="A885" t="s">
        <v>16</v>
      </c>
      <c r="B885" s="23">
        <v>19</v>
      </c>
      <c r="C885" s="23">
        <v>76992</v>
      </c>
      <c r="D885" s="23" t="s">
        <v>2522</v>
      </c>
      <c r="E885" s="23" t="s">
        <v>2523</v>
      </c>
      <c r="F885" s="23" t="s">
        <v>9</v>
      </c>
      <c r="G885" t="s">
        <v>2524</v>
      </c>
      <c r="H885" s="24">
        <v>0</v>
      </c>
      <c r="I885" s="23" t="s">
        <v>5683</v>
      </c>
      <c r="J885" s="24">
        <v>0</v>
      </c>
      <c r="K885" s="23" t="s">
        <v>5683</v>
      </c>
      <c r="L885" s="24">
        <v>0</v>
      </c>
      <c r="M885" s="23" t="s">
        <v>5683</v>
      </c>
      <c r="N885" s="24">
        <v>0</v>
      </c>
      <c r="O885" s="23" t="s">
        <v>5683</v>
      </c>
      <c r="P885" s="24">
        <v>0</v>
      </c>
      <c r="Q885" s="24">
        <v>51696</v>
      </c>
      <c r="R885" s="24">
        <v>51696</v>
      </c>
      <c r="S885" s="24">
        <v>0</v>
      </c>
      <c r="T885" s="24">
        <v>0</v>
      </c>
      <c r="U885" s="24">
        <v>0</v>
      </c>
      <c r="V885" s="24">
        <f t="shared" si="26"/>
        <v>51696</v>
      </c>
      <c r="W885" s="24">
        <f t="shared" si="27"/>
        <v>0</v>
      </c>
    </row>
    <row r="886" spans="1:23" x14ac:dyDescent="0.2">
      <c r="A886" t="s">
        <v>100</v>
      </c>
      <c r="B886" s="23" t="s">
        <v>2525</v>
      </c>
      <c r="C886" s="23" t="s">
        <v>2526</v>
      </c>
      <c r="D886" s="23" t="s">
        <v>7</v>
      </c>
      <c r="E886" s="23" t="s">
        <v>147</v>
      </c>
      <c r="F886" s="23" t="s">
        <v>147</v>
      </c>
      <c r="G886" t="s">
        <v>2527</v>
      </c>
      <c r="H886" s="24">
        <v>221304</v>
      </c>
      <c r="I886" s="23" t="s">
        <v>5682</v>
      </c>
      <c r="J886" s="24">
        <v>113182</v>
      </c>
      <c r="K886" s="23" t="s">
        <v>5683</v>
      </c>
      <c r="L886" s="24">
        <v>0</v>
      </c>
      <c r="M886" s="23" t="s">
        <v>5682</v>
      </c>
      <c r="N886" s="24">
        <v>109612</v>
      </c>
      <c r="O886" s="23" t="s">
        <v>5683</v>
      </c>
      <c r="P886" s="24">
        <v>0</v>
      </c>
      <c r="Q886" s="24">
        <v>54575</v>
      </c>
      <c r="R886" s="24">
        <v>277369</v>
      </c>
      <c r="S886" s="24">
        <v>56591</v>
      </c>
      <c r="T886" s="24">
        <v>220778</v>
      </c>
      <c r="U886" s="24">
        <v>0</v>
      </c>
      <c r="V886" s="24">
        <f t="shared" si="26"/>
        <v>0</v>
      </c>
      <c r="W886" s="24">
        <f t="shared" si="27"/>
        <v>526</v>
      </c>
    </row>
    <row r="887" spans="1:23" x14ac:dyDescent="0.2">
      <c r="A887" t="s">
        <v>100</v>
      </c>
      <c r="B887" s="23" t="s">
        <v>2525</v>
      </c>
      <c r="C887" s="23" t="s">
        <v>2526</v>
      </c>
      <c r="D887" s="23" t="s">
        <v>2528</v>
      </c>
      <c r="E887" s="23" t="s">
        <v>2529</v>
      </c>
      <c r="F887" s="23" t="s">
        <v>10</v>
      </c>
      <c r="G887" t="s">
        <v>2530</v>
      </c>
      <c r="H887" s="24">
        <v>247902</v>
      </c>
      <c r="I887" s="23" t="s">
        <v>5682</v>
      </c>
      <c r="J887" s="24">
        <v>105576</v>
      </c>
      <c r="K887" s="23" t="s">
        <v>5683</v>
      </c>
      <c r="L887" s="24">
        <v>0</v>
      </c>
      <c r="M887" s="23" t="s">
        <v>5682</v>
      </c>
      <c r="N887" s="24">
        <v>108750</v>
      </c>
      <c r="O887" s="23" t="s">
        <v>5683</v>
      </c>
      <c r="P887" s="24">
        <v>0</v>
      </c>
      <c r="Q887" s="24">
        <v>55471</v>
      </c>
      <c r="R887" s="24">
        <v>269797</v>
      </c>
      <c r="S887" s="24">
        <v>52788</v>
      </c>
      <c r="T887" s="24">
        <v>217009</v>
      </c>
      <c r="U887" s="24">
        <v>0</v>
      </c>
      <c r="V887" s="24">
        <f t="shared" si="26"/>
        <v>0</v>
      </c>
      <c r="W887" s="24">
        <f t="shared" si="27"/>
        <v>30893</v>
      </c>
    </row>
    <row r="888" spans="1:23" x14ac:dyDescent="0.2">
      <c r="A888" t="s">
        <v>100</v>
      </c>
      <c r="B888" s="23" t="s">
        <v>2525</v>
      </c>
      <c r="C888" s="23" t="s">
        <v>2526</v>
      </c>
      <c r="D888" s="23" t="s">
        <v>2531</v>
      </c>
      <c r="E888" s="23" t="s">
        <v>2532</v>
      </c>
      <c r="F888" s="23" t="s">
        <v>10</v>
      </c>
      <c r="G888" t="s">
        <v>2533</v>
      </c>
      <c r="H888" s="24">
        <v>244685</v>
      </c>
      <c r="I888" s="23" t="s">
        <v>5682</v>
      </c>
      <c r="J888" s="24">
        <v>104372</v>
      </c>
      <c r="K888" s="23" t="s">
        <v>5683</v>
      </c>
      <c r="L888" s="24">
        <v>0</v>
      </c>
      <c r="M888" s="23" t="s">
        <v>5682</v>
      </c>
      <c r="N888" s="24">
        <v>104466</v>
      </c>
      <c r="O888" s="23" t="s">
        <v>5683</v>
      </c>
      <c r="P888" s="24">
        <v>0</v>
      </c>
      <c r="Q888" s="24">
        <v>52063</v>
      </c>
      <c r="R888" s="24">
        <v>260901</v>
      </c>
      <c r="S888" s="24">
        <v>52186</v>
      </c>
      <c r="T888" s="24">
        <v>208715</v>
      </c>
      <c r="U888" s="24">
        <v>0</v>
      </c>
      <c r="V888" s="24">
        <f t="shared" si="26"/>
        <v>0</v>
      </c>
      <c r="W888" s="24">
        <f t="shared" si="27"/>
        <v>35970</v>
      </c>
    </row>
    <row r="889" spans="1:23" x14ac:dyDescent="0.2">
      <c r="A889" t="s">
        <v>100</v>
      </c>
      <c r="B889" s="23" t="s">
        <v>2525</v>
      </c>
      <c r="C889" s="23" t="s">
        <v>2534</v>
      </c>
      <c r="D889" s="23" t="s">
        <v>7</v>
      </c>
      <c r="E889" s="23" t="s">
        <v>147</v>
      </c>
      <c r="F889" s="23" t="s">
        <v>147</v>
      </c>
      <c r="G889" t="s">
        <v>2535</v>
      </c>
      <c r="H889" s="24">
        <v>241973</v>
      </c>
      <c r="I889" s="23" t="s">
        <v>5682</v>
      </c>
      <c r="J889" s="24">
        <v>107826</v>
      </c>
      <c r="K889" s="23" t="s">
        <v>5683</v>
      </c>
      <c r="L889" s="24">
        <v>0</v>
      </c>
      <c r="M889" s="23" t="s">
        <v>5683</v>
      </c>
      <c r="N889" s="24">
        <v>53001</v>
      </c>
      <c r="O889" s="23" t="s">
        <v>5682</v>
      </c>
      <c r="P889" s="24">
        <v>108032</v>
      </c>
      <c r="Q889" s="24">
        <v>0</v>
      </c>
      <c r="R889" s="24">
        <v>268859</v>
      </c>
      <c r="S889" s="24">
        <v>53913</v>
      </c>
      <c r="T889" s="24">
        <v>214946</v>
      </c>
      <c r="U889" s="24">
        <v>0</v>
      </c>
      <c r="V889" s="24">
        <f t="shared" si="26"/>
        <v>0</v>
      </c>
      <c r="W889" s="24">
        <f t="shared" si="27"/>
        <v>27027</v>
      </c>
    </row>
    <row r="890" spans="1:23" x14ac:dyDescent="0.2">
      <c r="A890" t="s">
        <v>100</v>
      </c>
      <c r="B890" s="23" t="s">
        <v>2525</v>
      </c>
      <c r="C890" s="23" t="s">
        <v>2536</v>
      </c>
      <c r="D890" s="23" t="s">
        <v>7</v>
      </c>
      <c r="E890" s="23" t="s">
        <v>147</v>
      </c>
      <c r="F890" s="23" t="s">
        <v>147</v>
      </c>
      <c r="G890" t="s">
        <v>2537</v>
      </c>
      <c r="H890" s="24">
        <v>268863</v>
      </c>
      <c r="I890" s="23" t="s">
        <v>5682</v>
      </c>
      <c r="J890" s="24">
        <v>115018</v>
      </c>
      <c r="K890" s="23" t="s">
        <v>5683</v>
      </c>
      <c r="L890" s="24">
        <v>0</v>
      </c>
      <c r="M890" s="23" t="s">
        <v>5682</v>
      </c>
      <c r="N890" s="24">
        <v>112380</v>
      </c>
      <c r="O890" s="23" t="s">
        <v>5683</v>
      </c>
      <c r="P890" s="24">
        <v>0</v>
      </c>
      <c r="Q890" s="24">
        <v>57918</v>
      </c>
      <c r="R890" s="24">
        <v>285316</v>
      </c>
      <c r="S890" s="24">
        <v>57509</v>
      </c>
      <c r="T890" s="24">
        <v>227807</v>
      </c>
      <c r="U890" s="24">
        <v>0</v>
      </c>
      <c r="V890" s="24">
        <f t="shared" si="26"/>
        <v>0</v>
      </c>
      <c r="W890" s="24">
        <f t="shared" si="27"/>
        <v>41056</v>
      </c>
    </row>
    <row r="891" spans="1:23" x14ac:dyDescent="0.2">
      <c r="A891" t="s">
        <v>100</v>
      </c>
      <c r="B891" s="23" t="s">
        <v>2525</v>
      </c>
      <c r="C891" s="23" t="s">
        <v>2536</v>
      </c>
      <c r="D891" s="23" t="s">
        <v>2538</v>
      </c>
      <c r="E891" s="23" t="s">
        <v>2539</v>
      </c>
      <c r="F891" s="23" t="s">
        <v>9</v>
      </c>
      <c r="G891" t="s">
        <v>2540</v>
      </c>
      <c r="H891" s="24">
        <v>41687</v>
      </c>
      <c r="I891" s="23" t="s">
        <v>5683</v>
      </c>
      <c r="J891" s="24">
        <v>0</v>
      </c>
      <c r="K891" s="23" t="s">
        <v>5683</v>
      </c>
      <c r="L891" s="24">
        <v>0</v>
      </c>
      <c r="M891" s="23" t="s">
        <v>5683</v>
      </c>
      <c r="N891" s="24">
        <v>15038</v>
      </c>
      <c r="O891" s="23" t="s">
        <v>5683</v>
      </c>
      <c r="P891" s="24">
        <v>15116</v>
      </c>
      <c r="Q891" s="24">
        <v>15176</v>
      </c>
      <c r="R891" s="24">
        <v>45330</v>
      </c>
      <c r="S891" s="24">
        <v>0</v>
      </c>
      <c r="T891" s="24">
        <v>41687</v>
      </c>
      <c r="U891" s="24">
        <v>0</v>
      </c>
      <c r="V891" s="24">
        <f t="shared" si="26"/>
        <v>3643</v>
      </c>
      <c r="W891" s="24">
        <f t="shared" si="27"/>
        <v>0</v>
      </c>
    </row>
    <row r="892" spans="1:23" x14ac:dyDescent="0.2">
      <c r="A892" t="s">
        <v>100</v>
      </c>
      <c r="B892" s="23" t="s">
        <v>2525</v>
      </c>
      <c r="C892" s="23" t="s">
        <v>2541</v>
      </c>
      <c r="D892" s="23" t="s">
        <v>7</v>
      </c>
      <c r="E892" s="23" t="s">
        <v>147</v>
      </c>
      <c r="F892" s="23" t="s">
        <v>147</v>
      </c>
      <c r="G892" t="s">
        <v>2542</v>
      </c>
      <c r="H892" s="24">
        <v>526643</v>
      </c>
      <c r="I892" s="23" t="s">
        <v>5683</v>
      </c>
      <c r="J892" s="24">
        <v>90516</v>
      </c>
      <c r="K892" s="23" t="s">
        <v>5683</v>
      </c>
      <c r="L892" s="24">
        <v>92774</v>
      </c>
      <c r="M892" s="23" t="s">
        <v>5683</v>
      </c>
      <c r="N892" s="24">
        <v>87545</v>
      </c>
      <c r="O892" s="23" t="s">
        <v>5683</v>
      </c>
      <c r="P892" s="24">
        <v>134417</v>
      </c>
      <c r="Q892" s="24">
        <v>130442</v>
      </c>
      <c r="R892" s="24">
        <v>535694</v>
      </c>
      <c r="S892" s="24">
        <v>90516</v>
      </c>
      <c r="T892" s="24">
        <v>445178</v>
      </c>
      <c r="U892" s="24">
        <v>0</v>
      </c>
      <c r="V892" s="24">
        <f t="shared" si="26"/>
        <v>0</v>
      </c>
      <c r="W892" s="24">
        <f t="shared" si="27"/>
        <v>81465</v>
      </c>
    </row>
    <row r="893" spans="1:23" x14ac:dyDescent="0.2">
      <c r="A893" t="s">
        <v>100</v>
      </c>
      <c r="B893" s="23" t="s">
        <v>2525</v>
      </c>
      <c r="C893" s="23" t="s">
        <v>2543</v>
      </c>
      <c r="D893" s="23" t="s">
        <v>7</v>
      </c>
      <c r="E893" s="23" t="s">
        <v>147</v>
      </c>
      <c r="F893" s="23" t="s">
        <v>147</v>
      </c>
      <c r="G893" t="s">
        <v>2544</v>
      </c>
      <c r="H893" s="24">
        <v>328459</v>
      </c>
      <c r="I893" s="23" t="s">
        <v>5682</v>
      </c>
      <c r="J893" s="24">
        <v>121990</v>
      </c>
      <c r="K893" s="23" t="s">
        <v>5683</v>
      </c>
      <c r="L893" s="24">
        <v>0</v>
      </c>
      <c r="M893" s="23" t="s">
        <v>5682</v>
      </c>
      <c r="N893" s="24">
        <v>120398</v>
      </c>
      <c r="O893" s="23" t="s">
        <v>5683</v>
      </c>
      <c r="P893" s="24">
        <v>0</v>
      </c>
      <c r="Q893" s="24">
        <v>110173</v>
      </c>
      <c r="R893" s="24">
        <v>352561</v>
      </c>
      <c r="S893" s="24">
        <v>60995</v>
      </c>
      <c r="T893" s="24">
        <v>291566</v>
      </c>
      <c r="U893" s="24">
        <v>0</v>
      </c>
      <c r="V893" s="24">
        <f t="shared" si="26"/>
        <v>0</v>
      </c>
      <c r="W893" s="24">
        <f t="shared" si="27"/>
        <v>36893</v>
      </c>
    </row>
    <row r="894" spans="1:23" x14ac:dyDescent="0.2">
      <c r="A894" t="s">
        <v>100</v>
      </c>
      <c r="B894" s="23" t="s">
        <v>2525</v>
      </c>
      <c r="C894" s="23" t="s">
        <v>2545</v>
      </c>
      <c r="D894" s="23" t="s">
        <v>7</v>
      </c>
      <c r="E894" s="23" t="s">
        <v>147</v>
      </c>
      <c r="F894" s="23" t="s">
        <v>147</v>
      </c>
      <c r="G894" t="s">
        <v>2546</v>
      </c>
      <c r="H894" s="24">
        <v>4790235</v>
      </c>
      <c r="I894" s="23" t="s">
        <v>5683</v>
      </c>
      <c r="J894" s="24">
        <v>973464</v>
      </c>
      <c r="K894" s="23" t="s">
        <v>5683</v>
      </c>
      <c r="L894" s="24">
        <v>856887</v>
      </c>
      <c r="M894" s="23" t="s">
        <v>5683</v>
      </c>
      <c r="N894" s="24">
        <v>820266</v>
      </c>
      <c r="O894" s="23" t="s">
        <v>5683</v>
      </c>
      <c r="P894" s="24">
        <v>1235284</v>
      </c>
      <c r="Q894" s="24">
        <v>1202065</v>
      </c>
      <c r="R894" s="24">
        <v>5087966</v>
      </c>
      <c r="S894" s="24">
        <v>292039</v>
      </c>
      <c r="T894" s="24">
        <v>4790235</v>
      </c>
      <c r="U894" s="24">
        <v>0</v>
      </c>
      <c r="V894" s="24">
        <f t="shared" si="26"/>
        <v>5692</v>
      </c>
      <c r="W894" s="24">
        <f t="shared" si="27"/>
        <v>0</v>
      </c>
    </row>
    <row r="895" spans="1:23" x14ac:dyDescent="0.2">
      <c r="A895" t="s">
        <v>100</v>
      </c>
      <c r="B895" s="23" t="s">
        <v>2525</v>
      </c>
      <c r="C895" s="23" t="s">
        <v>2545</v>
      </c>
      <c r="D895" s="23" t="s">
        <v>2547</v>
      </c>
      <c r="E895" s="23" t="s">
        <v>2548</v>
      </c>
      <c r="F895" s="23" t="s">
        <v>9</v>
      </c>
      <c r="G895" t="s">
        <v>2549</v>
      </c>
      <c r="H895" s="24">
        <v>233440</v>
      </c>
      <c r="I895" s="23" t="s">
        <v>5682</v>
      </c>
      <c r="J895" s="24">
        <v>103834</v>
      </c>
      <c r="K895" s="23" t="s">
        <v>5683</v>
      </c>
      <c r="L895" s="24">
        <v>0</v>
      </c>
      <c r="M895" s="23" t="s">
        <v>5683</v>
      </c>
      <c r="N895" s="24">
        <v>51147</v>
      </c>
      <c r="O895" s="23" t="s">
        <v>5683</v>
      </c>
      <c r="P895" s="24">
        <v>51619</v>
      </c>
      <c r="Q895" s="24">
        <v>51903</v>
      </c>
      <c r="R895" s="24">
        <v>258503</v>
      </c>
      <c r="S895" s="24">
        <v>51917</v>
      </c>
      <c r="T895" s="24">
        <v>206586</v>
      </c>
      <c r="U895" s="24">
        <v>0</v>
      </c>
      <c r="V895" s="24">
        <f t="shared" si="26"/>
        <v>0</v>
      </c>
      <c r="W895" s="24">
        <f t="shared" si="27"/>
        <v>26854</v>
      </c>
    </row>
    <row r="896" spans="1:23" x14ac:dyDescent="0.2">
      <c r="A896" t="s">
        <v>100</v>
      </c>
      <c r="B896" s="23" t="s">
        <v>2525</v>
      </c>
      <c r="C896" s="23" t="s">
        <v>2545</v>
      </c>
      <c r="D896" s="23" t="s">
        <v>2550</v>
      </c>
      <c r="E896" s="23" t="s">
        <v>2551</v>
      </c>
      <c r="F896" s="23" t="s">
        <v>9</v>
      </c>
      <c r="G896" t="s">
        <v>2552</v>
      </c>
      <c r="H896" s="24">
        <v>251697</v>
      </c>
      <c r="I896" s="23" t="s">
        <v>5682</v>
      </c>
      <c r="J896" s="24">
        <v>111566</v>
      </c>
      <c r="K896" s="23" t="s">
        <v>5683</v>
      </c>
      <c r="L896" s="24">
        <v>0</v>
      </c>
      <c r="M896" s="23" t="s">
        <v>5682</v>
      </c>
      <c r="N896" s="24">
        <v>109560</v>
      </c>
      <c r="O896" s="23" t="s">
        <v>5683</v>
      </c>
      <c r="P896" s="24">
        <v>0</v>
      </c>
      <c r="Q896" s="24">
        <v>58462</v>
      </c>
      <c r="R896" s="24">
        <v>279588</v>
      </c>
      <c r="S896" s="24">
        <v>55783</v>
      </c>
      <c r="T896" s="24">
        <v>223805</v>
      </c>
      <c r="U896" s="24">
        <v>0</v>
      </c>
      <c r="V896" s="24">
        <f t="shared" si="26"/>
        <v>0</v>
      </c>
      <c r="W896" s="24">
        <f t="shared" si="27"/>
        <v>27892</v>
      </c>
    </row>
    <row r="897" spans="1:23" x14ac:dyDescent="0.2">
      <c r="A897" t="s">
        <v>100</v>
      </c>
      <c r="B897" s="23" t="s">
        <v>2525</v>
      </c>
      <c r="C897" s="23" t="s">
        <v>2545</v>
      </c>
      <c r="D897" s="23" t="s">
        <v>2553</v>
      </c>
      <c r="E897" s="23" t="s">
        <v>2554</v>
      </c>
      <c r="F897" s="23" t="s">
        <v>9</v>
      </c>
      <c r="G897" t="s">
        <v>2555</v>
      </c>
      <c r="H897" s="24">
        <v>64503</v>
      </c>
      <c r="I897" s="23" t="s">
        <v>5682</v>
      </c>
      <c r="J897" s="24">
        <v>30950</v>
      </c>
      <c r="K897" s="23" t="s">
        <v>5683</v>
      </c>
      <c r="L897" s="24">
        <v>0</v>
      </c>
      <c r="M897" s="23" t="s">
        <v>5683</v>
      </c>
      <c r="N897" s="24">
        <v>15252</v>
      </c>
      <c r="O897" s="23" t="s">
        <v>5683</v>
      </c>
      <c r="P897" s="24">
        <v>15744</v>
      </c>
      <c r="Q897" s="24">
        <v>15720</v>
      </c>
      <c r="R897" s="24">
        <v>77666</v>
      </c>
      <c r="S897" s="24">
        <v>15475</v>
      </c>
      <c r="T897" s="24">
        <v>62191</v>
      </c>
      <c r="U897" s="24">
        <v>0</v>
      </c>
      <c r="V897" s="24">
        <f t="shared" si="26"/>
        <v>0</v>
      </c>
      <c r="W897" s="24">
        <f t="shared" si="27"/>
        <v>2312</v>
      </c>
    </row>
    <row r="898" spans="1:23" x14ac:dyDescent="0.2">
      <c r="A898" t="s">
        <v>100</v>
      </c>
      <c r="B898" s="23" t="s">
        <v>2525</v>
      </c>
      <c r="C898" s="23" t="s">
        <v>2556</v>
      </c>
      <c r="D898" s="23" t="s">
        <v>7</v>
      </c>
      <c r="E898" s="23" t="s">
        <v>147</v>
      </c>
      <c r="F898" s="23" t="s">
        <v>147</v>
      </c>
      <c r="G898" t="s">
        <v>2557</v>
      </c>
      <c r="H898" s="24">
        <v>76713</v>
      </c>
      <c r="I898" s="23" t="s">
        <v>5682</v>
      </c>
      <c r="J898" s="24">
        <v>31902</v>
      </c>
      <c r="K898" s="23" t="s">
        <v>5683</v>
      </c>
      <c r="L898" s="24">
        <v>0</v>
      </c>
      <c r="M898" s="23" t="s">
        <v>5682</v>
      </c>
      <c r="N898" s="24">
        <v>30680</v>
      </c>
      <c r="O898" s="23" t="s">
        <v>5683</v>
      </c>
      <c r="P898" s="24">
        <v>0</v>
      </c>
      <c r="Q898" s="24">
        <v>15832</v>
      </c>
      <c r="R898" s="24">
        <v>78414</v>
      </c>
      <c r="S898" s="24">
        <v>15951</v>
      </c>
      <c r="T898" s="24">
        <v>62463</v>
      </c>
      <c r="U898" s="24">
        <v>0</v>
      </c>
      <c r="V898" s="24">
        <f t="shared" si="26"/>
        <v>0</v>
      </c>
      <c r="W898" s="24">
        <f t="shared" si="27"/>
        <v>14250</v>
      </c>
    </row>
    <row r="899" spans="1:23" x14ac:dyDescent="0.2">
      <c r="A899" t="s">
        <v>100</v>
      </c>
      <c r="B899" s="23" t="s">
        <v>2525</v>
      </c>
      <c r="C899" s="23" t="s">
        <v>2558</v>
      </c>
      <c r="D899" s="23" t="s">
        <v>7</v>
      </c>
      <c r="E899" s="23" t="s">
        <v>147</v>
      </c>
      <c r="F899" s="23" t="s">
        <v>147</v>
      </c>
      <c r="G899" t="s">
        <v>2559</v>
      </c>
      <c r="H899" s="24">
        <v>501707</v>
      </c>
      <c r="I899" s="23" t="s">
        <v>5683</v>
      </c>
      <c r="J899" s="24">
        <v>111917</v>
      </c>
      <c r="K899" s="23" t="s">
        <v>5683</v>
      </c>
      <c r="L899" s="24">
        <v>108627</v>
      </c>
      <c r="M899" s="23" t="s">
        <v>5683</v>
      </c>
      <c r="N899" s="24">
        <v>108284</v>
      </c>
      <c r="O899" s="23" t="s">
        <v>5683</v>
      </c>
      <c r="P899" s="24">
        <v>111171</v>
      </c>
      <c r="Q899" s="24">
        <v>110397</v>
      </c>
      <c r="R899" s="24">
        <v>550396</v>
      </c>
      <c r="S899" s="24">
        <v>111917</v>
      </c>
      <c r="T899" s="24">
        <v>438479</v>
      </c>
      <c r="U899" s="24">
        <v>0</v>
      </c>
      <c r="V899" s="24">
        <f t="shared" si="26"/>
        <v>0</v>
      </c>
      <c r="W899" s="24">
        <f t="shared" si="27"/>
        <v>63228</v>
      </c>
    </row>
    <row r="900" spans="1:23" x14ac:dyDescent="0.2">
      <c r="A900" t="s">
        <v>100</v>
      </c>
      <c r="B900" s="23" t="s">
        <v>2525</v>
      </c>
      <c r="C900" s="23" t="s">
        <v>2560</v>
      </c>
      <c r="D900" s="23" t="s">
        <v>7</v>
      </c>
      <c r="E900" s="23" t="s">
        <v>147</v>
      </c>
      <c r="F900" s="23" t="s">
        <v>147</v>
      </c>
      <c r="G900" t="s">
        <v>2561</v>
      </c>
      <c r="H900" s="24">
        <v>281778</v>
      </c>
      <c r="I900" s="23" t="s">
        <v>5682</v>
      </c>
      <c r="J900" s="24">
        <v>113434</v>
      </c>
      <c r="K900" s="23" t="s">
        <v>5683</v>
      </c>
      <c r="L900" s="24">
        <v>0</v>
      </c>
      <c r="M900" s="23" t="s">
        <v>5683</v>
      </c>
      <c r="N900" s="24">
        <v>55586</v>
      </c>
      <c r="O900" s="23" t="s">
        <v>5682</v>
      </c>
      <c r="P900" s="24">
        <v>112758</v>
      </c>
      <c r="Q900" s="24">
        <v>0</v>
      </c>
      <c r="R900" s="24">
        <v>281778</v>
      </c>
      <c r="S900" s="24">
        <v>56000</v>
      </c>
      <c r="T900" s="24">
        <v>225778</v>
      </c>
      <c r="U900" s="24">
        <v>0</v>
      </c>
      <c r="V900" s="24">
        <f t="shared" si="26"/>
        <v>0</v>
      </c>
      <c r="W900" s="24">
        <f t="shared" si="27"/>
        <v>56000</v>
      </c>
    </row>
    <row r="901" spans="1:23" x14ac:dyDescent="0.2">
      <c r="A901" t="s">
        <v>100</v>
      </c>
      <c r="B901" s="23" t="s">
        <v>2525</v>
      </c>
      <c r="C901" s="23" t="s">
        <v>2560</v>
      </c>
      <c r="D901" s="23" t="s">
        <v>2562</v>
      </c>
      <c r="E901" s="23" t="s">
        <v>2563</v>
      </c>
      <c r="F901" s="23" t="s">
        <v>10</v>
      </c>
      <c r="G901" t="s">
        <v>2564</v>
      </c>
      <c r="H901" s="24">
        <v>254974</v>
      </c>
      <c r="I901" s="23" t="s">
        <v>5683</v>
      </c>
      <c r="J901" s="24">
        <v>50979</v>
      </c>
      <c r="K901" s="23" t="s">
        <v>5683</v>
      </c>
      <c r="L901" s="24">
        <v>50832</v>
      </c>
      <c r="M901" s="23" t="s">
        <v>5682</v>
      </c>
      <c r="N901" s="24">
        <v>102168</v>
      </c>
      <c r="O901" s="23" t="s">
        <v>5683</v>
      </c>
      <c r="P901" s="24">
        <v>0</v>
      </c>
      <c r="Q901" s="24">
        <v>51216</v>
      </c>
      <c r="R901" s="24">
        <v>255195</v>
      </c>
      <c r="S901" s="24">
        <v>0</v>
      </c>
      <c r="T901" s="24">
        <v>254974</v>
      </c>
      <c r="U901" s="24">
        <v>0</v>
      </c>
      <c r="V901" s="24">
        <f t="shared" si="26"/>
        <v>221</v>
      </c>
      <c r="W901" s="24">
        <f t="shared" si="27"/>
        <v>0</v>
      </c>
    </row>
    <row r="902" spans="1:23" x14ac:dyDescent="0.2">
      <c r="A902" t="s">
        <v>100</v>
      </c>
      <c r="B902" s="23" t="s">
        <v>2525</v>
      </c>
      <c r="C902" s="23" t="s">
        <v>2560</v>
      </c>
      <c r="D902" s="23" t="s">
        <v>101</v>
      </c>
      <c r="E902" s="23" t="s">
        <v>102</v>
      </c>
      <c r="F902" s="23" t="s">
        <v>10</v>
      </c>
      <c r="G902" t="s">
        <v>128</v>
      </c>
      <c r="H902" s="24">
        <v>100344</v>
      </c>
      <c r="I902" s="23" t="s">
        <v>5683</v>
      </c>
      <c r="J902" s="24">
        <v>0</v>
      </c>
      <c r="K902" s="23" t="s">
        <v>5683</v>
      </c>
      <c r="L902" s="24">
        <v>0</v>
      </c>
      <c r="M902" s="23" t="s">
        <v>5683</v>
      </c>
      <c r="N902" s="24">
        <v>0</v>
      </c>
      <c r="O902" s="23" t="s">
        <v>5683</v>
      </c>
      <c r="P902" s="24">
        <v>50975</v>
      </c>
      <c r="Q902" s="24">
        <v>50960</v>
      </c>
      <c r="R902" s="24">
        <v>101935</v>
      </c>
      <c r="S902" s="24">
        <v>0</v>
      </c>
      <c r="T902" s="24">
        <v>100344</v>
      </c>
      <c r="U902" s="24">
        <v>0</v>
      </c>
      <c r="V902" s="24">
        <f t="shared" si="26"/>
        <v>1591</v>
      </c>
      <c r="W902" s="24">
        <f t="shared" si="27"/>
        <v>0</v>
      </c>
    </row>
    <row r="903" spans="1:23" x14ac:dyDescent="0.2">
      <c r="A903" t="s">
        <v>100</v>
      </c>
      <c r="B903" s="23" t="s">
        <v>2525</v>
      </c>
      <c r="C903" s="23" t="s">
        <v>2565</v>
      </c>
      <c r="D903" s="23" t="s">
        <v>7</v>
      </c>
      <c r="E903" s="23" t="s">
        <v>147</v>
      </c>
      <c r="F903" s="23" t="s">
        <v>147</v>
      </c>
      <c r="G903" t="s">
        <v>2566</v>
      </c>
      <c r="H903" s="24">
        <v>512502</v>
      </c>
      <c r="I903" s="23" t="s">
        <v>5683</v>
      </c>
      <c r="J903" s="24">
        <v>111766</v>
      </c>
      <c r="K903" s="23" t="s">
        <v>5683</v>
      </c>
      <c r="L903" s="24">
        <v>110292</v>
      </c>
      <c r="M903" s="23" t="s">
        <v>5683</v>
      </c>
      <c r="N903" s="24">
        <v>109469</v>
      </c>
      <c r="O903" s="23" t="s">
        <v>5683</v>
      </c>
      <c r="P903" s="24">
        <v>113749</v>
      </c>
      <c r="Q903" s="24">
        <v>113020</v>
      </c>
      <c r="R903" s="24">
        <v>558296</v>
      </c>
      <c r="S903" s="24">
        <v>111766</v>
      </c>
      <c r="T903" s="24">
        <v>446530</v>
      </c>
      <c r="U903" s="24">
        <v>0</v>
      </c>
      <c r="V903" s="24">
        <f t="shared" ref="V903:V966" si="28">R903-S903-T903+U903</f>
        <v>0</v>
      </c>
      <c r="W903" s="24">
        <f t="shared" si="27"/>
        <v>65972</v>
      </c>
    </row>
    <row r="904" spans="1:23" x14ac:dyDescent="0.2">
      <c r="A904" t="s">
        <v>100</v>
      </c>
      <c r="B904" s="23" t="s">
        <v>2525</v>
      </c>
      <c r="C904" s="23" t="s">
        <v>2565</v>
      </c>
      <c r="D904" s="23" t="s">
        <v>2567</v>
      </c>
      <c r="E904" s="23" t="s">
        <v>2568</v>
      </c>
      <c r="F904" s="23" t="s">
        <v>9</v>
      </c>
      <c r="G904" t="s">
        <v>2569</v>
      </c>
      <c r="H904" s="24">
        <v>0</v>
      </c>
      <c r="I904" s="23" t="s">
        <v>5683</v>
      </c>
      <c r="J904" s="24">
        <v>50286</v>
      </c>
      <c r="K904" s="23" t="s">
        <v>5683</v>
      </c>
      <c r="L904" s="24">
        <v>15328</v>
      </c>
      <c r="M904" s="23" t="s">
        <v>5683</v>
      </c>
      <c r="N904" s="24">
        <v>50429</v>
      </c>
      <c r="O904" s="23" t="s">
        <v>5683</v>
      </c>
      <c r="P904" s="24">
        <v>15496</v>
      </c>
      <c r="Q904" s="24">
        <v>50624</v>
      </c>
      <c r="R904" s="24">
        <v>182163</v>
      </c>
      <c r="S904" s="24">
        <v>50286</v>
      </c>
      <c r="T904" s="24">
        <v>0</v>
      </c>
      <c r="U904" s="24">
        <v>0</v>
      </c>
      <c r="V904" s="24">
        <f t="shared" si="28"/>
        <v>131877</v>
      </c>
      <c r="W904" s="24">
        <f t="shared" ref="W904:W967" si="29">MAX(H904-T904,0)</f>
        <v>0</v>
      </c>
    </row>
    <row r="905" spans="1:23" x14ac:dyDescent="0.2">
      <c r="A905" t="s">
        <v>100</v>
      </c>
      <c r="B905" s="23" t="s">
        <v>2525</v>
      </c>
      <c r="C905" s="23" t="s">
        <v>2565</v>
      </c>
      <c r="D905" s="23" t="s">
        <v>2570</v>
      </c>
      <c r="E905" s="23" t="s">
        <v>2571</v>
      </c>
      <c r="F905" s="23" t="s">
        <v>9</v>
      </c>
      <c r="G905" t="s">
        <v>2572</v>
      </c>
      <c r="H905" s="24">
        <v>212309</v>
      </c>
      <c r="I905" s="23" t="s">
        <v>5683</v>
      </c>
      <c r="J905" s="24">
        <v>50331</v>
      </c>
      <c r="K905" s="23" t="s">
        <v>5683</v>
      </c>
      <c r="L905" s="24">
        <v>50750</v>
      </c>
      <c r="M905" s="23" t="s">
        <v>5683</v>
      </c>
      <c r="N905" s="24">
        <v>50681</v>
      </c>
      <c r="O905" s="23" t="s">
        <v>5682</v>
      </c>
      <c r="P905" s="24">
        <v>102942</v>
      </c>
      <c r="Q905" s="24">
        <v>0</v>
      </c>
      <c r="R905" s="24">
        <v>254704</v>
      </c>
      <c r="S905" s="24">
        <v>50331</v>
      </c>
      <c r="T905" s="24">
        <v>204373</v>
      </c>
      <c r="U905" s="24">
        <v>0</v>
      </c>
      <c r="V905" s="24">
        <f t="shared" si="28"/>
        <v>0</v>
      </c>
      <c r="W905" s="24">
        <f t="shared" si="29"/>
        <v>7936</v>
      </c>
    </row>
    <row r="906" spans="1:23" x14ac:dyDescent="0.2">
      <c r="A906" t="s">
        <v>21</v>
      </c>
      <c r="B906" s="23" t="s">
        <v>2573</v>
      </c>
      <c r="C906" s="23" t="s">
        <v>2574</v>
      </c>
      <c r="D906" s="23" t="s">
        <v>7</v>
      </c>
      <c r="E906" s="23" t="s">
        <v>147</v>
      </c>
      <c r="F906" s="23" t="s">
        <v>147</v>
      </c>
      <c r="G906" t="s">
        <v>212</v>
      </c>
      <c r="H906" s="24">
        <v>259193</v>
      </c>
      <c r="I906" s="23" t="s">
        <v>5682</v>
      </c>
      <c r="J906" s="24">
        <v>105766</v>
      </c>
      <c r="K906" s="23" t="s">
        <v>5683</v>
      </c>
      <c r="L906" s="24">
        <v>0</v>
      </c>
      <c r="M906" s="23" t="s">
        <v>5682</v>
      </c>
      <c r="N906" s="24">
        <v>103370</v>
      </c>
      <c r="O906" s="23" t="s">
        <v>5683</v>
      </c>
      <c r="P906" s="24">
        <v>0</v>
      </c>
      <c r="Q906" s="24">
        <v>50688</v>
      </c>
      <c r="R906" s="24">
        <v>259824</v>
      </c>
      <c r="S906" s="24">
        <v>0</v>
      </c>
      <c r="T906" s="24">
        <v>259193</v>
      </c>
      <c r="U906" s="24">
        <v>0</v>
      </c>
      <c r="V906" s="24">
        <f t="shared" si="28"/>
        <v>631</v>
      </c>
      <c r="W906" s="24">
        <f t="shared" si="29"/>
        <v>0</v>
      </c>
    </row>
    <row r="907" spans="1:23" x14ac:dyDescent="0.2">
      <c r="A907" t="s">
        <v>21</v>
      </c>
      <c r="B907" s="23" t="s">
        <v>2573</v>
      </c>
      <c r="C907" s="23" t="s">
        <v>2574</v>
      </c>
      <c r="D907" s="23" t="s">
        <v>2575</v>
      </c>
      <c r="E907" s="23" t="s">
        <v>2576</v>
      </c>
      <c r="F907" s="23" t="s">
        <v>10</v>
      </c>
      <c r="G907" t="s">
        <v>2577</v>
      </c>
      <c r="H907" s="24">
        <v>0</v>
      </c>
      <c r="I907" s="23" t="s">
        <v>5683</v>
      </c>
      <c r="J907" s="24">
        <v>15030</v>
      </c>
      <c r="K907" s="23" t="s">
        <v>5683</v>
      </c>
      <c r="L907" s="24">
        <v>15035</v>
      </c>
      <c r="M907" s="23" t="s">
        <v>5682</v>
      </c>
      <c r="N907" s="24">
        <v>30156</v>
      </c>
      <c r="O907" s="23" t="s">
        <v>5683</v>
      </c>
      <c r="P907" s="24">
        <v>0</v>
      </c>
      <c r="Q907" s="24">
        <v>15192</v>
      </c>
      <c r="R907" s="24">
        <v>75413</v>
      </c>
      <c r="S907" s="24">
        <v>0</v>
      </c>
      <c r="T907" s="24">
        <v>0</v>
      </c>
      <c r="U907" s="24">
        <v>0</v>
      </c>
      <c r="V907" s="24">
        <f t="shared" si="28"/>
        <v>75413</v>
      </c>
      <c r="W907" s="24">
        <f t="shared" si="29"/>
        <v>0</v>
      </c>
    </row>
    <row r="908" spans="1:23" x14ac:dyDescent="0.2">
      <c r="A908" t="s">
        <v>21</v>
      </c>
      <c r="B908" s="23" t="s">
        <v>2573</v>
      </c>
      <c r="C908" s="23" t="s">
        <v>2578</v>
      </c>
      <c r="D908" s="23" t="s">
        <v>7</v>
      </c>
      <c r="E908" s="23" t="s">
        <v>147</v>
      </c>
      <c r="F908" s="23" t="s">
        <v>147</v>
      </c>
      <c r="G908" t="s">
        <v>2579</v>
      </c>
      <c r="H908" s="24">
        <v>0</v>
      </c>
      <c r="I908" s="23" t="s">
        <v>5682</v>
      </c>
      <c r="J908" s="24">
        <v>101236</v>
      </c>
      <c r="K908" s="23" t="s">
        <v>5683</v>
      </c>
      <c r="L908" s="24">
        <v>0</v>
      </c>
      <c r="M908" s="23" t="s">
        <v>5683</v>
      </c>
      <c r="N908" s="24">
        <v>50555</v>
      </c>
      <c r="O908" s="23" t="s">
        <v>5682</v>
      </c>
      <c r="P908" s="24">
        <v>30958</v>
      </c>
      <c r="Q908" s="24">
        <v>0</v>
      </c>
      <c r="R908" s="24">
        <v>182749</v>
      </c>
      <c r="S908" s="24">
        <v>0</v>
      </c>
      <c r="T908" s="24">
        <v>0</v>
      </c>
      <c r="U908" s="24">
        <v>0</v>
      </c>
      <c r="V908" s="24">
        <f t="shared" si="28"/>
        <v>182749</v>
      </c>
      <c r="W908" s="24">
        <f t="shared" si="29"/>
        <v>0</v>
      </c>
    </row>
    <row r="909" spans="1:23" x14ac:dyDescent="0.2">
      <c r="A909" t="s">
        <v>21</v>
      </c>
      <c r="B909" s="23" t="s">
        <v>2573</v>
      </c>
      <c r="C909" s="23" t="s">
        <v>2580</v>
      </c>
      <c r="D909" s="23" t="s">
        <v>7</v>
      </c>
      <c r="E909" s="23" t="s">
        <v>147</v>
      </c>
      <c r="F909" s="23" t="s">
        <v>147</v>
      </c>
      <c r="G909" t="s">
        <v>2581</v>
      </c>
      <c r="H909" s="24">
        <v>516910</v>
      </c>
      <c r="I909" s="23" t="s">
        <v>5683</v>
      </c>
      <c r="J909" s="24">
        <v>103284</v>
      </c>
      <c r="K909" s="23" t="s">
        <v>5683</v>
      </c>
      <c r="L909" s="24">
        <v>103165</v>
      </c>
      <c r="M909" s="23" t="s">
        <v>5683</v>
      </c>
      <c r="N909" s="24">
        <v>103140</v>
      </c>
      <c r="O909" s="23" t="s">
        <v>5683</v>
      </c>
      <c r="P909" s="24">
        <v>103850</v>
      </c>
      <c r="Q909" s="24">
        <v>103471</v>
      </c>
      <c r="R909" s="24">
        <v>516910</v>
      </c>
      <c r="S909" s="24">
        <v>0</v>
      </c>
      <c r="T909" s="24">
        <v>516910</v>
      </c>
      <c r="U909" s="24">
        <v>0</v>
      </c>
      <c r="V909" s="24">
        <f t="shared" si="28"/>
        <v>0</v>
      </c>
      <c r="W909" s="24">
        <f t="shared" si="29"/>
        <v>0</v>
      </c>
    </row>
    <row r="910" spans="1:23" x14ac:dyDescent="0.2">
      <c r="A910" t="s">
        <v>21</v>
      </c>
      <c r="B910" s="23" t="s">
        <v>2573</v>
      </c>
      <c r="C910" s="23" t="s">
        <v>2582</v>
      </c>
      <c r="D910" s="23" t="s">
        <v>7</v>
      </c>
      <c r="E910" s="23" t="s">
        <v>147</v>
      </c>
      <c r="F910" s="23" t="s">
        <v>147</v>
      </c>
      <c r="G910" t="s">
        <v>2583</v>
      </c>
      <c r="H910" s="24">
        <v>504128</v>
      </c>
      <c r="I910" s="23" t="s">
        <v>5683</v>
      </c>
      <c r="J910" s="24">
        <v>100678</v>
      </c>
      <c r="K910" s="23" t="s">
        <v>5683</v>
      </c>
      <c r="L910" s="24">
        <v>100598</v>
      </c>
      <c r="M910" s="23" t="s">
        <v>5683</v>
      </c>
      <c r="N910" s="24">
        <v>100643</v>
      </c>
      <c r="O910" s="23" t="s">
        <v>5683</v>
      </c>
      <c r="P910" s="24">
        <v>101025</v>
      </c>
      <c r="Q910" s="24">
        <v>101184</v>
      </c>
      <c r="R910" s="24">
        <v>504128</v>
      </c>
      <c r="S910" s="24">
        <v>25000</v>
      </c>
      <c r="T910" s="24">
        <v>479128</v>
      </c>
      <c r="U910" s="24">
        <v>0</v>
      </c>
      <c r="V910" s="24">
        <f t="shared" si="28"/>
        <v>0</v>
      </c>
      <c r="W910" s="24">
        <f t="shared" si="29"/>
        <v>25000</v>
      </c>
    </row>
    <row r="911" spans="1:23" x14ac:dyDescent="0.2">
      <c r="A911" t="s">
        <v>21</v>
      </c>
      <c r="B911" s="23" t="s">
        <v>2573</v>
      </c>
      <c r="C911" s="23" t="s">
        <v>2584</v>
      </c>
      <c r="D911" s="23" t="s">
        <v>7</v>
      </c>
      <c r="E911" s="23" t="s">
        <v>147</v>
      </c>
      <c r="F911" s="23" t="s">
        <v>147</v>
      </c>
      <c r="G911" t="s">
        <v>2585</v>
      </c>
      <c r="H911" s="24">
        <v>75508</v>
      </c>
      <c r="I911" s="23" t="s">
        <v>5682</v>
      </c>
      <c r="J911" s="24">
        <v>30064</v>
      </c>
      <c r="K911" s="23" t="s">
        <v>5683</v>
      </c>
      <c r="L911" s="24">
        <v>0</v>
      </c>
      <c r="M911" s="23" t="s">
        <v>5682</v>
      </c>
      <c r="N911" s="24">
        <v>30236</v>
      </c>
      <c r="O911" s="23" t="s">
        <v>5683</v>
      </c>
      <c r="P911" s="24">
        <v>0</v>
      </c>
      <c r="Q911" s="24">
        <v>15208</v>
      </c>
      <c r="R911" s="24">
        <v>75508</v>
      </c>
      <c r="S911" s="24">
        <v>0</v>
      </c>
      <c r="T911" s="24">
        <v>75508</v>
      </c>
      <c r="U911" s="24">
        <v>0</v>
      </c>
      <c r="V911" s="24">
        <f t="shared" si="28"/>
        <v>0</v>
      </c>
      <c r="W911" s="24">
        <f t="shared" si="29"/>
        <v>0</v>
      </c>
    </row>
    <row r="912" spans="1:23" x14ac:dyDescent="0.2">
      <c r="A912" t="s">
        <v>21</v>
      </c>
      <c r="B912" s="23" t="s">
        <v>2573</v>
      </c>
      <c r="C912" s="23" t="s">
        <v>2586</v>
      </c>
      <c r="D912" s="23" t="s">
        <v>7</v>
      </c>
      <c r="E912" s="23" t="s">
        <v>147</v>
      </c>
      <c r="F912" s="23" t="s">
        <v>147</v>
      </c>
      <c r="G912" t="s">
        <v>2587</v>
      </c>
      <c r="H912" s="24">
        <v>0</v>
      </c>
      <c r="I912" s="23" t="s">
        <v>5682</v>
      </c>
      <c r="J912" s="24">
        <v>101140</v>
      </c>
      <c r="K912" s="23" t="s">
        <v>5683</v>
      </c>
      <c r="L912" s="24">
        <v>0</v>
      </c>
      <c r="M912" s="23" t="s">
        <v>5683</v>
      </c>
      <c r="N912" s="24">
        <v>50630</v>
      </c>
      <c r="O912" s="23" t="s">
        <v>5683</v>
      </c>
      <c r="P912" s="24">
        <v>50826</v>
      </c>
      <c r="Q912" s="24">
        <v>50752</v>
      </c>
      <c r="R912" s="24">
        <v>253348</v>
      </c>
      <c r="S912" s="24">
        <v>0</v>
      </c>
      <c r="T912" s="24">
        <v>0</v>
      </c>
      <c r="U912" s="24">
        <v>0</v>
      </c>
      <c r="V912" s="24">
        <f t="shared" si="28"/>
        <v>253348</v>
      </c>
      <c r="W912" s="24">
        <f t="shared" si="29"/>
        <v>0</v>
      </c>
    </row>
    <row r="913" spans="1:23" x14ac:dyDescent="0.2">
      <c r="A913" t="s">
        <v>21</v>
      </c>
      <c r="B913" s="23" t="s">
        <v>2573</v>
      </c>
      <c r="C913" s="23" t="s">
        <v>2588</v>
      </c>
      <c r="D913" s="23" t="s">
        <v>7</v>
      </c>
      <c r="E913" s="23" t="s">
        <v>147</v>
      </c>
      <c r="F913" s="23" t="s">
        <v>147</v>
      </c>
      <c r="G913" t="s">
        <v>2589</v>
      </c>
      <c r="H913" s="24">
        <v>496940</v>
      </c>
      <c r="I913" s="23" t="s">
        <v>5683</v>
      </c>
      <c r="J913" s="24">
        <v>101883</v>
      </c>
      <c r="K913" s="23" t="s">
        <v>5683</v>
      </c>
      <c r="L913" s="24">
        <v>101747</v>
      </c>
      <c r="M913" s="23" t="s">
        <v>5683</v>
      </c>
      <c r="N913" s="24">
        <v>101816</v>
      </c>
      <c r="O913" s="23" t="s">
        <v>5683</v>
      </c>
      <c r="P913" s="24">
        <v>102330</v>
      </c>
      <c r="Q913" s="24">
        <v>102223</v>
      </c>
      <c r="R913" s="24">
        <v>509999</v>
      </c>
      <c r="S913" s="24">
        <v>101883</v>
      </c>
      <c r="T913" s="24">
        <v>408116</v>
      </c>
      <c r="U913" s="24">
        <v>0</v>
      </c>
      <c r="V913" s="24">
        <f t="shared" si="28"/>
        <v>0</v>
      </c>
      <c r="W913" s="24">
        <f t="shared" si="29"/>
        <v>88824</v>
      </c>
    </row>
    <row r="914" spans="1:23" x14ac:dyDescent="0.2">
      <c r="A914" t="s">
        <v>21</v>
      </c>
      <c r="B914" s="23" t="s">
        <v>2573</v>
      </c>
      <c r="C914" s="23" t="s">
        <v>2590</v>
      </c>
      <c r="D914" s="23" t="s">
        <v>7</v>
      </c>
      <c r="E914" s="23" t="s">
        <v>147</v>
      </c>
      <c r="F914" s="23" t="s">
        <v>147</v>
      </c>
      <c r="G914" t="s">
        <v>2591</v>
      </c>
      <c r="H914" s="24">
        <v>83793</v>
      </c>
      <c r="I914" s="23" t="s">
        <v>5682</v>
      </c>
      <c r="J914" s="24">
        <v>60000</v>
      </c>
      <c r="K914" s="23" t="s">
        <v>5683</v>
      </c>
      <c r="L914" s="24">
        <v>0</v>
      </c>
      <c r="M914" s="23" t="s">
        <v>5682</v>
      </c>
      <c r="N914" s="24">
        <v>60052</v>
      </c>
      <c r="O914" s="23" t="s">
        <v>5683</v>
      </c>
      <c r="P914" s="24">
        <v>0</v>
      </c>
      <c r="Q914" s="24">
        <v>15096</v>
      </c>
      <c r="R914" s="24">
        <v>135148</v>
      </c>
      <c r="S914" s="24">
        <v>0</v>
      </c>
      <c r="T914" s="24">
        <v>83793</v>
      </c>
      <c r="U914" s="24">
        <v>0</v>
      </c>
      <c r="V914" s="24">
        <f t="shared" si="28"/>
        <v>51355</v>
      </c>
      <c r="W914" s="24">
        <f t="shared" si="29"/>
        <v>0</v>
      </c>
    </row>
    <row r="915" spans="1:23" x14ac:dyDescent="0.2">
      <c r="A915" t="s">
        <v>21</v>
      </c>
      <c r="B915" s="23" t="s">
        <v>2573</v>
      </c>
      <c r="C915" s="23" t="s">
        <v>2592</v>
      </c>
      <c r="D915" s="23" t="s">
        <v>7</v>
      </c>
      <c r="E915" s="23" t="s">
        <v>147</v>
      </c>
      <c r="F915" s="23" t="s">
        <v>147</v>
      </c>
      <c r="G915" t="s">
        <v>2593</v>
      </c>
      <c r="H915" s="24">
        <v>643057</v>
      </c>
      <c r="I915" s="23" t="s">
        <v>5683</v>
      </c>
      <c r="J915" s="24">
        <v>121805</v>
      </c>
      <c r="K915" s="23" t="s">
        <v>5683</v>
      </c>
      <c r="L915" s="24">
        <v>112463</v>
      </c>
      <c r="M915" s="23" t="s">
        <v>5683</v>
      </c>
      <c r="N915" s="24">
        <v>101393</v>
      </c>
      <c r="O915" s="23" t="s">
        <v>5683</v>
      </c>
      <c r="P915" s="24">
        <v>159012</v>
      </c>
      <c r="Q915" s="24">
        <v>148384</v>
      </c>
      <c r="R915" s="24">
        <v>643057</v>
      </c>
      <c r="S915" s="24">
        <v>121805</v>
      </c>
      <c r="T915" s="24">
        <v>521252</v>
      </c>
      <c r="U915" s="24">
        <v>0</v>
      </c>
      <c r="V915" s="24">
        <f t="shared" si="28"/>
        <v>0</v>
      </c>
      <c r="W915" s="24">
        <f t="shared" si="29"/>
        <v>121805</v>
      </c>
    </row>
    <row r="916" spans="1:23" x14ac:dyDescent="0.2">
      <c r="A916" t="s">
        <v>21</v>
      </c>
      <c r="B916" s="23" t="s">
        <v>2573</v>
      </c>
      <c r="C916" s="23" t="s">
        <v>2594</v>
      </c>
      <c r="D916" s="23" t="s">
        <v>7</v>
      </c>
      <c r="E916" s="23" t="s">
        <v>147</v>
      </c>
      <c r="F916" s="23" t="s">
        <v>147</v>
      </c>
      <c r="G916" t="s">
        <v>2595</v>
      </c>
      <c r="H916" s="24">
        <v>13128</v>
      </c>
      <c r="I916" s="23" t="s">
        <v>5682</v>
      </c>
      <c r="J916" s="24">
        <v>30064</v>
      </c>
      <c r="K916" s="23" t="s">
        <v>5683</v>
      </c>
      <c r="L916" s="24">
        <v>0</v>
      </c>
      <c r="M916" s="23" t="s">
        <v>5683</v>
      </c>
      <c r="N916" s="24">
        <v>15000</v>
      </c>
      <c r="O916" s="23" t="s">
        <v>5682</v>
      </c>
      <c r="P916" s="24">
        <v>30100</v>
      </c>
      <c r="Q916" s="24">
        <v>0</v>
      </c>
      <c r="R916" s="24">
        <v>75164</v>
      </c>
      <c r="S916" s="24">
        <v>0</v>
      </c>
      <c r="T916" s="24">
        <v>13128</v>
      </c>
      <c r="U916" s="24">
        <v>0</v>
      </c>
      <c r="V916" s="24">
        <f t="shared" si="28"/>
        <v>62036</v>
      </c>
      <c r="W916" s="24">
        <f t="shared" si="29"/>
        <v>0</v>
      </c>
    </row>
    <row r="917" spans="1:23" x14ac:dyDescent="0.2">
      <c r="A917" t="s">
        <v>21</v>
      </c>
      <c r="B917" s="23" t="s">
        <v>2573</v>
      </c>
      <c r="C917" s="23" t="s">
        <v>2596</v>
      </c>
      <c r="D917" s="23" t="s">
        <v>7</v>
      </c>
      <c r="E917" s="23" t="s">
        <v>147</v>
      </c>
      <c r="F917" s="23" t="s">
        <v>147</v>
      </c>
      <c r="G917" t="s">
        <v>2597</v>
      </c>
      <c r="H917" s="24">
        <v>1599283</v>
      </c>
      <c r="I917" s="23" t="s">
        <v>5683</v>
      </c>
      <c r="J917" s="24">
        <v>340033</v>
      </c>
      <c r="K917" s="23" t="s">
        <v>5683</v>
      </c>
      <c r="L917" s="24">
        <v>299321</v>
      </c>
      <c r="M917" s="23" t="s">
        <v>5683</v>
      </c>
      <c r="N917" s="24">
        <v>271630</v>
      </c>
      <c r="O917" s="23" t="s">
        <v>5683</v>
      </c>
      <c r="P917" s="24">
        <v>417774</v>
      </c>
      <c r="Q917" s="24">
        <v>395525</v>
      </c>
      <c r="R917" s="24">
        <v>1724283</v>
      </c>
      <c r="S917" s="24">
        <v>130000</v>
      </c>
      <c r="T917" s="24">
        <v>1594283</v>
      </c>
      <c r="U917" s="24">
        <v>0</v>
      </c>
      <c r="V917" s="24">
        <f t="shared" si="28"/>
        <v>0</v>
      </c>
      <c r="W917" s="24">
        <f t="shared" si="29"/>
        <v>5000</v>
      </c>
    </row>
    <row r="918" spans="1:23" x14ac:dyDescent="0.2">
      <c r="A918" t="s">
        <v>21</v>
      </c>
      <c r="B918" s="23" t="s">
        <v>2573</v>
      </c>
      <c r="C918" s="23" t="s">
        <v>2596</v>
      </c>
      <c r="D918" s="23" t="s">
        <v>2598</v>
      </c>
      <c r="E918" s="23" t="s">
        <v>2599</v>
      </c>
      <c r="F918" s="23" t="s">
        <v>9</v>
      </c>
      <c r="G918" t="s">
        <v>2600</v>
      </c>
      <c r="H918" s="24">
        <v>207751</v>
      </c>
      <c r="I918" s="23" t="s">
        <v>5683</v>
      </c>
      <c r="J918" s="24">
        <v>50060</v>
      </c>
      <c r="K918" s="23" t="s">
        <v>5682</v>
      </c>
      <c r="L918" s="24">
        <v>100096</v>
      </c>
      <c r="M918" s="23" t="s">
        <v>5683</v>
      </c>
      <c r="N918" s="24">
        <v>0</v>
      </c>
      <c r="O918" s="23" t="s">
        <v>5682</v>
      </c>
      <c r="P918" s="24">
        <v>100264</v>
      </c>
      <c r="Q918" s="24">
        <v>0</v>
      </c>
      <c r="R918" s="24">
        <v>250420</v>
      </c>
      <c r="S918" s="24">
        <v>50060</v>
      </c>
      <c r="T918" s="24">
        <v>200360</v>
      </c>
      <c r="U918" s="24">
        <v>0</v>
      </c>
      <c r="V918" s="24">
        <f t="shared" si="28"/>
        <v>0</v>
      </c>
      <c r="W918" s="24">
        <f t="shared" si="29"/>
        <v>7391</v>
      </c>
    </row>
    <row r="919" spans="1:23" x14ac:dyDescent="0.2">
      <c r="A919" t="s">
        <v>21</v>
      </c>
      <c r="B919" s="23" t="s">
        <v>2573</v>
      </c>
      <c r="C919" s="23" t="s">
        <v>2601</v>
      </c>
      <c r="D919" s="23" t="s">
        <v>7</v>
      </c>
      <c r="E919" s="23" t="s">
        <v>147</v>
      </c>
      <c r="F919" s="23" t="s">
        <v>147</v>
      </c>
      <c r="G919" t="s">
        <v>2602</v>
      </c>
      <c r="H919" s="24">
        <v>469464</v>
      </c>
      <c r="I919" s="23" t="s">
        <v>5683</v>
      </c>
      <c r="J919" s="24">
        <v>100633</v>
      </c>
      <c r="K919" s="23" t="s">
        <v>5683</v>
      </c>
      <c r="L919" s="24">
        <v>100457</v>
      </c>
      <c r="M919" s="23" t="s">
        <v>5683</v>
      </c>
      <c r="N919" s="24">
        <v>100214</v>
      </c>
      <c r="O919" s="23" t="s">
        <v>5683</v>
      </c>
      <c r="P919" s="24">
        <v>100810</v>
      </c>
      <c r="Q919" s="24">
        <v>100848</v>
      </c>
      <c r="R919" s="24">
        <v>502962</v>
      </c>
      <c r="S919" s="24">
        <v>100633</v>
      </c>
      <c r="T919" s="24">
        <v>402329</v>
      </c>
      <c r="U919" s="24">
        <v>0</v>
      </c>
      <c r="V919" s="24">
        <f t="shared" si="28"/>
        <v>0</v>
      </c>
      <c r="W919" s="24">
        <f t="shared" si="29"/>
        <v>67135</v>
      </c>
    </row>
    <row r="920" spans="1:23" x14ac:dyDescent="0.2">
      <c r="A920" t="s">
        <v>21</v>
      </c>
      <c r="B920" s="23" t="s">
        <v>2573</v>
      </c>
      <c r="C920" s="23" t="s">
        <v>2603</v>
      </c>
      <c r="D920" s="23" t="s">
        <v>7</v>
      </c>
      <c r="E920" s="23" t="s">
        <v>147</v>
      </c>
      <c r="F920" s="23" t="s">
        <v>147</v>
      </c>
      <c r="G920" t="s">
        <v>2604</v>
      </c>
      <c r="H920" s="24">
        <v>211481</v>
      </c>
      <c r="I920" s="23" t="s">
        <v>5682</v>
      </c>
      <c r="J920" s="24">
        <v>100032</v>
      </c>
      <c r="K920" s="23" t="s">
        <v>5683</v>
      </c>
      <c r="L920" s="24">
        <v>0</v>
      </c>
      <c r="M920" s="23" t="s">
        <v>5683</v>
      </c>
      <c r="N920" s="24">
        <v>50000</v>
      </c>
      <c r="O920" s="23" t="s">
        <v>5682</v>
      </c>
      <c r="P920" s="24">
        <v>100000</v>
      </c>
      <c r="Q920" s="24">
        <v>0</v>
      </c>
      <c r="R920" s="24">
        <v>250032</v>
      </c>
      <c r="S920" s="24">
        <v>50016</v>
      </c>
      <c r="T920" s="24">
        <v>200016</v>
      </c>
      <c r="U920" s="24">
        <v>0</v>
      </c>
      <c r="V920" s="24">
        <f t="shared" si="28"/>
        <v>0</v>
      </c>
      <c r="W920" s="24">
        <f t="shared" si="29"/>
        <v>11465</v>
      </c>
    </row>
    <row r="921" spans="1:23" x14ac:dyDescent="0.2">
      <c r="A921" t="s">
        <v>21</v>
      </c>
      <c r="B921" s="23" t="s">
        <v>2573</v>
      </c>
      <c r="C921" s="23" t="s">
        <v>2605</v>
      </c>
      <c r="D921" s="23" t="s">
        <v>7</v>
      </c>
      <c r="E921" s="23" t="s">
        <v>147</v>
      </c>
      <c r="F921" s="23" t="s">
        <v>147</v>
      </c>
      <c r="G921" t="s">
        <v>2606</v>
      </c>
      <c r="H921" s="24">
        <v>1128764</v>
      </c>
      <c r="I921" s="23" t="s">
        <v>5683</v>
      </c>
      <c r="J921" s="24">
        <v>205015</v>
      </c>
      <c r="K921" s="23" t="s">
        <v>5683</v>
      </c>
      <c r="L921" s="24">
        <v>188504</v>
      </c>
      <c r="M921" s="23" t="s">
        <v>5683</v>
      </c>
      <c r="N921" s="24">
        <v>180128</v>
      </c>
      <c r="O921" s="23" t="s">
        <v>5683</v>
      </c>
      <c r="P921" s="24">
        <v>281658</v>
      </c>
      <c r="Q921" s="24">
        <v>273459</v>
      </c>
      <c r="R921" s="24">
        <v>1128764</v>
      </c>
      <c r="S921" s="24">
        <v>0</v>
      </c>
      <c r="T921" s="24">
        <v>1128764</v>
      </c>
      <c r="U921" s="24">
        <v>0</v>
      </c>
      <c r="V921" s="24">
        <f t="shared" si="28"/>
        <v>0</v>
      </c>
      <c r="W921" s="24">
        <f t="shared" si="29"/>
        <v>0</v>
      </c>
    </row>
    <row r="922" spans="1:23" x14ac:dyDescent="0.2">
      <c r="A922" t="s">
        <v>21</v>
      </c>
      <c r="B922" s="23" t="s">
        <v>2573</v>
      </c>
      <c r="C922" s="23" t="s">
        <v>2607</v>
      </c>
      <c r="D922" s="23" t="s">
        <v>7</v>
      </c>
      <c r="E922" s="23" t="s">
        <v>147</v>
      </c>
      <c r="F922" s="23" t="s">
        <v>147</v>
      </c>
      <c r="G922" t="s">
        <v>2608</v>
      </c>
      <c r="H922" s="24">
        <v>552620</v>
      </c>
      <c r="I922" s="23" t="s">
        <v>5683</v>
      </c>
      <c r="J922" s="24">
        <v>113619</v>
      </c>
      <c r="K922" s="23" t="s">
        <v>5683</v>
      </c>
      <c r="L922" s="24">
        <v>86466</v>
      </c>
      <c r="M922" s="23" t="s">
        <v>5683</v>
      </c>
      <c r="N922" s="24">
        <v>83768</v>
      </c>
      <c r="O922" s="23" t="s">
        <v>5683</v>
      </c>
      <c r="P922" s="24">
        <v>133473</v>
      </c>
      <c r="Q922" s="24">
        <v>135294</v>
      </c>
      <c r="R922" s="24">
        <v>552620</v>
      </c>
      <c r="S922" s="24">
        <v>0</v>
      </c>
      <c r="T922" s="24">
        <v>552620</v>
      </c>
      <c r="U922" s="24">
        <v>0</v>
      </c>
      <c r="V922" s="24">
        <f t="shared" si="28"/>
        <v>0</v>
      </c>
      <c r="W922" s="24">
        <f t="shared" si="29"/>
        <v>0</v>
      </c>
    </row>
    <row r="923" spans="1:23" x14ac:dyDescent="0.2">
      <c r="A923" t="s">
        <v>21</v>
      </c>
      <c r="B923" s="23" t="s">
        <v>2573</v>
      </c>
      <c r="C923" s="23" t="s">
        <v>2609</v>
      </c>
      <c r="D923" s="23" t="s">
        <v>7</v>
      </c>
      <c r="E923" s="23" t="s">
        <v>147</v>
      </c>
      <c r="F923" s="23" t="s">
        <v>147</v>
      </c>
      <c r="G923" t="s">
        <v>2610</v>
      </c>
      <c r="H923" s="24">
        <v>225608</v>
      </c>
      <c r="I923" s="23" t="s">
        <v>5682</v>
      </c>
      <c r="J923" s="24">
        <v>103802</v>
      </c>
      <c r="K923" s="23" t="s">
        <v>5683</v>
      </c>
      <c r="L923" s="24">
        <v>0</v>
      </c>
      <c r="M923" s="23" t="s">
        <v>5682</v>
      </c>
      <c r="N923" s="24">
        <v>103552</v>
      </c>
      <c r="O923" s="23" t="s">
        <v>5683</v>
      </c>
      <c r="P923" s="24">
        <v>0</v>
      </c>
      <c r="Q923" s="24">
        <v>51696</v>
      </c>
      <c r="R923" s="24">
        <v>259050</v>
      </c>
      <c r="S923" s="24">
        <v>51901</v>
      </c>
      <c r="T923" s="24">
        <v>207149</v>
      </c>
      <c r="U923" s="24">
        <v>0</v>
      </c>
      <c r="V923" s="24">
        <f t="shared" si="28"/>
        <v>0</v>
      </c>
      <c r="W923" s="24">
        <f t="shared" si="29"/>
        <v>18459</v>
      </c>
    </row>
    <row r="924" spans="1:23" x14ac:dyDescent="0.2">
      <c r="A924" t="s">
        <v>21</v>
      </c>
      <c r="B924" s="23" t="s">
        <v>2573</v>
      </c>
      <c r="C924" s="23" t="s">
        <v>2609</v>
      </c>
      <c r="D924" s="23" t="s">
        <v>103</v>
      </c>
      <c r="E924" s="23" t="s">
        <v>104</v>
      </c>
      <c r="F924" s="23" t="s">
        <v>9</v>
      </c>
      <c r="G924" t="s">
        <v>129</v>
      </c>
      <c r="H924" s="24">
        <v>246707</v>
      </c>
      <c r="I924" s="23" t="s">
        <v>5683</v>
      </c>
      <c r="J924" s="24">
        <v>52471</v>
      </c>
      <c r="K924" s="23" t="s">
        <v>5682</v>
      </c>
      <c r="L924" s="24">
        <v>103898</v>
      </c>
      <c r="M924" s="23" t="s">
        <v>5683</v>
      </c>
      <c r="N924" s="24">
        <v>0</v>
      </c>
      <c r="O924" s="23" t="s">
        <v>5683</v>
      </c>
      <c r="P924" s="24">
        <v>52809</v>
      </c>
      <c r="Q924" s="24">
        <v>52543</v>
      </c>
      <c r="R924" s="24">
        <v>261721</v>
      </c>
      <c r="S924" s="24">
        <v>52471</v>
      </c>
      <c r="T924" s="24">
        <v>209250</v>
      </c>
      <c r="U924" s="24">
        <v>0</v>
      </c>
      <c r="V924" s="24">
        <f t="shared" si="28"/>
        <v>0</v>
      </c>
      <c r="W924" s="24">
        <f t="shared" si="29"/>
        <v>37457</v>
      </c>
    </row>
    <row r="925" spans="1:23" x14ac:dyDescent="0.2">
      <c r="A925" t="s">
        <v>21</v>
      </c>
      <c r="B925" s="23" t="s">
        <v>2573</v>
      </c>
      <c r="C925" s="23" t="s">
        <v>2611</v>
      </c>
      <c r="D925" s="23" t="s">
        <v>7</v>
      </c>
      <c r="E925" s="23" t="s">
        <v>147</v>
      </c>
      <c r="F925" s="23" t="s">
        <v>147</v>
      </c>
      <c r="G925" t="s">
        <v>2612</v>
      </c>
      <c r="H925" s="24">
        <v>761045</v>
      </c>
      <c r="I925" s="23" t="s">
        <v>5683</v>
      </c>
      <c r="J925" s="24">
        <v>151874</v>
      </c>
      <c r="K925" s="23" t="s">
        <v>5683</v>
      </c>
      <c r="L925" s="24">
        <v>138713</v>
      </c>
      <c r="M925" s="23" t="s">
        <v>5683</v>
      </c>
      <c r="N925" s="24">
        <v>129312</v>
      </c>
      <c r="O925" s="23" t="s">
        <v>5683</v>
      </c>
      <c r="P925" s="24">
        <v>218600</v>
      </c>
      <c r="Q925" s="24">
        <v>222546</v>
      </c>
      <c r="R925" s="24">
        <v>861045</v>
      </c>
      <c r="S925" s="24">
        <v>130000</v>
      </c>
      <c r="T925" s="24">
        <v>731045</v>
      </c>
      <c r="U925" s="24">
        <v>0</v>
      </c>
      <c r="V925" s="24">
        <f t="shared" si="28"/>
        <v>0</v>
      </c>
      <c r="W925" s="24">
        <f t="shared" si="29"/>
        <v>30000</v>
      </c>
    </row>
    <row r="926" spans="1:23" x14ac:dyDescent="0.2">
      <c r="A926" t="s">
        <v>21</v>
      </c>
      <c r="B926" s="23" t="s">
        <v>2573</v>
      </c>
      <c r="C926" s="23" t="s">
        <v>2613</v>
      </c>
      <c r="D926" s="23" t="s">
        <v>7</v>
      </c>
      <c r="E926" s="23" t="s">
        <v>147</v>
      </c>
      <c r="F926" s="23" t="s">
        <v>147</v>
      </c>
      <c r="G926" t="s">
        <v>2614</v>
      </c>
      <c r="H926" s="24">
        <v>268623</v>
      </c>
      <c r="I926" s="23" t="s">
        <v>5683</v>
      </c>
      <c r="J926" s="24">
        <v>54384</v>
      </c>
      <c r="K926" s="23" t="s">
        <v>5682</v>
      </c>
      <c r="L926" s="24">
        <v>107298</v>
      </c>
      <c r="M926" s="23" t="s">
        <v>5683</v>
      </c>
      <c r="N926" s="24">
        <v>0</v>
      </c>
      <c r="O926" s="23" t="s">
        <v>5683</v>
      </c>
      <c r="P926" s="24">
        <v>54330</v>
      </c>
      <c r="Q926" s="24">
        <v>55023</v>
      </c>
      <c r="R926" s="24">
        <v>271035</v>
      </c>
      <c r="S926" s="24">
        <v>54354</v>
      </c>
      <c r="T926" s="24">
        <v>216681</v>
      </c>
      <c r="U926" s="24">
        <v>0</v>
      </c>
      <c r="V926" s="24">
        <f t="shared" si="28"/>
        <v>0</v>
      </c>
      <c r="W926" s="24">
        <f t="shared" si="29"/>
        <v>51942</v>
      </c>
    </row>
    <row r="927" spans="1:23" x14ac:dyDescent="0.2">
      <c r="A927" t="s">
        <v>21</v>
      </c>
      <c r="B927" s="23" t="s">
        <v>2573</v>
      </c>
      <c r="C927" s="23" t="s">
        <v>2615</v>
      </c>
      <c r="D927" s="23" t="s">
        <v>7</v>
      </c>
      <c r="E927" s="23" t="s">
        <v>147</v>
      </c>
      <c r="F927" s="23" t="s">
        <v>147</v>
      </c>
      <c r="G927" t="s">
        <v>57</v>
      </c>
      <c r="H927" s="24">
        <v>470579</v>
      </c>
      <c r="I927" s="23" t="s">
        <v>5683</v>
      </c>
      <c r="J927" s="24">
        <v>88476</v>
      </c>
      <c r="K927" s="23" t="s">
        <v>5683</v>
      </c>
      <c r="L927" s="24">
        <v>80810</v>
      </c>
      <c r="M927" s="23" t="s">
        <v>5683</v>
      </c>
      <c r="N927" s="24">
        <v>73495</v>
      </c>
      <c r="O927" s="23" t="s">
        <v>5683</v>
      </c>
      <c r="P927" s="24">
        <v>115722</v>
      </c>
      <c r="Q927" s="24">
        <v>106520</v>
      </c>
      <c r="R927" s="24">
        <v>465023</v>
      </c>
      <c r="S927" s="24">
        <v>88476</v>
      </c>
      <c r="T927" s="24">
        <v>376547</v>
      </c>
      <c r="U927" s="24">
        <v>0</v>
      </c>
      <c r="V927" s="24">
        <f t="shared" si="28"/>
        <v>0</v>
      </c>
      <c r="W927" s="24">
        <f t="shared" si="29"/>
        <v>94032</v>
      </c>
    </row>
    <row r="928" spans="1:23" x14ac:dyDescent="0.2">
      <c r="A928" t="s">
        <v>2616</v>
      </c>
      <c r="B928" s="23" t="s">
        <v>2617</v>
      </c>
      <c r="C928" s="23" t="s">
        <v>2618</v>
      </c>
      <c r="D928" s="23" t="s">
        <v>7</v>
      </c>
      <c r="E928" s="23" t="s">
        <v>147</v>
      </c>
      <c r="F928" s="23" t="s">
        <v>147</v>
      </c>
      <c r="G928" t="s">
        <v>2619</v>
      </c>
      <c r="H928" s="24">
        <v>62563</v>
      </c>
      <c r="I928" s="23" t="s">
        <v>5682</v>
      </c>
      <c r="J928" s="24">
        <v>31838</v>
      </c>
      <c r="K928" s="23" t="s">
        <v>5683</v>
      </c>
      <c r="L928" s="24">
        <v>0</v>
      </c>
      <c r="M928" s="23" t="s">
        <v>5682</v>
      </c>
      <c r="N928" s="24">
        <v>31096</v>
      </c>
      <c r="O928" s="23" t="s">
        <v>5683</v>
      </c>
      <c r="P928" s="24">
        <v>0</v>
      </c>
      <c r="Q928" s="24">
        <v>15464</v>
      </c>
      <c r="R928" s="24">
        <v>78398</v>
      </c>
      <c r="S928" s="24">
        <v>15919</v>
      </c>
      <c r="T928" s="24">
        <v>62479</v>
      </c>
      <c r="U928" s="24">
        <v>0</v>
      </c>
      <c r="V928" s="24">
        <f t="shared" si="28"/>
        <v>0</v>
      </c>
      <c r="W928" s="24">
        <f t="shared" si="29"/>
        <v>84</v>
      </c>
    </row>
    <row r="929" spans="1:23" x14ac:dyDescent="0.2">
      <c r="A929" t="s">
        <v>2616</v>
      </c>
      <c r="B929" s="23" t="s">
        <v>2617</v>
      </c>
      <c r="C929" s="23" t="s">
        <v>2620</v>
      </c>
      <c r="D929" s="23" t="s">
        <v>7</v>
      </c>
      <c r="E929" s="23" t="s">
        <v>147</v>
      </c>
      <c r="F929" s="23" t="s">
        <v>147</v>
      </c>
      <c r="G929" t="s">
        <v>2621</v>
      </c>
      <c r="H929" s="24">
        <v>544227</v>
      </c>
      <c r="I929" s="23" t="s">
        <v>5683</v>
      </c>
      <c r="J929" s="24">
        <v>114071</v>
      </c>
      <c r="K929" s="23" t="s">
        <v>5683</v>
      </c>
      <c r="L929" s="24">
        <v>111112</v>
      </c>
      <c r="M929" s="23" t="s">
        <v>5683</v>
      </c>
      <c r="N929" s="24">
        <v>111045</v>
      </c>
      <c r="O929" s="23" t="s">
        <v>5683</v>
      </c>
      <c r="P929" s="24">
        <v>115765</v>
      </c>
      <c r="Q929" s="24">
        <v>114540</v>
      </c>
      <c r="R929" s="24">
        <v>566533</v>
      </c>
      <c r="S929" s="24">
        <v>114071</v>
      </c>
      <c r="T929" s="24">
        <v>452462</v>
      </c>
      <c r="U929" s="24">
        <v>0</v>
      </c>
      <c r="V929" s="24">
        <f t="shared" si="28"/>
        <v>0</v>
      </c>
      <c r="W929" s="24">
        <f t="shared" si="29"/>
        <v>91765</v>
      </c>
    </row>
    <row r="930" spans="1:23" x14ac:dyDescent="0.2">
      <c r="A930" t="s">
        <v>2616</v>
      </c>
      <c r="B930" s="23" t="s">
        <v>2617</v>
      </c>
      <c r="C930" s="23" t="s">
        <v>2620</v>
      </c>
      <c r="D930" s="23" t="s">
        <v>2622</v>
      </c>
      <c r="E930" s="23" t="s">
        <v>2623</v>
      </c>
      <c r="F930" s="23" t="s">
        <v>9</v>
      </c>
      <c r="G930" t="s">
        <v>2624</v>
      </c>
      <c r="H930" s="24">
        <v>0</v>
      </c>
      <c r="I930" s="23" t="s">
        <v>5683</v>
      </c>
      <c r="J930" s="24">
        <v>15648</v>
      </c>
      <c r="K930" s="23" t="s">
        <v>5683</v>
      </c>
      <c r="L930" s="24">
        <v>50797</v>
      </c>
      <c r="M930" s="23" t="s">
        <v>5682</v>
      </c>
      <c r="N930" s="24">
        <v>101410</v>
      </c>
      <c r="O930" s="23" t="s">
        <v>5683</v>
      </c>
      <c r="P930" s="24">
        <v>0</v>
      </c>
      <c r="Q930" s="24">
        <v>50848</v>
      </c>
      <c r="R930" s="24">
        <v>218703</v>
      </c>
      <c r="S930" s="24">
        <v>15648</v>
      </c>
      <c r="T930" s="24">
        <v>0</v>
      </c>
      <c r="U930" s="24">
        <v>0</v>
      </c>
      <c r="V930" s="24">
        <f t="shared" si="28"/>
        <v>203055</v>
      </c>
      <c r="W930" s="24">
        <f t="shared" si="29"/>
        <v>0</v>
      </c>
    </row>
    <row r="931" spans="1:23" x14ac:dyDescent="0.2">
      <c r="A931" t="s">
        <v>2625</v>
      </c>
      <c r="B931" s="23" t="s">
        <v>2626</v>
      </c>
      <c r="C931" s="23" t="s">
        <v>2627</v>
      </c>
      <c r="D931" s="23" t="s">
        <v>7</v>
      </c>
      <c r="E931" s="23" t="s">
        <v>147</v>
      </c>
      <c r="F931" s="23" t="s">
        <v>147</v>
      </c>
      <c r="G931" t="s">
        <v>2628</v>
      </c>
      <c r="H931" s="24">
        <v>123009</v>
      </c>
      <c r="I931" s="23" t="s">
        <v>5682</v>
      </c>
      <c r="J931" s="24">
        <v>103866</v>
      </c>
      <c r="K931" s="23" t="s">
        <v>5683</v>
      </c>
      <c r="L931" s="24">
        <v>0</v>
      </c>
      <c r="M931" s="23" t="s">
        <v>5683</v>
      </c>
      <c r="N931" s="24">
        <v>16135</v>
      </c>
      <c r="O931" s="23" t="s">
        <v>5682</v>
      </c>
      <c r="P931" s="24">
        <v>33008</v>
      </c>
      <c r="Q931" s="24">
        <v>0</v>
      </c>
      <c r="R931" s="24">
        <v>153009</v>
      </c>
      <c r="S931" s="24">
        <v>51700</v>
      </c>
      <c r="T931" s="24">
        <v>101309</v>
      </c>
      <c r="U931" s="24">
        <v>0</v>
      </c>
      <c r="V931" s="24">
        <f t="shared" si="28"/>
        <v>0</v>
      </c>
      <c r="W931" s="24">
        <f t="shared" si="29"/>
        <v>21700</v>
      </c>
    </row>
    <row r="932" spans="1:23" x14ac:dyDescent="0.2">
      <c r="A932" t="s">
        <v>2625</v>
      </c>
      <c r="B932" s="23" t="s">
        <v>2626</v>
      </c>
      <c r="C932" s="23" t="s">
        <v>2629</v>
      </c>
      <c r="D932" s="23" t="s">
        <v>7</v>
      </c>
      <c r="E932" s="23" t="s">
        <v>147</v>
      </c>
      <c r="F932" s="23" t="s">
        <v>147</v>
      </c>
      <c r="G932" t="s">
        <v>2630</v>
      </c>
      <c r="H932" s="24">
        <v>215777</v>
      </c>
      <c r="I932" s="23" t="s">
        <v>5682</v>
      </c>
      <c r="J932" s="24">
        <v>114522</v>
      </c>
      <c r="K932" s="23" t="s">
        <v>5683</v>
      </c>
      <c r="L932" s="24">
        <v>0</v>
      </c>
      <c r="M932" s="23" t="s">
        <v>5683</v>
      </c>
      <c r="N932" s="24">
        <v>55535</v>
      </c>
      <c r="O932" s="23" t="s">
        <v>5682</v>
      </c>
      <c r="P932" s="24">
        <v>114146</v>
      </c>
      <c r="Q932" s="24">
        <v>0</v>
      </c>
      <c r="R932" s="24">
        <v>284203</v>
      </c>
      <c r="S932" s="24">
        <v>57261</v>
      </c>
      <c r="T932" s="24">
        <v>215777</v>
      </c>
      <c r="U932" s="24">
        <v>0</v>
      </c>
      <c r="V932" s="24">
        <f t="shared" si="28"/>
        <v>11165</v>
      </c>
      <c r="W932" s="24">
        <f t="shared" si="29"/>
        <v>0</v>
      </c>
    </row>
    <row r="933" spans="1:23" x14ac:dyDescent="0.2">
      <c r="A933" t="s">
        <v>2625</v>
      </c>
      <c r="B933" s="23" t="s">
        <v>2626</v>
      </c>
      <c r="C933" s="23" t="s">
        <v>2631</v>
      </c>
      <c r="D933" s="23" t="s">
        <v>7</v>
      </c>
      <c r="E933" s="23" t="s">
        <v>147</v>
      </c>
      <c r="F933" s="23" t="s">
        <v>147</v>
      </c>
      <c r="G933" t="s">
        <v>2632</v>
      </c>
      <c r="H933" s="24">
        <v>220673</v>
      </c>
      <c r="I933" s="23" t="s">
        <v>5682</v>
      </c>
      <c r="J933" s="24">
        <v>106242</v>
      </c>
      <c r="K933" s="23" t="s">
        <v>5683</v>
      </c>
      <c r="L933" s="24">
        <v>0</v>
      </c>
      <c r="M933" s="23" t="s">
        <v>5682</v>
      </c>
      <c r="N933" s="24">
        <v>104910</v>
      </c>
      <c r="O933" s="23" t="s">
        <v>5683</v>
      </c>
      <c r="P933" s="24">
        <v>0</v>
      </c>
      <c r="Q933" s="24">
        <v>52959</v>
      </c>
      <c r="R933" s="24">
        <v>264111</v>
      </c>
      <c r="S933" s="24">
        <v>30000</v>
      </c>
      <c r="T933" s="24">
        <v>220673</v>
      </c>
      <c r="U933" s="24">
        <v>0</v>
      </c>
      <c r="V933" s="24">
        <f t="shared" si="28"/>
        <v>13438</v>
      </c>
      <c r="W933" s="24">
        <f t="shared" si="29"/>
        <v>0</v>
      </c>
    </row>
    <row r="934" spans="1:23" x14ac:dyDescent="0.2">
      <c r="A934" t="s">
        <v>2625</v>
      </c>
      <c r="B934" s="23" t="s">
        <v>2626</v>
      </c>
      <c r="C934" s="23" t="s">
        <v>2631</v>
      </c>
      <c r="D934" s="23" t="s">
        <v>2633</v>
      </c>
      <c r="E934" s="23" t="s">
        <v>2634</v>
      </c>
      <c r="F934" s="23" t="s">
        <v>9</v>
      </c>
      <c r="G934" t="s">
        <v>2635</v>
      </c>
      <c r="H934" s="24">
        <v>44863</v>
      </c>
      <c r="I934" s="23" t="s">
        <v>5682</v>
      </c>
      <c r="J934" s="24">
        <v>31616</v>
      </c>
      <c r="K934" s="23" t="s">
        <v>5683</v>
      </c>
      <c r="L934" s="24">
        <v>0</v>
      </c>
      <c r="M934" s="23" t="s">
        <v>5683</v>
      </c>
      <c r="N934" s="24">
        <v>15630</v>
      </c>
      <c r="O934" s="23" t="s">
        <v>5682</v>
      </c>
      <c r="P934" s="24">
        <v>31884</v>
      </c>
      <c r="Q934" s="24">
        <v>0</v>
      </c>
      <c r="R934" s="24">
        <v>79130</v>
      </c>
      <c r="S934" s="24">
        <v>15808</v>
      </c>
      <c r="T934" s="24">
        <v>44863</v>
      </c>
      <c r="U934" s="24">
        <v>0</v>
      </c>
      <c r="V934" s="24">
        <f t="shared" si="28"/>
        <v>18459</v>
      </c>
      <c r="W934" s="24">
        <f t="shared" si="29"/>
        <v>0</v>
      </c>
    </row>
    <row r="935" spans="1:23" x14ac:dyDescent="0.2">
      <c r="A935" t="s">
        <v>2625</v>
      </c>
      <c r="B935" s="23" t="s">
        <v>2626</v>
      </c>
      <c r="C935" s="23" t="s">
        <v>2636</v>
      </c>
      <c r="D935" s="23" t="s">
        <v>7</v>
      </c>
      <c r="E935" s="23" t="s">
        <v>147</v>
      </c>
      <c r="F935" s="23" t="s">
        <v>147</v>
      </c>
      <c r="G935" t="s">
        <v>2637</v>
      </c>
      <c r="H935" s="24">
        <v>586437</v>
      </c>
      <c r="I935" s="23" t="s">
        <v>5683</v>
      </c>
      <c r="J935" s="24">
        <v>118320</v>
      </c>
      <c r="K935" s="23" t="s">
        <v>5683</v>
      </c>
      <c r="L935" s="24">
        <v>113809</v>
      </c>
      <c r="M935" s="23" t="s">
        <v>5683</v>
      </c>
      <c r="N935" s="24">
        <v>115648</v>
      </c>
      <c r="O935" s="23" t="s">
        <v>5683</v>
      </c>
      <c r="P935" s="24">
        <v>119913</v>
      </c>
      <c r="Q935" s="24">
        <v>118747</v>
      </c>
      <c r="R935" s="24">
        <v>586437</v>
      </c>
      <c r="S935" s="24">
        <v>118320</v>
      </c>
      <c r="T935" s="24">
        <v>468117</v>
      </c>
      <c r="U935" s="24">
        <v>0</v>
      </c>
      <c r="V935" s="24">
        <f t="shared" si="28"/>
        <v>0</v>
      </c>
      <c r="W935" s="24">
        <f t="shared" si="29"/>
        <v>118320</v>
      </c>
    </row>
    <row r="936" spans="1:23" x14ac:dyDescent="0.2">
      <c r="A936" t="s">
        <v>2625</v>
      </c>
      <c r="B936" s="23" t="s">
        <v>2626</v>
      </c>
      <c r="C936" s="23" t="s">
        <v>2636</v>
      </c>
      <c r="D936" s="23" t="s">
        <v>2638</v>
      </c>
      <c r="E936" s="23" t="s">
        <v>2639</v>
      </c>
      <c r="F936" s="23" t="s">
        <v>9</v>
      </c>
      <c r="G936" t="s">
        <v>2640</v>
      </c>
      <c r="H936" s="24">
        <v>0</v>
      </c>
      <c r="I936" s="23" t="s">
        <v>5682</v>
      </c>
      <c r="J936" s="24">
        <v>31204</v>
      </c>
      <c r="K936" s="23" t="s">
        <v>5683</v>
      </c>
      <c r="L936" s="24">
        <v>0</v>
      </c>
      <c r="M936" s="23" t="s">
        <v>5682</v>
      </c>
      <c r="N936" s="24">
        <v>101462</v>
      </c>
      <c r="O936" s="23" t="s">
        <v>5683</v>
      </c>
      <c r="P936" s="24">
        <v>0</v>
      </c>
      <c r="Q936" s="24">
        <v>51136</v>
      </c>
      <c r="R936" s="24">
        <v>183802</v>
      </c>
      <c r="S936" s="24">
        <v>0</v>
      </c>
      <c r="T936" s="24">
        <v>0</v>
      </c>
      <c r="U936" s="24">
        <v>0</v>
      </c>
      <c r="V936" s="24">
        <f t="shared" si="28"/>
        <v>183802</v>
      </c>
      <c r="W936" s="24">
        <f t="shared" si="29"/>
        <v>0</v>
      </c>
    </row>
    <row r="937" spans="1:23" x14ac:dyDescent="0.2">
      <c r="A937" t="s">
        <v>2625</v>
      </c>
      <c r="B937" s="23" t="s">
        <v>2626</v>
      </c>
      <c r="C937" s="23" t="s">
        <v>2641</v>
      </c>
      <c r="D937" s="23" t="s">
        <v>7</v>
      </c>
      <c r="E937" s="23" t="s">
        <v>147</v>
      </c>
      <c r="F937" s="23" t="s">
        <v>147</v>
      </c>
      <c r="G937" t="s">
        <v>2642</v>
      </c>
      <c r="H937" s="24">
        <v>72899</v>
      </c>
      <c r="I937" s="23" t="s">
        <v>5682</v>
      </c>
      <c r="J937" s="24">
        <v>31046</v>
      </c>
      <c r="K937" s="23" t="s">
        <v>5683</v>
      </c>
      <c r="L937" s="24">
        <v>0</v>
      </c>
      <c r="M937" s="23" t="s">
        <v>5683</v>
      </c>
      <c r="N937" s="24">
        <v>15277</v>
      </c>
      <c r="O937" s="23" t="s">
        <v>5682</v>
      </c>
      <c r="P937" s="24">
        <v>30728</v>
      </c>
      <c r="Q937" s="24">
        <v>0</v>
      </c>
      <c r="R937" s="24">
        <v>77051</v>
      </c>
      <c r="S937" s="24">
        <v>15523</v>
      </c>
      <c r="T937" s="24">
        <v>61528</v>
      </c>
      <c r="U937" s="24">
        <v>0</v>
      </c>
      <c r="V937" s="24">
        <f t="shared" si="28"/>
        <v>0</v>
      </c>
      <c r="W937" s="24">
        <f t="shared" si="29"/>
        <v>11371</v>
      </c>
    </row>
    <row r="938" spans="1:23" x14ac:dyDescent="0.2">
      <c r="A938" t="s">
        <v>2625</v>
      </c>
      <c r="B938" s="23" t="s">
        <v>2626</v>
      </c>
      <c r="C938" s="23" t="s">
        <v>2643</v>
      </c>
      <c r="D938" s="23" t="s">
        <v>7</v>
      </c>
      <c r="E938" s="23" t="s">
        <v>147</v>
      </c>
      <c r="F938" s="23" t="s">
        <v>147</v>
      </c>
      <c r="G938" t="s">
        <v>2644</v>
      </c>
      <c r="H938" s="24">
        <v>263968</v>
      </c>
      <c r="I938" s="23" t="s">
        <v>5682</v>
      </c>
      <c r="J938" s="24">
        <v>105544</v>
      </c>
      <c r="K938" s="23" t="s">
        <v>5683</v>
      </c>
      <c r="L938" s="24">
        <v>0</v>
      </c>
      <c r="M938" s="23" t="s">
        <v>5682</v>
      </c>
      <c r="N938" s="24">
        <v>105616</v>
      </c>
      <c r="O938" s="23" t="s">
        <v>5683</v>
      </c>
      <c r="P938" s="24">
        <v>0</v>
      </c>
      <c r="Q938" s="24">
        <v>52895</v>
      </c>
      <c r="R938" s="24">
        <v>264055</v>
      </c>
      <c r="S938" s="24">
        <v>52772</v>
      </c>
      <c r="T938" s="24">
        <v>211283</v>
      </c>
      <c r="U938" s="24">
        <v>0</v>
      </c>
      <c r="V938" s="24">
        <f t="shared" si="28"/>
        <v>0</v>
      </c>
      <c r="W938" s="24">
        <f t="shared" si="29"/>
        <v>52685</v>
      </c>
    </row>
    <row r="939" spans="1:23" x14ac:dyDescent="0.2">
      <c r="A939" t="s">
        <v>2625</v>
      </c>
      <c r="B939" s="23" t="s">
        <v>2626</v>
      </c>
      <c r="C939" s="23" t="s">
        <v>2645</v>
      </c>
      <c r="D939" s="23" t="s">
        <v>7</v>
      </c>
      <c r="E939" s="23" t="s">
        <v>147</v>
      </c>
      <c r="F939" s="23" t="s">
        <v>147</v>
      </c>
      <c r="G939" t="s">
        <v>2646</v>
      </c>
      <c r="H939" s="24">
        <v>228045</v>
      </c>
      <c r="I939" s="23" t="s">
        <v>5682</v>
      </c>
      <c r="J939" s="24">
        <v>103422</v>
      </c>
      <c r="K939" s="23" t="s">
        <v>5683</v>
      </c>
      <c r="L939" s="24">
        <v>0</v>
      </c>
      <c r="M939" s="23" t="s">
        <v>5682</v>
      </c>
      <c r="N939" s="24">
        <v>103082</v>
      </c>
      <c r="O939" s="23" t="s">
        <v>5683</v>
      </c>
      <c r="P939" s="24">
        <v>0</v>
      </c>
      <c r="Q939" s="24">
        <v>51280</v>
      </c>
      <c r="R939" s="24">
        <v>257784</v>
      </c>
      <c r="S939" s="24">
        <v>30000</v>
      </c>
      <c r="T939" s="24">
        <v>227784</v>
      </c>
      <c r="U939" s="24">
        <v>0</v>
      </c>
      <c r="V939" s="24">
        <f t="shared" si="28"/>
        <v>0</v>
      </c>
      <c r="W939" s="24">
        <f t="shared" si="29"/>
        <v>261</v>
      </c>
    </row>
    <row r="940" spans="1:23" x14ac:dyDescent="0.2">
      <c r="A940" t="s">
        <v>2625</v>
      </c>
      <c r="B940" s="23" t="s">
        <v>2626</v>
      </c>
      <c r="C940" s="23" t="s">
        <v>2647</v>
      </c>
      <c r="D940" s="23" t="s">
        <v>7</v>
      </c>
      <c r="E940" s="23" t="s">
        <v>147</v>
      </c>
      <c r="F940" s="23" t="s">
        <v>147</v>
      </c>
      <c r="G940" t="s">
        <v>2648</v>
      </c>
      <c r="H940" s="24">
        <v>255078</v>
      </c>
      <c r="I940" s="23" t="s">
        <v>5682</v>
      </c>
      <c r="J940" s="24">
        <v>111850</v>
      </c>
      <c r="K940" s="23" t="s">
        <v>5683</v>
      </c>
      <c r="L940" s="24">
        <v>0</v>
      </c>
      <c r="M940" s="23" t="s">
        <v>5683</v>
      </c>
      <c r="N940" s="24">
        <v>53657</v>
      </c>
      <c r="O940" s="23" t="s">
        <v>5682</v>
      </c>
      <c r="P940" s="24">
        <v>110014</v>
      </c>
      <c r="Q940" s="24">
        <v>0</v>
      </c>
      <c r="R940" s="24">
        <v>275521</v>
      </c>
      <c r="S940" s="24">
        <v>55925</v>
      </c>
      <c r="T940" s="24">
        <v>219596</v>
      </c>
      <c r="U940" s="24">
        <v>0</v>
      </c>
      <c r="V940" s="24">
        <f t="shared" si="28"/>
        <v>0</v>
      </c>
      <c r="W940" s="24">
        <f t="shared" si="29"/>
        <v>35482</v>
      </c>
    </row>
    <row r="941" spans="1:23" x14ac:dyDescent="0.2">
      <c r="A941" t="s">
        <v>2625</v>
      </c>
      <c r="B941" s="23" t="s">
        <v>2626</v>
      </c>
      <c r="C941" s="23" t="s">
        <v>2647</v>
      </c>
      <c r="D941" s="23" t="s">
        <v>2649</v>
      </c>
      <c r="E941" s="23" t="s">
        <v>2650</v>
      </c>
      <c r="F941" s="23" t="s">
        <v>9</v>
      </c>
      <c r="G941" t="s">
        <v>2651</v>
      </c>
      <c r="H941" s="24">
        <v>44644</v>
      </c>
      <c r="I941" s="23" t="s">
        <v>5682</v>
      </c>
      <c r="J941" s="24">
        <v>31426</v>
      </c>
      <c r="K941" s="23" t="s">
        <v>5683</v>
      </c>
      <c r="L941" s="24">
        <v>0</v>
      </c>
      <c r="M941" s="23" t="s">
        <v>5683</v>
      </c>
      <c r="N941" s="24">
        <v>15794</v>
      </c>
      <c r="O941" s="23" t="s">
        <v>5682</v>
      </c>
      <c r="P941" s="24">
        <v>32148</v>
      </c>
      <c r="Q941" s="24">
        <v>0</v>
      </c>
      <c r="R941" s="24">
        <v>79368</v>
      </c>
      <c r="S941" s="24">
        <v>2500</v>
      </c>
      <c r="T941" s="24">
        <v>44644</v>
      </c>
      <c r="U941" s="24">
        <v>0</v>
      </c>
      <c r="V941" s="24">
        <f t="shared" si="28"/>
        <v>32224</v>
      </c>
      <c r="W941" s="24">
        <f t="shared" si="29"/>
        <v>0</v>
      </c>
    </row>
    <row r="942" spans="1:23" x14ac:dyDescent="0.2">
      <c r="A942" t="s">
        <v>2625</v>
      </c>
      <c r="B942" s="23" t="s">
        <v>2626</v>
      </c>
      <c r="C942" s="23" t="s">
        <v>2652</v>
      </c>
      <c r="D942" s="23" t="s">
        <v>7</v>
      </c>
      <c r="E942" s="23" t="s">
        <v>147</v>
      </c>
      <c r="F942" s="23" t="s">
        <v>147</v>
      </c>
      <c r="G942" t="s">
        <v>2653</v>
      </c>
      <c r="H942" s="24">
        <v>1374171</v>
      </c>
      <c r="I942" s="23" t="s">
        <v>5683</v>
      </c>
      <c r="J942" s="24">
        <v>264946</v>
      </c>
      <c r="K942" s="23" t="s">
        <v>5683</v>
      </c>
      <c r="L942" s="24">
        <v>239546</v>
      </c>
      <c r="M942" s="23" t="s">
        <v>5683</v>
      </c>
      <c r="N942" s="24">
        <v>228177</v>
      </c>
      <c r="O942" s="23" t="s">
        <v>5683</v>
      </c>
      <c r="P942" s="24">
        <v>347910</v>
      </c>
      <c r="Q942" s="24">
        <v>337592</v>
      </c>
      <c r="R942" s="24">
        <v>1418171</v>
      </c>
      <c r="S942" s="24">
        <v>130000</v>
      </c>
      <c r="T942" s="24">
        <v>1288171</v>
      </c>
      <c r="U942" s="24">
        <v>0</v>
      </c>
      <c r="V942" s="24">
        <f t="shared" si="28"/>
        <v>0</v>
      </c>
      <c r="W942" s="24">
        <f t="shared" si="29"/>
        <v>86000</v>
      </c>
    </row>
    <row r="943" spans="1:23" x14ac:dyDescent="0.2">
      <c r="A943" t="s">
        <v>2625</v>
      </c>
      <c r="B943" s="23" t="s">
        <v>2626</v>
      </c>
      <c r="C943" s="23" t="s">
        <v>2652</v>
      </c>
      <c r="D943" s="23" t="s">
        <v>2654</v>
      </c>
      <c r="E943" s="23" t="s">
        <v>2655</v>
      </c>
      <c r="F943" s="23" t="s">
        <v>9</v>
      </c>
      <c r="G943" t="s">
        <v>2656</v>
      </c>
      <c r="H943" s="24">
        <v>111787</v>
      </c>
      <c r="I943" s="23" t="s">
        <v>5683</v>
      </c>
      <c r="J943" s="24">
        <v>51883</v>
      </c>
      <c r="K943" s="23" t="s">
        <v>5683</v>
      </c>
      <c r="L943" s="24">
        <v>51418</v>
      </c>
      <c r="M943" s="23" t="s">
        <v>5682</v>
      </c>
      <c r="N943" s="24">
        <v>103030</v>
      </c>
      <c r="O943" s="23" t="s">
        <v>5683</v>
      </c>
      <c r="P943" s="24">
        <v>0</v>
      </c>
      <c r="Q943" s="24">
        <v>51664</v>
      </c>
      <c r="R943" s="24">
        <v>257995</v>
      </c>
      <c r="S943" s="24">
        <v>51883</v>
      </c>
      <c r="T943" s="24">
        <v>111787</v>
      </c>
      <c r="U943" s="24">
        <v>0</v>
      </c>
      <c r="V943" s="24">
        <f t="shared" si="28"/>
        <v>94325</v>
      </c>
      <c r="W943" s="24">
        <f t="shared" si="29"/>
        <v>0</v>
      </c>
    </row>
    <row r="944" spans="1:23" x14ac:dyDescent="0.2">
      <c r="A944" t="s">
        <v>2625</v>
      </c>
      <c r="B944" s="23" t="s">
        <v>2626</v>
      </c>
      <c r="C944" s="23" t="s">
        <v>2652</v>
      </c>
      <c r="D944" s="23" t="s">
        <v>2657</v>
      </c>
      <c r="E944" s="23" t="s">
        <v>2658</v>
      </c>
      <c r="F944" s="23" t="s">
        <v>9</v>
      </c>
      <c r="G944" t="s">
        <v>2659</v>
      </c>
      <c r="H944" s="24">
        <v>115080</v>
      </c>
      <c r="I944" s="23" t="s">
        <v>5683</v>
      </c>
      <c r="J944" s="24">
        <v>51100</v>
      </c>
      <c r="K944" s="23" t="s">
        <v>5682</v>
      </c>
      <c r="L944" s="24">
        <v>101806</v>
      </c>
      <c r="M944" s="23" t="s">
        <v>5683</v>
      </c>
      <c r="N944" s="24">
        <v>0</v>
      </c>
      <c r="O944" s="23" t="s">
        <v>5683</v>
      </c>
      <c r="P944" s="24">
        <v>51339</v>
      </c>
      <c r="Q944" s="24">
        <v>50944</v>
      </c>
      <c r="R944" s="24">
        <v>255189</v>
      </c>
      <c r="S944" s="24">
        <v>51100</v>
      </c>
      <c r="T944" s="24">
        <v>115080</v>
      </c>
      <c r="U944" s="24">
        <v>0</v>
      </c>
      <c r="V944" s="24">
        <f t="shared" si="28"/>
        <v>89009</v>
      </c>
      <c r="W944" s="24">
        <f t="shared" si="29"/>
        <v>0</v>
      </c>
    </row>
    <row r="945" spans="1:23" x14ac:dyDescent="0.2">
      <c r="A945" t="s">
        <v>2625</v>
      </c>
      <c r="B945" s="23" t="s">
        <v>2626</v>
      </c>
      <c r="C945" s="23" t="s">
        <v>2652</v>
      </c>
      <c r="D945" s="23" t="s">
        <v>2660</v>
      </c>
      <c r="E945" s="23" t="s">
        <v>2661</v>
      </c>
      <c r="F945" s="23" t="s">
        <v>9</v>
      </c>
      <c r="G945" t="s">
        <v>2662</v>
      </c>
      <c r="H945" s="24">
        <v>0</v>
      </c>
      <c r="I945" s="23" t="s">
        <v>5683</v>
      </c>
      <c r="J945" s="24">
        <v>51959</v>
      </c>
      <c r="K945" s="23" t="s">
        <v>5682</v>
      </c>
      <c r="L945" s="24">
        <v>102972</v>
      </c>
      <c r="M945" s="23" t="s">
        <v>5683</v>
      </c>
      <c r="N945" s="24">
        <v>0</v>
      </c>
      <c r="O945" s="23" t="s">
        <v>5683</v>
      </c>
      <c r="P945" s="24">
        <v>52115</v>
      </c>
      <c r="Q945" s="24">
        <v>51967</v>
      </c>
      <c r="R945" s="24">
        <v>259013</v>
      </c>
      <c r="S945" s="24">
        <v>51959</v>
      </c>
      <c r="T945" s="24">
        <v>0</v>
      </c>
      <c r="U945" s="24">
        <v>0</v>
      </c>
      <c r="V945" s="24">
        <f t="shared" si="28"/>
        <v>207054</v>
      </c>
      <c r="W945" s="24">
        <f t="shared" si="29"/>
        <v>0</v>
      </c>
    </row>
    <row r="946" spans="1:23" x14ac:dyDescent="0.2">
      <c r="A946" t="s">
        <v>2625</v>
      </c>
      <c r="B946" s="23" t="s">
        <v>2626</v>
      </c>
      <c r="C946" s="23" t="s">
        <v>2652</v>
      </c>
      <c r="D946" s="23" t="s">
        <v>2663</v>
      </c>
      <c r="E946" s="23" t="s">
        <v>2664</v>
      </c>
      <c r="F946" s="23" t="s">
        <v>9</v>
      </c>
      <c r="G946" t="s">
        <v>2665</v>
      </c>
      <c r="H946" s="24">
        <v>26422</v>
      </c>
      <c r="I946" s="23" t="s">
        <v>5682</v>
      </c>
      <c r="J946" s="24">
        <v>31426</v>
      </c>
      <c r="K946" s="23" t="s">
        <v>5683</v>
      </c>
      <c r="L946" s="24">
        <v>0</v>
      </c>
      <c r="M946" s="23" t="s">
        <v>5683</v>
      </c>
      <c r="N946" s="24">
        <v>15630</v>
      </c>
      <c r="O946" s="23" t="s">
        <v>5683</v>
      </c>
      <c r="P946" s="24">
        <v>16124</v>
      </c>
      <c r="Q946" s="24">
        <v>15912</v>
      </c>
      <c r="R946" s="24">
        <v>79092</v>
      </c>
      <c r="S946" s="24">
        <v>15713</v>
      </c>
      <c r="T946" s="24">
        <v>26422</v>
      </c>
      <c r="U946" s="24">
        <v>0</v>
      </c>
      <c r="V946" s="24">
        <f t="shared" si="28"/>
        <v>36957</v>
      </c>
      <c r="W946" s="24">
        <f t="shared" si="29"/>
        <v>0</v>
      </c>
    </row>
    <row r="947" spans="1:23" x14ac:dyDescent="0.2">
      <c r="A947" t="s">
        <v>2625</v>
      </c>
      <c r="B947" s="23" t="s">
        <v>2626</v>
      </c>
      <c r="C947" s="23" t="s">
        <v>2666</v>
      </c>
      <c r="D947" s="23" t="s">
        <v>7</v>
      </c>
      <c r="E947" s="23" t="s">
        <v>147</v>
      </c>
      <c r="F947" s="23" t="s">
        <v>147</v>
      </c>
      <c r="G947" t="s">
        <v>2667</v>
      </c>
      <c r="H947" s="24">
        <v>544280</v>
      </c>
      <c r="I947" s="23" t="s">
        <v>5683</v>
      </c>
      <c r="J947" s="24">
        <v>117039</v>
      </c>
      <c r="K947" s="23" t="s">
        <v>5683</v>
      </c>
      <c r="L947" s="24">
        <v>114125</v>
      </c>
      <c r="M947" s="23" t="s">
        <v>5683</v>
      </c>
      <c r="N947" s="24">
        <v>114992</v>
      </c>
      <c r="O947" s="23" t="s">
        <v>5683</v>
      </c>
      <c r="P947" s="24">
        <v>117748</v>
      </c>
      <c r="Q947" s="24">
        <v>118347</v>
      </c>
      <c r="R947" s="24">
        <v>582251</v>
      </c>
      <c r="S947" s="24">
        <v>117039</v>
      </c>
      <c r="T947" s="24">
        <v>465212</v>
      </c>
      <c r="U947" s="24">
        <v>0</v>
      </c>
      <c r="V947" s="24">
        <f t="shared" si="28"/>
        <v>0</v>
      </c>
      <c r="W947" s="24">
        <f t="shared" si="29"/>
        <v>79068</v>
      </c>
    </row>
    <row r="948" spans="1:23" x14ac:dyDescent="0.2">
      <c r="A948" t="s">
        <v>2625</v>
      </c>
      <c r="B948" s="23" t="s">
        <v>2626</v>
      </c>
      <c r="C948" s="23" t="s">
        <v>2666</v>
      </c>
      <c r="D948" s="23" t="s">
        <v>2668</v>
      </c>
      <c r="E948" s="23" t="s">
        <v>2669</v>
      </c>
      <c r="F948" s="23" t="s">
        <v>9</v>
      </c>
      <c r="G948" t="s">
        <v>2670</v>
      </c>
      <c r="H948" s="24">
        <v>67318</v>
      </c>
      <c r="I948" s="23" t="s">
        <v>5683</v>
      </c>
      <c r="J948" s="24">
        <v>15136</v>
      </c>
      <c r="K948" s="23" t="s">
        <v>5683</v>
      </c>
      <c r="L948" s="24">
        <v>15750</v>
      </c>
      <c r="M948" s="23" t="s">
        <v>5683</v>
      </c>
      <c r="N948" s="24">
        <v>15656</v>
      </c>
      <c r="O948" s="23" t="s">
        <v>5683</v>
      </c>
      <c r="P948" s="24">
        <v>15975</v>
      </c>
      <c r="Q948" s="24">
        <v>15736</v>
      </c>
      <c r="R948" s="24">
        <v>78253</v>
      </c>
      <c r="S948" s="24">
        <v>0</v>
      </c>
      <c r="T948" s="24">
        <v>67318</v>
      </c>
      <c r="U948" s="24">
        <v>0</v>
      </c>
      <c r="V948" s="24">
        <f t="shared" si="28"/>
        <v>10935</v>
      </c>
      <c r="W948" s="24">
        <f t="shared" si="29"/>
        <v>0</v>
      </c>
    </row>
    <row r="949" spans="1:23" x14ac:dyDescent="0.2">
      <c r="A949" t="s">
        <v>2625</v>
      </c>
      <c r="B949" s="23" t="s">
        <v>2626</v>
      </c>
      <c r="C949" s="23" t="s">
        <v>2666</v>
      </c>
      <c r="D949" s="23" t="s">
        <v>2671</v>
      </c>
      <c r="E949" s="23" t="s">
        <v>2672</v>
      </c>
      <c r="F949" s="23" t="s">
        <v>9</v>
      </c>
      <c r="G949" t="s">
        <v>2673</v>
      </c>
      <c r="H949" s="24">
        <v>218732</v>
      </c>
      <c r="I949" s="23" t="s">
        <v>5683</v>
      </c>
      <c r="J949" s="24">
        <v>15934</v>
      </c>
      <c r="K949" s="23" t="s">
        <v>5682</v>
      </c>
      <c r="L949" s="24">
        <v>102092</v>
      </c>
      <c r="M949" s="23" t="s">
        <v>5683</v>
      </c>
      <c r="N949" s="24">
        <v>0</v>
      </c>
      <c r="O949" s="23" t="s">
        <v>5682</v>
      </c>
      <c r="P949" s="24">
        <v>103206</v>
      </c>
      <c r="Q949" s="24">
        <v>0</v>
      </c>
      <c r="R949" s="24">
        <v>221232</v>
      </c>
      <c r="S949" s="24">
        <v>2500</v>
      </c>
      <c r="T949" s="24">
        <v>218732</v>
      </c>
      <c r="U949" s="24">
        <v>0</v>
      </c>
      <c r="V949" s="24">
        <f t="shared" si="28"/>
        <v>0</v>
      </c>
      <c r="W949" s="24">
        <f t="shared" si="29"/>
        <v>0</v>
      </c>
    </row>
    <row r="950" spans="1:23" x14ac:dyDescent="0.2">
      <c r="A950" t="s">
        <v>2625</v>
      </c>
      <c r="B950" s="23" t="s">
        <v>2626</v>
      </c>
      <c r="C950" s="23" t="s">
        <v>2666</v>
      </c>
      <c r="D950" s="23" t="s">
        <v>2674</v>
      </c>
      <c r="E950" s="23" t="s">
        <v>2675</v>
      </c>
      <c r="F950" s="23" t="s">
        <v>9</v>
      </c>
      <c r="G950" t="s">
        <v>2676</v>
      </c>
      <c r="H950" s="24">
        <v>125208</v>
      </c>
      <c r="I950" s="23" t="s">
        <v>5682</v>
      </c>
      <c r="J950" s="24">
        <v>102788</v>
      </c>
      <c r="K950" s="23" t="s">
        <v>5683</v>
      </c>
      <c r="L950" s="24">
        <v>0</v>
      </c>
      <c r="M950" s="23" t="s">
        <v>5682</v>
      </c>
      <c r="N950" s="24">
        <v>102350</v>
      </c>
      <c r="O950" s="23" t="s">
        <v>5683</v>
      </c>
      <c r="P950" s="24">
        <v>0</v>
      </c>
      <c r="Q950" s="24">
        <v>51280</v>
      </c>
      <c r="R950" s="24">
        <v>256418</v>
      </c>
      <c r="S950" s="24">
        <v>10000</v>
      </c>
      <c r="T950" s="24">
        <v>125208</v>
      </c>
      <c r="U950" s="24">
        <v>0</v>
      </c>
      <c r="V950" s="24">
        <f t="shared" si="28"/>
        <v>121210</v>
      </c>
      <c r="W950" s="24">
        <f t="shared" si="29"/>
        <v>0</v>
      </c>
    </row>
    <row r="951" spans="1:23" x14ac:dyDescent="0.2">
      <c r="A951" t="s">
        <v>2625</v>
      </c>
      <c r="B951" s="23" t="s">
        <v>2626</v>
      </c>
      <c r="C951" s="23" t="s">
        <v>2677</v>
      </c>
      <c r="D951" s="23" t="s">
        <v>7</v>
      </c>
      <c r="E951" s="23" t="s">
        <v>147</v>
      </c>
      <c r="F951" s="23" t="s">
        <v>147</v>
      </c>
      <c r="G951" t="s">
        <v>2678</v>
      </c>
      <c r="H951" s="24">
        <v>235873</v>
      </c>
      <c r="I951" s="23" t="s">
        <v>5682</v>
      </c>
      <c r="J951" s="24">
        <v>105956</v>
      </c>
      <c r="K951" s="23" t="s">
        <v>5683</v>
      </c>
      <c r="L951" s="24">
        <v>0</v>
      </c>
      <c r="M951" s="23" t="s">
        <v>5683</v>
      </c>
      <c r="N951" s="24">
        <v>52017</v>
      </c>
      <c r="O951" s="23" t="s">
        <v>5683</v>
      </c>
      <c r="P951" s="24">
        <v>53041</v>
      </c>
      <c r="Q951" s="24">
        <v>52895</v>
      </c>
      <c r="R951" s="24">
        <v>263909</v>
      </c>
      <c r="S951" s="24">
        <v>52978</v>
      </c>
      <c r="T951" s="24">
        <v>210931</v>
      </c>
      <c r="U951" s="24">
        <v>0</v>
      </c>
      <c r="V951" s="24">
        <f t="shared" si="28"/>
        <v>0</v>
      </c>
      <c r="W951" s="24">
        <f t="shared" si="29"/>
        <v>24942</v>
      </c>
    </row>
    <row r="952" spans="1:23" x14ac:dyDescent="0.2">
      <c r="A952" t="s">
        <v>2625</v>
      </c>
      <c r="B952" s="23" t="s">
        <v>2626</v>
      </c>
      <c r="C952" s="23" t="s">
        <v>2679</v>
      </c>
      <c r="D952" s="23" t="s">
        <v>7</v>
      </c>
      <c r="E952" s="23" t="s">
        <v>147</v>
      </c>
      <c r="F952" s="23" t="s">
        <v>147</v>
      </c>
      <c r="G952" t="s">
        <v>2680</v>
      </c>
      <c r="H952" s="24">
        <v>270142</v>
      </c>
      <c r="I952" s="23" t="s">
        <v>5682</v>
      </c>
      <c r="J952" s="24">
        <v>107826</v>
      </c>
      <c r="K952" s="23" t="s">
        <v>5683</v>
      </c>
      <c r="L952" s="24">
        <v>0</v>
      </c>
      <c r="M952" s="23" t="s">
        <v>5682</v>
      </c>
      <c r="N952" s="24">
        <v>107756</v>
      </c>
      <c r="O952" s="23" t="s">
        <v>5683</v>
      </c>
      <c r="P952" s="24">
        <v>0</v>
      </c>
      <c r="Q952" s="24">
        <v>54559</v>
      </c>
      <c r="R952" s="24">
        <v>270141</v>
      </c>
      <c r="S952" s="24">
        <v>53913</v>
      </c>
      <c r="T952" s="24">
        <v>216228</v>
      </c>
      <c r="U952" s="24">
        <v>0</v>
      </c>
      <c r="V952" s="24">
        <f t="shared" si="28"/>
        <v>0</v>
      </c>
      <c r="W952" s="24">
        <f t="shared" si="29"/>
        <v>53914</v>
      </c>
    </row>
    <row r="953" spans="1:23" x14ac:dyDescent="0.2">
      <c r="A953" t="s">
        <v>2625</v>
      </c>
      <c r="B953" s="23" t="s">
        <v>2626</v>
      </c>
      <c r="C953" s="23" t="s">
        <v>2681</v>
      </c>
      <c r="D953" s="23" t="s">
        <v>7</v>
      </c>
      <c r="E953" s="23" t="s">
        <v>147</v>
      </c>
      <c r="F953" s="23" t="s">
        <v>147</v>
      </c>
      <c r="G953" t="s">
        <v>2682</v>
      </c>
      <c r="H953" s="24">
        <v>182714</v>
      </c>
      <c r="I953" s="23" t="s">
        <v>5682</v>
      </c>
      <c r="J953" s="24">
        <v>101710</v>
      </c>
      <c r="K953" s="23" t="s">
        <v>5683</v>
      </c>
      <c r="L953" s="24">
        <v>0</v>
      </c>
      <c r="M953" s="23" t="s">
        <v>5683</v>
      </c>
      <c r="N953" s="24">
        <v>15706</v>
      </c>
      <c r="O953" s="23" t="s">
        <v>5682</v>
      </c>
      <c r="P953" s="24">
        <v>102412</v>
      </c>
      <c r="Q953" s="24">
        <v>0</v>
      </c>
      <c r="R953" s="24">
        <v>219828</v>
      </c>
      <c r="S953" s="24">
        <v>50855</v>
      </c>
      <c r="T953" s="24">
        <v>168973</v>
      </c>
      <c r="U953" s="24">
        <v>0</v>
      </c>
      <c r="V953" s="24">
        <f t="shared" si="28"/>
        <v>0</v>
      </c>
      <c r="W953" s="24">
        <f t="shared" si="29"/>
        <v>13741</v>
      </c>
    </row>
    <row r="954" spans="1:23" x14ac:dyDescent="0.2">
      <c r="A954" t="s">
        <v>162</v>
      </c>
      <c r="B954" s="23" t="s">
        <v>2683</v>
      </c>
      <c r="C954" s="23" t="s">
        <v>2684</v>
      </c>
      <c r="D954" s="23" t="s">
        <v>7</v>
      </c>
      <c r="E954" s="23" t="s">
        <v>147</v>
      </c>
      <c r="F954" s="23" t="s">
        <v>147</v>
      </c>
      <c r="G954" t="s">
        <v>2685</v>
      </c>
      <c r="H954" s="24">
        <v>508225</v>
      </c>
      <c r="I954" s="23" t="s">
        <v>5683</v>
      </c>
      <c r="J954" s="24">
        <v>112248</v>
      </c>
      <c r="K954" s="23" t="s">
        <v>5683</v>
      </c>
      <c r="L954" s="24">
        <v>112742</v>
      </c>
      <c r="M954" s="23" t="s">
        <v>5683</v>
      </c>
      <c r="N954" s="24">
        <v>112559</v>
      </c>
      <c r="O954" s="23" t="s">
        <v>5682</v>
      </c>
      <c r="P954" s="24">
        <v>131562</v>
      </c>
      <c r="Q954" s="24">
        <v>0</v>
      </c>
      <c r="R954" s="24">
        <v>469111</v>
      </c>
      <c r="S954" s="24">
        <v>112248</v>
      </c>
      <c r="T954" s="24">
        <v>356863</v>
      </c>
      <c r="U954" s="24">
        <v>0</v>
      </c>
      <c r="V954" s="24">
        <f t="shared" si="28"/>
        <v>0</v>
      </c>
      <c r="W954" s="24">
        <f t="shared" si="29"/>
        <v>151362</v>
      </c>
    </row>
    <row r="955" spans="1:23" x14ac:dyDescent="0.2">
      <c r="A955" t="s">
        <v>162</v>
      </c>
      <c r="B955" s="23" t="s">
        <v>2683</v>
      </c>
      <c r="C955" s="23" t="s">
        <v>2684</v>
      </c>
      <c r="D955" s="23" t="s">
        <v>2686</v>
      </c>
      <c r="E955" s="23" t="s">
        <v>2687</v>
      </c>
      <c r="F955" s="23" t="s">
        <v>10</v>
      </c>
      <c r="G955" t="s">
        <v>2688</v>
      </c>
      <c r="H955" s="24">
        <v>43169</v>
      </c>
      <c r="I955" s="23" t="s">
        <v>5682</v>
      </c>
      <c r="J955" s="24">
        <v>30476</v>
      </c>
      <c r="K955" s="23" t="s">
        <v>5683</v>
      </c>
      <c r="L955" s="24">
        <v>0</v>
      </c>
      <c r="M955" s="23" t="s">
        <v>5683</v>
      </c>
      <c r="N955" s="24">
        <v>15719</v>
      </c>
      <c r="O955" s="23" t="s">
        <v>5682</v>
      </c>
      <c r="P955" s="24">
        <v>102116</v>
      </c>
      <c r="Q955" s="24">
        <v>0</v>
      </c>
      <c r="R955" s="24">
        <v>148311</v>
      </c>
      <c r="S955" s="24">
        <v>15238</v>
      </c>
      <c r="T955" s="24">
        <v>43169</v>
      </c>
      <c r="U955" s="24">
        <v>0</v>
      </c>
      <c r="V955" s="24">
        <f t="shared" si="28"/>
        <v>89904</v>
      </c>
      <c r="W955" s="24">
        <f t="shared" si="29"/>
        <v>0</v>
      </c>
    </row>
    <row r="956" spans="1:23" x14ac:dyDescent="0.2">
      <c r="A956" t="s">
        <v>162</v>
      </c>
      <c r="B956" s="23" t="s">
        <v>2683</v>
      </c>
      <c r="C956" s="23" t="s">
        <v>2689</v>
      </c>
      <c r="D956" s="23" t="s">
        <v>7</v>
      </c>
      <c r="E956" s="23" t="s">
        <v>147</v>
      </c>
      <c r="F956" s="23" t="s">
        <v>147</v>
      </c>
      <c r="G956" t="s">
        <v>2690</v>
      </c>
      <c r="H956" s="24">
        <v>988246</v>
      </c>
      <c r="I956" s="23" t="s">
        <v>5683</v>
      </c>
      <c r="J956" s="24">
        <v>237964</v>
      </c>
      <c r="K956" s="23" t="s">
        <v>5683</v>
      </c>
      <c r="L956" s="24">
        <v>207075</v>
      </c>
      <c r="M956" s="23" t="s">
        <v>5683</v>
      </c>
      <c r="N956" s="24">
        <v>199834</v>
      </c>
      <c r="O956" s="23" t="s">
        <v>5683</v>
      </c>
      <c r="P956" s="24">
        <v>304932</v>
      </c>
      <c r="Q956" s="24">
        <v>296266</v>
      </c>
      <c r="R956" s="24">
        <v>1246071</v>
      </c>
      <c r="S956" s="24">
        <v>130000</v>
      </c>
      <c r="T956" s="24">
        <v>988246</v>
      </c>
      <c r="U956" s="24">
        <v>0</v>
      </c>
      <c r="V956" s="24">
        <f t="shared" si="28"/>
        <v>127825</v>
      </c>
      <c r="W956" s="24">
        <f t="shared" si="29"/>
        <v>0</v>
      </c>
    </row>
    <row r="957" spans="1:23" x14ac:dyDescent="0.2">
      <c r="A957" t="s">
        <v>162</v>
      </c>
      <c r="B957" s="23" t="s">
        <v>2683</v>
      </c>
      <c r="C957" s="23" t="s">
        <v>2691</v>
      </c>
      <c r="D957" s="23" t="s">
        <v>7</v>
      </c>
      <c r="E957" s="23" t="s">
        <v>147</v>
      </c>
      <c r="F957" s="23" t="s">
        <v>147</v>
      </c>
      <c r="G957" t="s">
        <v>2692</v>
      </c>
      <c r="H957" s="24">
        <v>231039</v>
      </c>
      <c r="I957" s="23" t="s">
        <v>5682</v>
      </c>
      <c r="J957" s="24">
        <v>106432</v>
      </c>
      <c r="K957" s="23" t="s">
        <v>5683</v>
      </c>
      <c r="L957" s="24">
        <v>0</v>
      </c>
      <c r="M957" s="23" t="s">
        <v>5682</v>
      </c>
      <c r="N957" s="24">
        <v>106582</v>
      </c>
      <c r="O957" s="23" t="s">
        <v>5683</v>
      </c>
      <c r="P957" s="24">
        <v>0</v>
      </c>
      <c r="Q957" s="24">
        <v>53999</v>
      </c>
      <c r="R957" s="24">
        <v>267013</v>
      </c>
      <c r="S957" s="24">
        <v>53216</v>
      </c>
      <c r="T957" s="24">
        <v>213797</v>
      </c>
      <c r="U957" s="24">
        <v>0</v>
      </c>
      <c r="V957" s="24">
        <f t="shared" si="28"/>
        <v>0</v>
      </c>
      <c r="W957" s="24">
        <f t="shared" si="29"/>
        <v>17242</v>
      </c>
    </row>
    <row r="958" spans="1:23" x14ac:dyDescent="0.2">
      <c r="A958" t="s">
        <v>162</v>
      </c>
      <c r="B958" s="23" t="s">
        <v>2683</v>
      </c>
      <c r="C958" s="23" t="s">
        <v>2693</v>
      </c>
      <c r="D958" s="23" t="s">
        <v>7</v>
      </c>
      <c r="E958" s="23" t="s">
        <v>147</v>
      </c>
      <c r="F958" s="23" t="s">
        <v>147</v>
      </c>
      <c r="G958" t="s">
        <v>2694</v>
      </c>
      <c r="H958" s="24">
        <v>244775</v>
      </c>
      <c r="I958" s="23" t="s">
        <v>5683</v>
      </c>
      <c r="J958" s="24">
        <v>52529</v>
      </c>
      <c r="K958" s="23" t="s">
        <v>5683</v>
      </c>
      <c r="L958" s="24">
        <v>51805</v>
      </c>
      <c r="M958" s="23" t="s">
        <v>5682</v>
      </c>
      <c r="N958" s="24">
        <v>103734</v>
      </c>
      <c r="O958" s="23" t="s">
        <v>5683</v>
      </c>
      <c r="P958" s="24">
        <v>0</v>
      </c>
      <c r="Q958" s="24">
        <v>52127</v>
      </c>
      <c r="R958" s="24">
        <v>260195</v>
      </c>
      <c r="S958" s="24">
        <v>52529</v>
      </c>
      <c r="T958" s="24">
        <v>207666</v>
      </c>
      <c r="U958" s="24">
        <v>0</v>
      </c>
      <c r="V958" s="24">
        <f t="shared" si="28"/>
        <v>0</v>
      </c>
      <c r="W958" s="24">
        <f t="shared" si="29"/>
        <v>37109</v>
      </c>
    </row>
    <row r="959" spans="1:23" x14ac:dyDescent="0.2">
      <c r="A959" t="s">
        <v>162</v>
      </c>
      <c r="B959" s="23" t="s">
        <v>2683</v>
      </c>
      <c r="C959" s="23" t="s">
        <v>2695</v>
      </c>
      <c r="D959" s="23" t="s">
        <v>7</v>
      </c>
      <c r="E959" s="23" t="s">
        <v>147</v>
      </c>
      <c r="F959" s="23" t="s">
        <v>147</v>
      </c>
      <c r="G959" t="s">
        <v>2696</v>
      </c>
      <c r="H959" s="24">
        <v>408824</v>
      </c>
      <c r="I959" s="23" t="s">
        <v>5683</v>
      </c>
      <c r="J959" s="24">
        <v>103995</v>
      </c>
      <c r="K959" s="23" t="s">
        <v>5683</v>
      </c>
      <c r="L959" s="24">
        <v>91379</v>
      </c>
      <c r="M959" s="23" t="s">
        <v>5683</v>
      </c>
      <c r="N959" s="24">
        <v>85222</v>
      </c>
      <c r="O959" s="23" t="s">
        <v>5683</v>
      </c>
      <c r="P959" s="24">
        <v>133024</v>
      </c>
      <c r="Q959" s="24">
        <v>130296</v>
      </c>
      <c r="R959" s="24">
        <v>543916</v>
      </c>
      <c r="S959" s="24">
        <v>103995</v>
      </c>
      <c r="T959" s="24">
        <v>408824</v>
      </c>
      <c r="U959" s="24">
        <v>0</v>
      </c>
      <c r="V959" s="24">
        <f t="shared" si="28"/>
        <v>31097</v>
      </c>
      <c r="W959" s="24">
        <f t="shared" si="29"/>
        <v>0</v>
      </c>
    </row>
    <row r="960" spans="1:23" x14ac:dyDescent="0.2">
      <c r="A960" t="s">
        <v>162</v>
      </c>
      <c r="B960" s="23" t="s">
        <v>2683</v>
      </c>
      <c r="C960" s="23" t="s">
        <v>2697</v>
      </c>
      <c r="D960" s="23" t="s">
        <v>7</v>
      </c>
      <c r="E960" s="23" t="s">
        <v>147</v>
      </c>
      <c r="F960" s="23" t="s">
        <v>147</v>
      </c>
      <c r="G960" t="s">
        <v>2698</v>
      </c>
      <c r="H960" s="24">
        <v>262100</v>
      </c>
      <c r="I960" s="23" t="s">
        <v>5683</v>
      </c>
      <c r="J960" s="24">
        <v>55378</v>
      </c>
      <c r="K960" s="23" t="s">
        <v>5683</v>
      </c>
      <c r="L960" s="24">
        <v>54161</v>
      </c>
      <c r="M960" s="23" t="s">
        <v>5682</v>
      </c>
      <c r="N960" s="24">
        <v>108122</v>
      </c>
      <c r="O960" s="23" t="s">
        <v>5683</v>
      </c>
      <c r="P960" s="24">
        <v>0</v>
      </c>
      <c r="Q960" s="24">
        <v>55215</v>
      </c>
      <c r="R960" s="24">
        <v>272876</v>
      </c>
      <c r="S960" s="24">
        <v>0</v>
      </c>
      <c r="T960" s="24">
        <v>262100</v>
      </c>
      <c r="U960" s="24">
        <v>0</v>
      </c>
      <c r="V960" s="24">
        <f t="shared" si="28"/>
        <v>10776</v>
      </c>
      <c r="W960" s="24">
        <f t="shared" si="29"/>
        <v>0</v>
      </c>
    </row>
    <row r="961" spans="1:23" x14ac:dyDescent="0.2">
      <c r="A961" t="s">
        <v>162</v>
      </c>
      <c r="B961" s="23" t="s">
        <v>2683</v>
      </c>
      <c r="C961" s="23" t="s">
        <v>2699</v>
      </c>
      <c r="D961" s="23" t="s">
        <v>7</v>
      </c>
      <c r="E961" s="23" t="s">
        <v>147</v>
      </c>
      <c r="F961" s="23" t="s">
        <v>147</v>
      </c>
      <c r="G961" t="s">
        <v>2700</v>
      </c>
      <c r="H961" s="24">
        <v>272159</v>
      </c>
      <c r="I961" s="23" t="s">
        <v>5682</v>
      </c>
      <c r="J961" s="24">
        <v>115376</v>
      </c>
      <c r="K961" s="23" t="s">
        <v>5683</v>
      </c>
      <c r="L961" s="24">
        <v>0</v>
      </c>
      <c r="M961" s="23" t="s">
        <v>5682</v>
      </c>
      <c r="N961" s="24">
        <v>110656</v>
      </c>
      <c r="O961" s="23" t="s">
        <v>5683</v>
      </c>
      <c r="P961" s="24">
        <v>0</v>
      </c>
      <c r="Q961" s="24">
        <v>56142</v>
      </c>
      <c r="R961" s="24">
        <v>282174</v>
      </c>
      <c r="S961" s="24">
        <v>57688</v>
      </c>
      <c r="T961" s="24">
        <v>224486</v>
      </c>
      <c r="U961" s="24">
        <v>0</v>
      </c>
      <c r="V961" s="24">
        <f t="shared" si="28"/>
        <v>0</v>
      </c>
      <c r="W961" s="24">
        <f t="shared" si="29"/>
        <v>47673</v>
      </c>
    </row>
    <row r="962" spans="1:23" x14ac:dyDescent="0.2">
      <c r="A962" t="s">
        <v>162</v>
      </c>
      <c r="B962" s="23" t="s">
        <v>2683</v>
      </c>
      <c r="C962" s="23" t="s">
        <v>2701</v>
      </c>
      <c r="D962" s="23" t="s">
        <v>7</v>
      </c>
      <c r="E962" s="23" t="s">
        <v>147</v>
      </c>
      <c r="F962" s="23" t="s">
        <v>147</v>
      </c>
      <c r="G962" t="s">
        <v>2702</v>
      </c>
      <c r="H962" s="24">
        <v>544983</v>
      </c>
      <c r="I962" s="23" t="s">
        <v>5683</v>
      </c>
      <c r="J962" s="24">
        <v>133094</v>
      </c>
      <c r="K962" s="23" t="s">
        <v>5683</v>
      </c>
      <c r="L962" s="24">
        <v>112386</v>
      </c>
      <c r="M962" s="23" t="s">
        <v>5683</v>
      </c>
      <c r="N962" s="24">
        <v>107431</v>
      </c>
      <c r="O962" s="23" t="s">
        <v>5683</v>
      </c>
      <c r="P962" s="24">
        <v>160286</v>
      </c>
      <c r="Q962" s="24">
        <v>152294</v>
      </c>
      <c r="R962" s="24">
        <v>665491</v>
      </c>
      <c r="S962" s="24">
        <v>130000</v>
      </c>
      <c r="T962" s="24">
        <v>535491</v>
      </c>
      <c r="U962" s="24">
        <v>0</v>
      </c>
      <c r="V962" s="24">
        <f t="shared" si="28"/>
        <v>0</v>
      </c>
      <c r="W962" s="24">
        <f t="shared" si="29"/>
        <v>9492</v>
      </c>
    </row>
    <row r="963" spans="1:23" x14ac:dyDescent="0.2">
      <c r="A963" t="s">
        <v>162</v>
      </c>
      <c r="B963" s="23" t="s">
        <v>2683</v>
      </c>
      <c r="C963" s="23" t="s">
        <v>2703</v>
      </c>
      <c r="D963" s="23" t="s">
        <v>7</v>
      </c>
      <c r="E963" s="23" t="s">
        <v>147</v>
      </c>
      <c r="F963" s="23" t="s">
        <v>147</v>
      </c>
      <c r="G963" t="s">
        <v>2704</v>
      </c>
      <c r="H963" s="24">
        <v>2403936</v>
      </c>
      <c r="I963" s="23" t="s">
        <v>5683</v>
      </c>
      <c r="J963" s="24">
        <v>479817</v>
      </c>
      <c r="K963" s="23" t="s">
        <v>5683</v>
      </c>
      <c r="L963" s="24">
        <v>418781</v>
      </c>
      <c r="M963" s="23" t="s">
        <v>5683</v>
      </c>
      <c r="N963" s="24">
        <v>402938</v>
      </c>
      <c r="O963" s="23" t="s">
        <v>5683</v>
      </c>
      <c r="P963" s="24">
        <v>630458</v>
      </c>
      <c r="Q963" s="24">
        <v>615887</v>
      </c>
      <c r="R963" s="24">
        <v>2547881</v>
      </c>
      <c r="S963" s="24">
        <v>143945</v>
      </c>
      <c r="T963" s="24">
        <v>2403936</v>
      </c>
      <c r="U963" s="24">
        <v>0</v>
      </c>
      <c r="V963" s="24">
        <f t="shared" si="28"/>
        <v>0</v>
      </c>
      <c r="W963" s="24">
        <f t="shared" si="29"/>
        <v>0</v>
      </c>
    </row>
    <row r="964" spans="1:23" x14ac:dyDescent="0.2">
      <c r="A964" t="s">
        <v>162</v>
      </c>
      <c r="B964" s="23" t="s">
        <v>2683</v>
      </c>
      <c r="C964" s="23" t="s">
        <v>2705</v>
      </c>
      <c r="D964" s="23" t="s">
        <v>7</v>
      </c>
      <c r="E964" s="23" t="s">
        <v>147</v>
      </c>
      <c r="F964" s="23" t="s">
        <v>147</v>
      </c>
      <c r="G964" t="s">
        <v>213</v>
      </c>
      <c r="H964" s="24">
        <v>253387</v>
      </c>
      <c r="I964" s="23" t="s">
        <v>5682</v>
      </c>
      <c r="J964" s="24">
        <v>109474</v>
      </c>
      <c r="K964" s="23" t="s">
        <v>5683</v>
      </c>
      <c r="L964" s="24">
        <v>0</v>
      </c>
      <c r="M964" s="23" t="s">
        <v>5682</v>
      </c>
      <c r="N964" s="24">
        <v>108828</v>
      </c>
      <c r="O964" s="23" t="s">
        <v>5683</v>
      </c>
      <c r="P964" s="24">
        <v>0</v>
      </c>
      <c r="Q964" s="24">
        <v>54975</v>
      </c>
      <c r="R964" s="24">
        <v>273277</v>
      </c>
      <c r="S964" s="24">
        <v>54737</v>
      </c>
      <c r="T964" s="24">
        <v>218540</v>
      </c>
      <c r="U964" s="24">
        <v>0</v>
      </c>
      <c r="V964" s="24">
        <f t="shared" si="28"/>
        <v>0</v>
      </c>
      <c r="W964" s="24">
        <f t="shared" si="29"/>
        <v>34847</v>
      </c>
    </row>
    <row r="965" spans="1:23" x14ac:dyDescent="0.2">
      <c r="A965" t="s">
        <v>162</v>
      </c>
      <c r="B965" s="23" t="s">
        <v>2683</v>
      </c>
      <c r="C965" s="23" t="s">
        <v>2706</v>
      </c>
      <c r="D965" s="23" t="s">
        <v>7</v>
      </c>
      <c r="E965" s="23" t="s">
        <v>147</v>
      </c>
      <c r="F965" s="23" t="s">
        <v>147</v>
      </c>
      <c r="G965" t="s">
        <v>2707</v>
      </c>
      <c r="H965" s="24">
        <v>2556468</v>
      </c>
      <c r="I965" s="23" t="s">
        <v>5683</v>
      </c>
      <c r="J965" s="24">
        <v>502782</v>
      </c>
      <c r="K965" s="23" t="s">
        <v>5683</v>
      </c>
      <c r="L965" s="24">
        <v>439419</v>
      </c>
      <c r="M965" s="23" t="s">
        <v>5683</v>
      </c>
      <c r="N965" s="24">
        <v>442041</v>
      </c>
      <c r="O965" s="23" t="s">
        <v>5683</v>
      </c>
      <c r="P965" s="24">
        <v>670707</v>
      </c>
      <c r="Q965" s="24">
        <v>645691</v>
      </c>
      <c r="R965" s="24">
        <v>2700640</v>
      </c>
      <c r="S965" s="24">
        <v>150835</v>
      </c>
      <c r="T965" s="24">
        <v>2549805</v>
      </c>
      <c r="U965" s="24">
        <v>0</v>
      </c>
      <c r="V965" s="24">
        <f t="shared" si="28"/>
        <v>0</v>
      </c>
      <c r="W965" s="24">
        <f t="shared" si="29"/>
        <v>6663</v>
      </c>
    </row>
    <row r="966" spans="1:23" x14ac:dyDescent="0.2">
      <c r="A966" t="s">
        <v>162</v>
      </c>
      <c r="B966" s="23" t="s">
        <v>2683</v>
      </c>
      <c r="C966" s="23" t="s">
        <v>2708</v>
      </c>
      <c r="D966" s="23" t="s">
        <v>7</v>
      </c>
      <c r="E966" s="23" t="s">
        <v>147</v>
      </c>
      <c r="F966" s="23" t="s">
        <v>147</v>
      </c>
      <c r="G966" t="s">
        <v>2709</v>
      </c>
      <c r="H966" s="24">
        <v>2524893</v>
      </c>
      <c r="I966" s="23" t="s">
        <v>5683</v>
      </c>
      <c r="J966" s="24">
        <v>489203</v>
      </c>
      <c r="K966" s="23" t="s">
        <v>5683</v>
      </c>
      <c r="L966" s="24">
        <v>420386</v>
      </c>
      <c r="M966" s="23" t="s">
        <v>5683</v>
      </c>
      <c r="N966" s="24">
        <v>396889</v>
      </c>
      <c r="O966" s="23" t="s">
        <v>5683</v>
      </c>
      <c r="P966" s="24">
        <v>618312</v>
      </c>
      <c r="Q966" s="24">
        <v>600103</v>
      </c>
      <c r="R966" s="24">
        <v>2524893</v>
      </c>
      <c r="S966" s="24">
        <v>146761</v>
      </c>
      <c r="T966" s="24">
        <v>2378132</v>
      </c>
      <c r="U966" s="24">
        <v>0</v>
      </c>
      <c r="V966" s="24">
        <f t="shared" si="28"/>
        <v>0</v>
      </c>
      <c r="W966" s="24">
        <f t="shared" si="29"/>
        <v>146761</v>
      </c>
    </row>
    <row r="967" spans="1:23" x14ac:dyDescent="0.2">
      <c r="A967" t="s">
        <v>162</v>
      </c>
      <c r="B967" s="23" t="s">
        <v>2683</v>
      </c>
      <c r="C967" s="23" t="s">
        <v>2710</v>
      </c>
      <c r="D967" s="23" t="s">
        <v>7</v>
      </c>
      <c r="E967" s="23" t="s">
        <v>147</v>
      </c>
      <c r="F967" s="23" t="s">
        <v>147</v>
      </c>
      <c r="G967" t="s">
        <v>2711</v>
      </c>
      <c r="H967" s="24">
        <v>203626</v>
      </c>
      <c r="I967" s="23" t="s">
        <v>5682</v>
      </c>
      <c r="J967" s="24">
        <v>101996</v>
      </c>
      <c r="K967" s="23" t="s">
        <v>5683</v>
      </c>
      <c r="L967" s="24">
        <v>0</v>
      </c>
      <c r="M967" s="23" t="s">
        <v>5683</v>
      </c>
      <c r="N967" s="24">
        <v>50807</v>
      </c>
      <c r="O967" s="23" t="s">
        <v>5683</v>
      </c>
      <c r="P967" s="24">
        <v>50925</v>
      </c>
      <c r="Q967" s="24">
        <v>50896</v>
      </c>
      <c r="R967" s="24">
        <v>254624</v>
      </c>
      <c r="S967" s="24">
        <v>50998</v>
      </c>
      <c r="T967" s="24">
        <v>203626</v>
      </c>
      <c r="U967" s="24">
        <v>0</v>
      </c>
      <c r="V967" s="24">
        <f t="shared" ref="V967:V1030" si="30">R967-S967-T967+U967</f>
        <v>0</v>
      </c>
      <c r="W967" s="24">
        <f t="shared" si="29"/>
        <v>0</v>
      </c>
    </row>
    <row r="968" spans="1:23" x14ac:dyDescent="0.2">
      <c r="A968" t="s">
        <v>162</v>
      </c>
      <c r="B968" s="23" t="s">
        <v>2683</v>
      </c>
      <c r="C968" s="23" t="s">
        <v>2712</v>
      </c>
      <c r="D968" s="23" t="s">
        <v>7</v>
      </c>
      <c r="E968" s="23" t="s">
        <v>147</v>
      </c>
      <c r="F968" s="23" t="s">
        <v>147</v>
      </c>
      <c r="G968" t="s">
        <v>2713</v>
      </c>
      <c r="H968" s="24">
        <v>271176</v>
      </c>
      <c r="I968" s="23" t="s">
        <v>5682</v>
      </c>
      <c r="J968" s="24">
        <v>121376</v>
      </c>
      <c r="K968" s="23" t="s">
        <v>5683</v>
      </c>
      <c r="L968" s="24">
        <v>0</v>
      </c>
      <c r="M968" s="23" t="s">
        <v>5682</v>
      </c>
      <c r="N968" s="24">
        <v>117970</v>
      </c>
      <c r="O968" s="23" t="s">
        <v>5683</v>
      </c>
      <c r="P968" s="24">
        <v>0</v>
      </c>
      <c r="Q968" s="24">
        <v>61901</v>
      </c>
      <c r="R968" s="24">
        <v>301247</v>
      </c>
      <c r="S968" s="24">
        <v>30000</v>
      </c>
      <c r="T968" s="24">
        <v>271176</v>
      </c>
      <c r="U968" s="24">
        <v>0</v>
      </c>
      <c r="V968" s="24">
        <f t="shared" si="30"/>
        <v>71</v>
      </c>
      <c r="W968" s="24">
        <f t="shared" ref="W968:W1031" si="31">MAX(H968-T968,0)</f>
        <v>0</v>
      </c>
    </row>
    <row r="969" spans="1:23" x14ac:dyDescent="0.2">
      <c r="A969" t="s">
        <v>162</v>
      </c>
      <c r="B969" s="23" t="s">
        <v>2683</v>
      </c>
      <c r="C969" s="23" t="s">
        <v>2714</v>
      </c>
      <c r="D969" s="23" t="s">
        <v>7</v>
      </c>
      <c r="E969" s="23" t="s">
        <v>147</v>
      </c>
      <c r="F969" s="23" t="s">
        <v>147</v>
      </c>
      <c r="G969" t="s">
        <v>2715</v>
      </c>
      <c r="H969" s="24">
        <v>93325</v>
      </c>
      <c r="I969" s="23" t="s">
        <v>5682</v>
      </c>
      <c r="J969" s="24">
        <v>101140</v>
      </c>
      <c r="K969" s="23" t="s">
        <v>5683</v>
      </c>
      <c r="L969" s="24">
        <v>0</v>
      </c>
      <c r="M969" s="23" t="s">
        <v>5683</v>
      </c>
      <c r="N969" s="24">
        <v>16021</v>
      </c>
      <c r="O969" s="23" t="s">
        <v>5683</v>
      </c>
      <c r="P969" s="24">
        <v>16124</v>
      </c>
      <c r="Q969" s="24">
        <v>15928</v>
      </c>
      <c r="R969" s="24">
        <v>149213</v>
      </c>
      <c r="S969" s="24">
        <v>50570</v>
      </c>
      <c r="T969" s="24">
        <v>93325</v>
      </c>
      <c r="U969" s="24">
        <v>0</v>
      </c>
      <c r="V969" s="24">
        <f t="shared" si="30"/>
        <v>5318</v>
      </c>
      <c r="W969" s="24">
        <f t="shared" si="31"/>
        <v>0</v>
      </c>
    </row>
    <row r="970" spans="1:23" x14ac:dyDescent="0.2">
      <c r="A970" t="s">
        <v>162</v>
      </c>
      <c r="B970" s="23" t="s">
        <v>2683</v>
      </c>
      <c r="C970" s="23" t="s">
        <v>2716</v>
      </c>
      <c r="D970" s="23" t="s">
        <v>7</v>
      </c>
      <c r="E970" s="23" t="s">
        <v>147</v>
      </c>
      <c r="F970" s="23" t="s">
        <v>147</v>
      </c>
      <c r="G970" t="s">
        <v>2717</v>
      </c>
      <c r="H970" s="24">
        <v>442218</v>
      </c>
      <c r="I970" s="23" t="s">
        <v>5683</v>
      </c>
      <c r="J970" s="24">
        <v>132869</v>
      </c>
      <c r="K970" s="23" t="s">
        <v>5683</v>
      </c>
      <c r="L970" s="24">
        <v>120047</v>
      </c>
      <c r="M970" s="23" t="s">
        <v>5683</v>
      </c>
      <c r="N970" s="24">
        <v>114160</v>
      </c>
      <c r="O970" s="23" t="s">
        <v>5683</v>
      </c>
      <c r="P970" s="24">
        <v>174290</v>
      </c>
      <c r="Q970" s="24">
        <v>171084</v>
      </c>
      <c r="R970" s="24">
        <v>712450</v>
      </c>
      <c r="S970" s="24">
        <v>130000</v>
      </c>
      <c r="T970" s="24">
        <v>442218</v>
      </c>
      <c r="U970" s="24">
        <v>0</v>
      </c>
      <c r="V970" s="24">
        <f t="shared" si="30"/>
        <v>140232</v>
      </c>
      <c r="W970" s="24">
        <f t="shared" si="31"/>
        <v>0</v>
      </c>
    </row>
    <row r="971" spans="1:23" x14ac:dyDescent="0.2">
      <c r="A971" t="s">
        <v>162</v>
      </c>
      <c r="B971" s="23" t="s">
        <v>2683</v>
      </c>
      <c r="C971" s="23" t="s">
        <v>2718</v>
      </c>
      <c r="D971" s="23" t="s">
        <v>7</v>
      </c>
      <c r="E971" s="23" t="s">
        <v>147</v>
      </c>
      <c r="F971" s="23" t="s">
        <v>147</v>
      </c>
      <c r="G971" t="s">
        <v>2719</v>
      </c>
      <c r="H971" s="24">
        <v>589886</v>
      </c>
      <c r="I971" s="23" t="s">
        <v>5683</v>
      </c>
      <c r="J971" s="24">
        <v>125552</v>
      </c>
      <c r="K971" s="23" t="s">
        <v>5683</v>
      </c>
      <c r="L971" s="24">
        <v>119634</v>
      </c>
      <c r="M971" s="23" t="s">
        <v>5683</v>
      </c>
      <c r="N971" s="24">
        <v>120742</v>
      </c>
      <c r="O971" s="23" t="s">
        <v>5683</v>
      </c>
      <c r="P971" s="24">
        <v>127729</v>
      </c>
      <c r="Q971" s="24">
        <v>128264</v>
      </c>
      <c r="R971" s="24">
        <v>621921</v>
      </c>
      <c r="S971" s="24">
        <v>125552</v>
      </c>
      <c r="T971" s="24">
        <v>496369</v>
      </c>
      <c r="U971" s="24">
        <v>0</v>
      </c>
      <c r="V971" s="24">
        <f t="shared" si="30"/>
        <v>0</v>
      </c>
      <c r="W971" s="24">
        <f t="shared" si="31"/>
        <v>93517</v>
      </c>
    </row>
    <row r="972" spans="1:23" x14ac:dyDescent="0.2">
      <c r="A972" t="s">
        <v>162</v>
      </c>
      <c r="B972" s="23" t="s">
        <v>2683</v>
      </c>
      <c r="C972" s="23" t="s">
        <v>2720</v>
      </c>
      <c r="D972" s="23" t="s">
        <v>7</v>
      </c>
      <c r="E972" s="23" t="s">
        <v>147</v>
      </c>
      <c r="F972" s="23" t="s">
        <v>147</v>
      </c>
      <c r="G972" t="s">
        <v>2721</v>
      </c>
      <c r="H972" s="24">
        <v>576669</v>
      </c>
      <c r="I972" s="23" t="s">
        <v>5683</v>
      </c>
      <c r="J972" s="24">
        <v>121423</v>
      </c>
      <c r="K972" s="23" t="s">
        <v>5683</v>
      </c>
      <c r="L972" s="24">
        <v>117349</v>
      </c>
      <c r="M972" s="23" t="s">
        <v>5683</v>
      </c>
      <c r="N972" s="24">
        <v>115118</v>
      </c>
      <c r="O972" s="23" t="s">
        <v>5683</v>
      </c>
      <c r="P972" s="24">
        <v>124094</v>
      </c>
      <c r="Q972" s="24">
        <v>122970</v>
      </c>
      <c r="R972" s="24">
        <v>600954</v>
      </c>
      <c r="S972" s="24">
        <v>121423</v>
      </c>
      <c r="T972" s="24">
        <v>479531</v>
      </c>
      <c r="U972" s="24">
        <v>0</v>
      </c>
      <c r="V972" s="24">
        <f t="shared" si="30"/>
        <v>0</v>
      </c>
      <c r="W972" s="24">
        <f t="shared" si="31"/>
        <v>97138</v>
      </c>
    </row>
    <row r="973" spans="1:23" x14ac:dyDescent="0.2">
      <c r="A973" t="s">
        <v>162</v>
      </c>
      <c r="B973" s="23" t="s">
        <v>2683</v>
      </c>
      <c r="C973" s="23" t="s">
        <v>2722</v>
      </c>
      <c r="D973" s="23" t="s">
        <v>7</v>
      </c>
      <c r="E973" s="23" t="s">
        <v>147</v>
      </c>
      <c r="F973" s="23" t="s">
        <v>147</v>
      </c>
      <c r="G973" t="s">
        <v>2723</v>
      </c>
      <c r="H973" s="24">
        <v>248907</v>
      </c>
      <c r="I973" s="23" t="s">
        <v>5682</v>
      </c>
      <c r="J973" s="24">
        <v>104530</v>
      </c>
      <c r="K973" s="23" t="s">
        <v>5683</v>
      </c>
      <c r="L973" s="24">
        <v>0</v>
      </c>
      <c r="M973" s="23" t="s">
        <v>5682</v>
      </c>
      <c r="N973" s="24">
        <v>103160</v>
      </c>
      <c r="O973" s="23" t="s">
        <v>5683</v>
      </c>
      <c r="P973" s="24">
        <v>0</v>
      </c>
      <c r="Q973" s="24">
        <v>52335</v>
      </c>
      <c r="R973" s="24">
        <v>260025</v>
      </c>
      <c r="S973" s="24">
        <v>52265</v>
      </c>
      <c r="T973" s="24">
        <v>207760</v>
      </c>
      <c r="U973" s="24">
        <v>0</v>
      </c>
      <c r="V973" s="24">
        <f t="shared" si="30"/>
        <v>0</v>
      </c>
      <c r="W973" s="24">
        <f t="shared" si="31"/>
        <v>41147</v>
      </c>
    </row>
    <row r="974" spans="1:23" x14ac:dyDescent="0.2">
      <c r="A974" t="s">
        <v>162</v>
      </c>
      <c r="B974" s="23" t="s">
        <v>2683</v>
      </c>
      <c r="C974" s="23" t="s">
        <v>2724</v>
      </c>
      <c r="D974" s="23" t="s">
        <v>7</v>
      </c>
      <c r="E974" s="23" t="s">
        <v>147</v>
      </c>
      <c r="F974" s="23" t="s">
        <v>147</v>
      </c>
      <c r="G974" t="s">
        <v>2725</v>
      </c>
      <c r="H974" s="24">
        <v>635540</v>
      </c>
      <c r="I974" s="23" t="s">
        <v>5683</v>
      </c>
      <c r="J974" s="24">
        <v>115933</v>
      </c>
      <c r="K974" s="23" t="s">
        <v>5683</v>
      </c>
      <c r="L974" s="24">
        <v>105126</v>
      </c>
      <c r="M974" s="23" t="s">
        <v>5683</v>
      </c>
      <c r="N974" s="24">
        <v>93969</v>
      </c>
      <c r="O974" s="23" t="s">
        <v>5683</v>
      </c>
      <c r="P974" s="24">
        <v>143142</v>
      </c>
      <c r="Q974" s="24">
        <v>139586</v>
      </c>
      <c r="R974" s="24">
        <v>597756</v>
      </c>
      <c r="S974" s="24">
        <v>115933</v>
      </c>
      <c r="T974" s="24">
        <v>481823</v>
      </c>
      <c r="U974" s="24">
        <v>0</v>
      </c>
      <c r="V974" s="24">
        <f t="shared" si="30"/>
        <v>0</v>
      </c>
      <c r="W974" s="24">
        <f t="shared" si="31"/>
        <v>153717</v>
      </c>
    </row>
    <row r="975" spans="1:23" x14ac:dyDescent="0.2">
      <c r="A975" t="s">
        <v>162</v>
      </c>
      <c r="B975" s="23" t="s">
        <v>2683</v>
      </c>
      <c r="C975" s="23" t="s">
        <v>2726</v>
      </c>
      <c r="D975" s="23" t="s">
        <v>7</v>
      </c>
      <c r="E975" s="23" t="s">
        <v>147</v>
      </c>
      <c r="F975" s="23" t="s">
        <v>147</v>
      </c>
      <c r="G975" t="s">
        <v>2727</v>
      </c>
      <c r="H975" s="24">
        <v>685381</v>
      </c>
      <c r="I975" s="23" t="s">
        <v>5683</v>
      </c>
      <c r="J975" s="24">
        <v>138995</v>
      </c>
      <c r="K975" s="23" t="s">
        <v>5683</v>
      </c>
      <c r="L975" s="24">
        <v>116219</v>
      </c>
      <c r="M975" s="23" t="s">
        <v>5683</v>
      </c>
      <c r="N975" s="24">
        <v>109524</v>
      </c>
      <c r="O975" s="23" t="s">
        <v>5683</v>
      </c>
      <c r="P975" s="24">
        <v>164133</v>
      </c>
      <c r="Q975" s="24">
        <v>156511</v>
      </c>
      <c r="R975" s="24">
        <v>685382</v>
      </c>
      <c r="S975" s="24">
        <v>130000</v>
      </c>
      <c r="T975" s="24">
        <v>555382</v>
      </c>
      <c r="U975" s="24">
        <v>0</v>
      </c>
      <c r="V975" s="24">
        <f t="shared" si="30"/>
        <v>0</v>
      </c>
      <c r="W975" s="24">
        <f t="shared" si="31"/>
        <v>129999</v>
      </c>
    </row>
    <row r="976" spans="1:23" x14ac:dyDescent="0.2">
      <c r="A976" t="s">
        <v>2728</v>
      </c>
      <c r="B976" s="23" t="s">
        <v>2729</v>
      </c>
      <c r="C976" s="23" t="s">
        <v>2730</v>
      </c>
      <c r="D976" s="23" t="s">
        <v>7</v>
      </c>
      <c r="E976" s="23" t="s">
        <v>147</v>
      </c>
      <c r="F976" s="23" t="s">
        <v>147</v>
      </c>
      <c r="G976" t="s">
        <v>2731</v>
      </c>
      <c r="H976" s="24">
        <v>80367</v>
      </c>
      <c r="I976" s="23" t="s">
        <v>5682</v>
      </c>
      <c r="J976" s="24">
        <v>31458</v>
      </c>
      <c r="K976" s="23" t="s">
        <v>5683</v>
      </c>
      <c r="L976" s="24">
        <v>0</v>
      </c>
      <c r="M976" s="23" t="s">
        <v>5683</v>
      </c>
      <c r="N976" s="24">
        <v>15416</v>
      </c>
      <c r="O976" s="23" t="s">
        <v>5682</v>
      </c>
      <c r="P976" s="24">
        <v>31256</v>
      </c>
      <c r="Q976" s="24">
        <v>0</v>
      </c>
      <c r="R976" s="24">
        <v>78130</v>
      </c>
      <c r="S976" s="24">
        <v>15729</v>
      </c>
      <c r="T976" s="24">
        <v>62401</v>
      </c>
      <c r="U976" s="24">
        <v>0</v>
      </c>
      <c r="V976" s="24">
        <f t="shared" si="30"/>
        <v>0</v>
      </c>
      <c r="W976" s="24">
        <f t="shared" si="31"/>
        <v>17966</v>
      </c>
    </row>
    <row r="977" spans="1:23" x14ac:dyDescent="0.2">
      <c r="A977" t="s">
        <v>2728</v>
      </c>
      <c r="B977" s="23" t="s">
        <v>2729</v>
      </c>
      <c r="C977" s="23" t="s">
        <v>2732</v>
      </c>
      <c r="D977" s="23" t="s">
        <v>7</v>
      </c>
      <c r="E977" s="23" t="s">
        <v>147</v>
      </c>
      <c r="F977" s="23" t="s">
        <v>147</v>
      </c>
      <c r="G977" t="s">
        <v>2733</v>
      </c>
      <c r="H977" s="24">
        <v>181602</v>
      </c>
      <c r="I977" s="23" t="s">
        <v>5682</v>
      </c>
      <c r="J977" s="24">
        <v>102504</v>
      </c>
      <c r="K977" s="23" t="s">
        <v>5683</v>
      </c>
      <c r="L977" s="24">
        <v>0</v>
      </c>
      <c r="M977" s="23" t="s">
        <v>5683</v>
      </c>
      <c r="N977" s="24">
        <v>50958</v>
      </c>
      <c r="O977" s="23" t="s">
        <v>5683</v>
      </c>
      <c r="P977" s="24">
        <v>51471</v>
      </c>
      <c r="Q977" s="24">
        <v>51104</v>
      </c>
      <c r="R977" s="24">
        <v>256037</v>
      </c>
      <c r="S977" s="24">
        <v>51252</v>
      </c>
      <c r="T977" s="24">
        <v>181602</v>
      </c>
      <c r="U977" s="24">
        <v>0</v>
      </c>
      <c r="V977" s="24">
        <f t="shared" si="30"/>
        <v>23183</v>
      </c>
      <c r="W977" s="24">
        <f t="shared" si="31"/>
        <v>0</v>
      </c>
    </row>
    <row r="978" spans="1:23" x14ac:dyDescent="0.2">
      <c r="A978" t="s">
        <v>2728</v>
      </c>
      <c r="B978" s="23" t="s">
        <v>2729</v>
      </c>
      <c r="C978" s="23" t="s">
        <v>2734</v>
      </c>
      <c r="D978" s="23" t="s">
        <v>7</v>
      </c>
      <c r="E978" s="23" t="s">
        <v>147</v>
      </c>
      <c r="F978" s="23" t="s">
        <v>147</v>
      </c>
      <c r="G978" t="s">
        <v>2735</v>
      </c>
      <c r="H978" s="24">
        <v>245406</v>
      </c>
      <c r="I978" s="23" t="s">
        <v>5682</v>
      </c>
      <c r="J978" s="24">
        <v>114766</v>
      </c>
      <c r="K978" s="23" t="s">
        <v>5683</v>
      </c>
      <c r="L978" s="24">
        <v>0</v>
      </c>
      <c r="M978" s="23" t="s">
        <v>5682</v>
      </c>
      <c r="N978" s="24">
        <v>113084</v>
      </c>
      <c r="O978" s="23" t="s">
        <v>5683</v>
      </c>
      <c r="P978" s="24">
        <v>0</v>
      </c>
      <c r="Q978" s="24">
        <v>57246</v>
      </c>
      <c r="R978" s="24">
        <v>285096</v>
      </c>
      <c r="S978" s="24">
        <v>57383</v>
      </c>
      <c r="T978" s="24">
        <v>227713</v>
      </c>
      <c r="U978" s="24">
        <v>0</v>
      </c>
      <c r="V978" s="24">
        <f t="shared" si="30"/>
        <v>0</v>
      </c>
      <c r="W978" s="24">
        <f t="shared" si="31"/>
        <v>17693</v>
      </c>
    </row>
    <row r="979" spans="1:23" x14ac:dyDescent="0.2">
      <c r="A979" t="s">
        <v>2728</v>
      </c>
      <c r="B979" s="23" t="s">
        <v>2729</v>
      </c>
      <c r="C979" s="23" t="s">
        <v>2736</v>
      </c>
      <c r="D979" s="23" t="s">
        <v>7</v>
      </c>
      <c r="E979" s="23" t="s">
        <v>147</v>
      </c>
      <c r="F979" s="23" t="s">
        <v>147</v>
      </c>
      <c r="G979" t="s">
        <v>2737</v>
      </c>
      <c r="H979" s="24">
        <v>243448</v>
      </c>
      <c r="I979" s="23" t="s">
        <v>5682</v>
      </c>
      <c r="J979" s="24">
        <v>111692</v>
      </c>
      <c r="K979" s="23" t="s">
        <v>5683</v>
      </c>
      <c r="L979" s="24">
        <v>0</v>
      </c>
      <c r="M979" s="23" t="s">
        <v>5682</v>
      </c>
      <c r="N979" s="24">
        <v>108410</v>
      </c>
      <c r="O979" s="23" t="s">
        <v>5683</v>
      </c>
      <c r="P979" s="24">
        <v>0</v>
      </c>
      <c r="Q979" s="24">
        <v>55167</v>
      </c>
      <c r="R979" s="24">
        <v>275269</v>
      </c>
      <c r="S979" s="24">
        <v>55846</v>
      </c>
      <c r="T979" s="24">
        <v>219423</v>
      </c>
      <c r="U979" s="24">
        <v>0</v>
      </c>
      <c r="V979" s="24">
        <f t="shared" si="30"/>
        <v>0</v>
      </c>
      <c r="W979" s="24">
        <f t="shared" si="31"/>
        <v>24025</v>
      </c>
    </row>
    <row r="980" spans="1:23" x14ac:dyDescent="0.2">
      <c r="A980" t="s">
        <v>163</v>
      </c>
      <c r="B980" s="23" t="s">
        <v>2738</v>
      </c>
      <c r="C980" s="23" t="s">
        <v>2739</v>
      </c>
      <c r="D980" s="23" t="s">
        <v>7</v>
      </c>
      <c r="E980" s="23" t="s">
        <v>147</v>
      </c>
      <c r="F980" s="23" t="s">
        <v>147</v>
      </c>
      <c r="G980" t="s">
        <v>2740</v>
      </c>
      <c r="H980" s="24">
        <v>0</v>
      </c>
      <c r="I980" s="23" t="s">
        <v>5682</v>
      </c>
      <c r="J980" s="24">
        <v>30158</v>
      </c>
      <c r="K980" s="23" t="s">
        <v>5683</v>
      </c>
      <c r="L980" s="24">
        <v>0</v>
      </c>
      <c r="M980" s="23" t="s">
        <v>5683</v>
      </c>
      <c r="N980" s="24">
        <v>15164</v>
      </c>
      <c r="O980" s="23" t="s">
        <v>5683</v>
      </c>
      <c r="P980" s="24">
        <v>15248</v>
      </c>
      <c r="Q980" s="24">
        <v>15160</v>
      </c>
      <c r="R980" s="24">
        <v>75730</v>
      </c>
      <c r="S980" s="24">
        <v>5000</v>
      </c>
      <c r="T980" s="24">
        <v>0</v>
      </c>
      <c r="U980" s="24">
        <v>0</v>
      </c>
      <c r="V980" s="24">
        <f t="shared" si="30"/>
        <v>70730</v>
      </c>
      <c r="W980" s="24">
        <f t="shared" si="31"/>
        <v>0</v>
      </c>
    </row>
    <row r="981" spans="1:23" x14ac:dyDescent="0.2">
      <c r="A981" t="s">
        <v>163</v>
      </c>
      <c r="B981" s="23" t="s">
        <v>2738</v>
      </c>
      <c r="C981" s="23" t="s">
        <v>2739</v>
      </c>
      <c r="D981" s="23" t="s">
        <v>2741</v>
      </c>
      <c r="E981" s="23" t="s">
        <v>2742</v>
      </c>
      <c r="F981" s="23" t="s">
        <v>10</v>
      </c>
      <c r="G981" t="s">
        <v>2743</v>
      </c>
      <c r="H981" s="24">
        <v>250000</v>
      </c>
      <c r="I981" s="23" t="s">
        <v>5682</v>
      </c>
      <c r="J981" s="24">
        <v>105608</v>
      </c>
      <c r="K981" s="23" t="s">
        <v>5683</v>
      </c>
      <c r="L981" s="24">
        <v>0</v>
      </c>
      <c r="M981" s="23" t="s">
        <v>5683</v>
      </c>
      <c r="N981" s="24">
        <v>53505</v>
      </c>
      <c r="O981" s="23" t="s">
        <v>5682</v>
      </c>
      <c r="P981" s="24">
        <v>109848</v>
      </c>
      <c r="Q981" s="24">
        <v>0</v>
      </c>
      <c r="R981" s="24">
        <v>268961</v>
      </c>
      <c r="S981" s="24">
        <v>0</v>
      </c>
      <c r="T981" s="24">
        <v>250000</v>
      </c>
      <c r="U981" s="24">
        <v>0</v>
      </c>
      <c r="V981" s="24">
        <f t="shared" si="30"/>
        <v>18961</v>
      </c>
      <c r="W981" s="24">
        <f t="shared" si="31"/>
        <v>0</v>
      </c>
    </row>
    <row r="982" spans="1:23" x14ac:dyDescent="0.2">
      <c r="A982" t="s">
        <v>163</v>
      </c>
      <c r="B982" s="23" t="s">
        <v>2738</v>
      </c>
      <c r="C982" s="23" t="s">
        <v>2744</v>
      </c>
      <c r="D982" s="23" t="s">
        <v>7</v>
      </c>
      <c r="E982" s="23" t="s">
        <v>147</v>
      </c>
      <c r="F982" s="23" t="s">
        <v>147</v>
      </c>
      <c r="G982" t="s">
        <v>214</v>
      </c>
      <c r="H982" s="24">
        <v>232978</v>
      </c>
      <c r="I982" s="23" t="s">
        <v>5683</v>
      </c>
      <c r="J982" s="24">
        <v>53646</v>
      </c>
      <c r="K982" s="23" t="s">
        <v>5683</v>
      </c>
      <c r="L982" s="24">
        <v>53001</v>
      </c>
      <c r="M982" s="23" t="s">
        <v>5682</v>
      </c>
      <c r="N982" s="24">
        <v>100732</v>
      </c>
      <c r="O982" s="23" t="s">
        <v>5683</v>
      </c>
      <c r="P982" s="24">
        <v>0</v>
      </c>
      <c r="Q982" s="24">
        <v>53407</v>
      </c>
      <c r="R982" s="24">
        <v>260786</v>
      </c>
      <c r="S982" s="24">
        <v>53646</v>
      </c>
      <c r="T982" s="24">
        <v>207140</v>
      </c>
      <c r="U982" s="24">
        <v>0</v>
      </c>
      <c r="V982" s="24">
        <f t="shared" si="30"/>
        <v>0</v>
      </c>
      <c r="W982" s="24">
        <f t="shared" si="31"/>
        <v>25838</v>
      </c>
    </row>
    <row r="983" spans="1:23" x14ac:dyDescent="0.2">
      <c r="A983" t="s">
        <v>163</v>
      </c>
      <c r="B983" s="23" t="s">
        <v>2738</v>
      </c>
      <c r="C983" s="23" t="s">
        <v>2745</v>
      </c>
      <c r="D983" s="23" t="s">
        <v>7</v>
      </c>
      <c r="E983" s="23" t="s">
        <v>147</v>
      </c>
      <c r="F983" s="23" t="s">
        <v>147</v>
      </c>
      <c r="G983" t="s">
        <v>2746</v>
      </c>
      <c r="H983" s="24">
        <v>434756</v>
      </c>
      <c r="I983" s="23" t="s">
        <v>5683</v>
      </c>
      <c r="J983" s="24">
        <v>109341</v>
      </c>
      <c r="K983" s="23" t="s">
        <v>5683</v>
      </c>
      <c r="L983" s="24">
        <v>108217</v>
      </c>
      <c r="M983" s="23" t="s">
        <v>5683</v>
      </c>
      <c r="N983" s="24">
        <v>108599</v>
      </c>
      <c r="O983" s="23" t="s">
        <v>5683</v>
      </c>
      <c r="P983" s="24">
        <v>111336</v>
      </c>
      <c r="Q983" s="24">
        <v>110701</v>
      </c>
      <c r="R983" s="24">
        <v>548194</v>
      </c>
      <c r="S983" s="24">
        <v>109341</v>
      </c>
      <c r="T983" s="24">
        <v>434756</v>
      </c>
      <c r="U983" s="24">
        <v>0</v>
      </c>
      <c r="V983" s="24">
        <f t="shared" si="30"/>
        <v>4097</v>
      </c>
      <c r="W983" s="24">
        <f t="shared" si="31"/>
        <v>0</v>
      </c>
    </row>
    <row r="984" spans="1:23" x14ac:dyDescent="0.2">
      <c r="A984" t="s">
        <v>164</v>
      </c>
      <c r="B984" s="23" t="s">
        <v>2747</v>
      </c>
      <c r="C984" s="23" t="s">
        <v>2748</v>
      </c>
      <c r="D984" s="23" t="s">
        <v>7</v>
      </c>
      <c r="E984" s="23" t="s">
        <v>147</v>
      </c>
      <c r="F984" s="23" t="s">
        <v>147</v>
      </c>
      <c r="G984" t="s">
        <v>2749</v>
      </c>
      <c r="H984" s="24">
        <v>276839</v>
      </c>
      <c r="I984" s="23" t="s">
        <v>5683</v>
      </c>
      <c r="J984" s="24">
        <v>55092</v>
      </c>
      <c r="K984" s="23" t="s">
        <v>5683</v>
      </c>
      <c r="L984" s="24">
        <v>56131</v>
      </c>
      <c r="M984" s="23" t="s">
        <v>5682</v>
      </c>
      <c r="N984" s="24">
        <v>110500</v>
      </c>
      <c r="O984" s="23" t="s">
        <v>5683</v>
      </c>
      <c r="P984" s="24">
        <v>0</v>
      </c>
      <c r="Q984" s="24">
        <v>58254</v>
      </c>
      <c r="R984" s="24">
        <v>279977</v>
      </c>
      <c r="S984" s="24">
        <v>0</v>
      </c>
      <c r="T984" s="24">
        <v>276839</v>
      </c>
      <c r="U984" s="24">
        <v>0</v>
      </c>
      <c r="V984" s="24">
        <f t="shared" si="30"/>
        <v>3138</v>
      </c>
      <c r="W984" s="24">
        <f t="shared" si="31"/>
        <v>0</v>
      </c>
    </row>
    <row r="985" spans="1:23" x14ac:dyDescent="0.2">
      <c r="A985" t="s">
        <v>164</v>
      </c>
      <c r="B985" s="23" t="s">
        <v>2747</v>
      </c>
      <c r="C985" s="23" t="s">
        <v>2748</v>
      </c>
      <c r="D985" s="23" t="s">
        <v>2750</v>
      </c>
      <c r="E985" s="23" t="s">
        <v>2751</v>
      </c>
      <c r="F985" s="23" t="s">
        <v>9</v>
      </c>
      <c r="G985" t="s">
        <v>2752</v>
      </c>
      <c r="H985" s="24">
        <v>97655</v>
      </c>
      <c r="I985" s="23" t="s">
        <v>5683</v>
      </c>
      <c r="J985" s="24">
        <v>51190</v>
      </c>
      <c r="K985" s="23" t="s">
        <v>5683</v>
      </c>
      <c r="L985" s="24">
        <v>51172</v>
      </c>
      <c r="M985" s="23" t="s">
        <v>5682</v>
      </c>
      <c r="N985" s="24">
        <v>102612</v>
      </c>
      <c r="O985" s="23" t="s">
        <v>5683</v>
      </c>
      <c r="P985" s="24">
        <v>0</v>
      </c>
      <c r="Q985" s="24">
        <v>52191</v>
      </c>
      <c r="R985" s="24">
        <v>257165</v>
      </c>
      <c r="S985" s="24">
        <v>51190</v>
      </c>
      <c r="T985" s="24">
        <v>97655</v>
      </c>
      <c r="U985" s="24">
        <v>0</v>
      </c>
      <c r="V985" s="24">
        <f t="shared" si="30"/>
        <v>108320</v>
      </c>
      <c r="W985" s="24">
        <f t="shared" si="31"/>
        <v>0</v>
      </c>
    </row>
    <row r="986" spans="1:23" x14ac:dyDescent="0.2">
      <c r="A986" t="s">
        <v>164</v>
      </c>
      <c r="B986" s="23" t="s">
        <v>2747</v>
      </c>
      <c r="C986" s="23" t="s">
        <v>2748</v>
      </c>
      <c r="D986" s="23" t="s">
        <v>2753</v>
      </c>
      <c r="E986" s="23" t="s">
        <v>2754</v>
      </c>
      <c r="F986" s="23" t="s">
        <v>9</v>
      </c>
      <c r="G986" t="s">
        <v>2755</v>
      </c>
      <c r="H986" s="24">
        <v>205523</v>
      </c>
      <c r="I986" s="23" t="s">
        <v>5682</v>
      </c>
      <c r="J986" s="24">
        <v>101964</v>
      </c>
      <c r="K986" s="23" t="s">
        <v>5683</v>
      </c>
      <c r="L986" s="24">
        <v>0</v>
      </c>
      <c r="M986" s="23" t="s">
        <v>5683</v>
      </c>
      <c r="N986" s="24">
        <v>51261</v>
      </c>
      <c r="O986" s="23" t="s">
        <v>5683</v>
      </c>
      <c r="P986" s="24">
        <v>52181</v>
      </c>
      <c r="Q986" s="24">
        <v>51935</v>
      </c>
      <c r="R986" s="24">
        <v>257341</v>
      </c>
      <c r="S986" s="24">
        <v>50982</v>
      </c>
      <c r="T986" s="24">
        <v>205523</v>
      </c>
      <c r="U986" s="24">
        <v>0</v>
      </c>
      <c r="V986" s="24">
        <f t="shared" si="30"/>
        <v>836</v>
      </c>
      <c r="W986" s="24">
        <f t="shared" si="31"/>
        <v>0</v>
      </c>
    </row>
    <row r="987" spans="1:23" x14ac:dyDescent="0.2">
      <c r="A987" t="s">
        <v>164</v>
      </c>
      <c r="B987" s="23" t="s">
        <v>2747</v>
      </c>
      <c r="C987" s="23" t="s">
        <v>2748</v>
      </c>
      <c r="D987" s="23" t="s">
        <v>2756</v>
      </c>
      <c r="E987" s="23" t="s">
        <v>2757</v>
      </c>
      <c r="F987" s="23" t="s">
        <v>9</v>
      </c>
      <c r="G987" t="s">
        <v>2758</v>
      </c>
      <c r="H987" s="24">
        <v>0</v>
      </c>
      <c r="I987" s="23" t="s">
        <v>5683</v>
      </c>
      <c r="J987" s="24">
        <v>0</v>
      </c>
      <c r="K987" s="23" t="s">
        <v>5683</v>
      </c>
      <c r="L987" s="24">
        <v>15141</v>
      </c>
      <c r="M987" s="23" t="s">
        <v>5682</v>
      </c>
      <c r="N987" s="24">
        <v>100236</v>
      </c>
      <c r="O987" s="23" t="s">
        <v>5683</v>
      </c>
      <c r="P987" s="24">
        <v>0</v>
      </c>
      <c r="Q987" s="24">
        <v>50656</v>
      </c>
      <c r="R987" s="24">
        <v>166033</v>
      </c>
      <c r="S987" s="24">
        <v>0</v>
      </c>
      <c r="T987" s="24">
        <v>0</v>
      </c>
      <c r="U987" s="24">
        <v>0</v>
      </c>
      <c r="V987" s="24">
        <f t="shared" si="30"/>
        <v>166033</v>
      </c>
      <c r="W987" s="24">
        <f t="shared" si="31"/>
        <v>0</v>
      </c>
    </row>
    <row r="988" spans="1:23" x14ac:dyDescent="0.2">
      <c r="A988" t="s">
        <v>164</v>
      </c>
      <c r="B988" s="23" t="s">
        <v>2747</v>
      </c>
      <c r="C988" s="23" t="s">
        <v>2748</v>
      </c>
      <c r="D988" s="23" t="s">
        <v>2759</v>
      </c>
      <c r="E988" s="23" t="s">
        <v>2760</v>
      </c>
      <c r="F988" s="23" t="s">
        <v>10</v>
      </c>
      <c r="G988" t="s">
        <v>2761</v>
      </c>
      <c r="H988" s="24">
        <v>88546</v>
      </c>
      <c r="I988" s="23" t="s">
        <v>5683</v>
      </c>
      <c r="J988" s="24">
        <v>53314</v>
      </c>
      <c r="K988" s="23" t="s">
        <v>5682</v>
      </c>
      <c r="L988" s="24">
        <v>107938</v>
      </c>
      <c r="M988" s="23" t="s">
        <v>5683</v>
      </c>
      <c r="N988" s="24">
        <v>0</v>
      </c>
      <c r="O988" s="23" t="s">
        <v>5683</v>
      </c>
      <c r="P988" s="24">
        <v>53470</v>
      </c>
      <c r="Q988" s="24">
        <v>52431</v>
      </c>
      <c r="R988" s="24">
        <v>267153</v>
      </c>
      <c r="S988" s="24">
        <v>5331</v>
      </c>
      <c r="T988" s="24">
        <v>88546</v>
      </c>
      <c r="U988" s="24">
        <v>0</v>
      </c>
      <c r="V988" s="24">
        <f t="shared" si="30"/>
        <v>173276</v>
      </c>
      <c r="W988" s="24">
        <f t="shared" si="31"/>
        <v>0</v>
      </c>
    </row>
    <row r="989" spans="1:23" x14ac:dyDescent="0.2">
      <c r="A989" t="s">
        <v>164</v>
      </c>
      <c r="B989" s="23" t="s">
        <v>2747</v>
      </c>
      <c r="C989" s="23" t="s">
        <v>2762</v>
      </c>
      <c r="D989" s="23" t="s">
        <v>7</v>
      </c>
      <c r="E989" s="23" t="s">
        <v>147</v>
      </c>
      <c r="F989" s="23" t="s">
        <v>147</v>
      </c>
      <c r="G989" t="s">
        <v>2763</v>
      </c>
      <c r="H989" s="24">
        <v>2159473</v>
      </c>
      <c r="I989" s="23" t="s">
        <v>5683</v>
      </c>
      <c r="J989" s="24">
        <v>435639</v>
      </c>
      <c r="K989" s="23" t="s">
        <v>5683</v>
      </c>
      <c r="L989" s="24">
        <v>378173</v>
      </c>
      <c r="M989" s="23" t="s">
        <v>5683</v>
      </c>
      <c r="N989" s="24">
        <v>368368</v>
      </c>
      <c r="O989" s="23" t="s">
        <v>5683</v>
      </c>
      <c r="P989" s="24">
        <v>570733</v>
      </c>
      <c r="Q989" s="24">
        <v>537252</v>
      </c>
      <c r="R989" s="24">
        <v>2290165</v>
      </c>
      <c r="S989" s="24">
        <v>130692</v>
      </c>
      <c r="T989" s="24">
        <v>2159473</v>
      </c>
      <c r="U989" s="24">
        <v>0</v>
      </c>
      <c r="V989" s="24">
        <f t="shared" si="30"/>
        <v>0</v>
      </c>
      <c r="W989" s="24">
        <f t="shared" si="31"/>
        <v>0</v>
      </c>
    </row>
    <row r="990" spans="1:23" x14ac:dyDescent="0.2">
      <c r="A990" t="s">
        <v>164</v>
      </c>
      <c r="B990" s="23" t="s">
        <v>2747</v>
      </c>
      <c r="C990" s="23" t="s">
        <v>2762</v>
      </c>
      <c r="D990" s="23" t="s">
        <v>2764</v>
      </c>
      <c r="E990" s="23" t="s">
        <v>2765</v>
      </c>
      <c r="F990" s="23" t="s">
        <v>9</v>
      </c>
      <c r="G990" t="s">
        <v>2766</v>
      </c>
      <c r="H990" s="24">
        <v>95930</v>
      </c>
      <c r="I990" s="23" t="s">
        <v>5682</v>
      </c>
      <c r="J990" s="24">
        <v>104594</v>
      </c>
      <c r="K990" s="23" t="s">
        <v>5683</v>
      </c>
      <c r="L990" s="24">
        <v>0</v>
      </c>
      <c r="M990" s="23" t="s">
        <v>5682</v>
      </c>
      <c r="N990" s="24">
        <v>103526</v>
      </c>
      <c r="O990" s="23" t="s">
        <v>5683</v>
      </c>
      <c r="P990" s="24">
        <v>0</v>
      </c>
      <c r="Q990" s="24">
        <v>52351</v>
      </c>
      <c r="R990" s="24">
        <v>260471</v>
      </c>
      <c r="S990" s="24">
        <v>52297</v>
      </c>
      <c r="T990" s="24">
        <v>95930</v>
      </c>
      <c r="U990" s="24">
        <v>0</v>
      </c>
      <c r="V990" s="24">
        <f t="shared" si="30"/>
        <v>112244</v>
      </c>
      <c r="W990" s="24">
        <f t="shared" si="31"/>
        <v>0</v>
      </c>
    </row>
    <row r="991" spans="1:23" x14ac:dyDescent="0.2">
      <c r="A991" t="s">
        <v>164</v>
      </c>
      <c r="B991" s="23" t="s">
        <v>2747</v>
      </c>
      <c r="C991" s="23" t="s">
        <v>2767</v>
      </c>
      <c r="D991" s="23" t="s">
        <v>7</v>
      </c>
      <c r="E991" s="23" t="s">
        <v>147</v>
      </c>
      <c r="F991" s="23" t="s">
        <v>147</v>
      </c>
      <c r="G991" t="s">
        <v>2768</v>
      </c>
      <c r="H991" s="24">
        <v>77970</v>
      </c>
      <c r="I991" s="23" t="s">
        <v>5682</v>
      </c>
      <c r="J991" s="24">
        <v>31426</v>
      </c>
      <c r="K991" s="23" t="s">
        <v>5683</v>
      </c>
      <c r="L991" s="24">
        <v>0</v>
      </c>
      <c r="M991" s="23" t="s">
        <v>5682</v>
      </c>
      <c r="N991" s="24">
        <v>31044</v>
      </c>
      <c r="O991" s="23" t="s">
        <v>5683</v>
      </c>
      <c r="P991" s="24">
        <v>0</v>
      </c>
      <c r="Q991" s="24">
        <v>15672</v>
      </c>
      <c r="R991" s="24">
        <v>78142</v>
      </c>
      <c r="S991" s="24">
        <v>15713</v>
      </c>
      <c r="T991" s="24">
        <v>62429</v>
      </c>
      <c r="U991" s="24">
        <v>0</v>
      </c>
      <c r="V991" s="24">
        <f t="shared" si="30"/>
        <v>0</v>
      </c>
      <c r="W991" s="24">
        <f t="shared" si="31"/>
        <v>15541</v>
      </c>
    </row>
    <row r="992" spans="1:23" x14ac:dyDescent="0.2">
      <c r="A992" t="s">
        <v>164</v>
      </c>
      <c r="B992" s="23">
        <v>27</v>
      </c>
      <c r="C992" s="23">
        <v>65979</v>
      </c>
      <c r="D992" s="23" t="s">
        <v>2769</v>
      </c>
      <c r="E992" s="23" t="s">
        <v>2770</v>
      </c>
      <c r="F992" s="23" t="s">
        <v>9</v>
      </c>
      <c r="G992" t="s">
        <v>2771</v>
      </c>
      <c r="H992" s="24">
        <v>0</v>
      </c>
      <c r="I992" s="23" t="s">
        <v>5683</v>
      </c>
      <c r="J992" s="24">
        <v>0</v>
      </c>
      <c r="K992" s="23" t="s">
        <v>5683</v>
      </c>
      <c r="L992" s="24">
        <v>0</v>
      </c>
      <c r="M992" s="23" t="s">
        <v>5683</v>
      </c>
      <c r="N992" s="24">
        <v>0</v>
      </c>
      <c r="O992" s="23" t="s">
        <v>5683</v>
      </c>
      <c r="P992" s="24">
        <v>0</v>
      </c>
      <c r="Q992" s="24">
        <v>51728</v>
      </c>
      <c r="R992" s="24">
        <v>51728</v>
      </c>
      <c r="S992" s="24">
        <v>0</v>
      </c>
      <c r="T992" s="24">
        <v>0</v>
      </c>
      <c r="U992" s="24">
        <v>0</v>
      </c>
      <c r="V992" s="24">
        <f t="shared" si="30"/>
        <v>51728</v>
      </c>
      <c r="W992" s="24">
        <f t="shared" si="31"/>
        <v>0</v>
      </c>
    </row>
    <row r="993" spans="1:23" x14ac:dyDescent="0.2">
      <c r="A993" t="s">
        <v>164</v>
      </c>
      <c r="B993" s="23" t="s">
        <v>2747</v>
      </c>
      <c r="C993" s="23" t="s">
        <v>2772</v>
      </c>
      <c r="D993" s="23" t="s">
        <v>7</v>
      </c>
      <c r="E993" s="23" t="s">
        <v>147</v>
      </c>
      <c r="F993" s="23" t="s">
        <v>147</v>
      </c>
      <c r="G993" t="s">
        <v>2773</v>
      </c>
      <c r="H993" s="24">
        <v>511667</v>
      </c>
      <c r="I993" s="23" t="s">
        <v>5683</v>
      </c>
      <c r="J993" s="24">
        <v>94132</v>
      </c>
      <c r="K993" s="23" t="s">
        <v>5683</v>
      </c>
      <c r="L993" s="24">
        <v>87710</v>
      </c>
      <c r="M993" s="23" t="s">
        <v>5683</v>
      </c>
      <c r="N993" s="24">
        <v>80565</v>
      </c>
      <c r="O993" s="23" t="s">
        <v>5683</v>
      </c>
      <c r="P993" s="24">
        <v>126827</v>
      </c>
      <c r="Q993" s="24">
        <v>122433</v>
      </c>
      <c r="R993" s="24">
        <v>511667</v>
      </c>
      <c r="S993" s="24">
        <v>94132</v>
      </c>
      <c r="T993" s="24">
        <v>417535</v>
      </c>
      <c r="U993" s="24">
        <v>0</v>
      </c>
      <c r="V993" s="24">
        <f t="shared" si="30"/>
        <v>0</v>
      </c>
      <c r="W993" s="24">
        <f t="shared" si="31"/>
        <v>94132</v>
      </c>
    </row>
    <row r="994" spans="1:23" x14ac:dyDescent="0.2">
      <c r="A994" t="s">
        <v>164</v>
      </c>
      <c r="B994" s="23" t="s">
        <v>2747</v>
      </c>
      <c r="C994" s="23" t="s">
        <v>2774</v>
      </c>
      <c r="D994" s="23" t="s">
        <v>7</v>
      </c>
      <c r="E994" s="23" t="s">
        <v>147</v>
      </c>
      <c r="F994" s="23" t="s">
        <v>147</v>
      </c>
      <c r="G994" t="s">
        <v>2775</v>
      </c>
      <c r="H994" s="24">
        <v>272992</v>
      </c>
      <c r="I994" s="23" t="s">
        <v>5682</v>
      </c>
      <c r="J994" s="24">
        <v>110506</v>
      </c>
      <c r="K994" s="23" t="s">
        <v>5683</v>
      </c>
      <c r="L994" s="24">
        <v>0</v>
      </c>
      <c r="M994" s="23" t="s">
        <v>5682</v>
      </c>
      <c r="N994" s="24">
        <v>107888</v>
      </c>
      <c r="O994" s="23" t="s">
        <v>5683</v>
      </c>
      <c r="P994" s="24">
        <v>0</v>
      </c>
      <c r="Q994" s="24">
        <v>54943</v>
      </c>
      <c r="R994" s="24">
        <v>273337</v>
      </c>
      <c r="S994" s="24">
        <v>55253</v>
      </c>
      <c r="T994" s="24">
        <v>218084</v>
      </c>
      <c r="U994" s="24">
        <v>0</v>
      </c>
      <c r="V994" s="24">
        <f t="shared" si="30"/>
        <v>0</v>
      </c>
      <c r="W994" s="24">
        <f t="shared" si="31"/>
        <v>54908</v>
      </c>
    </row>
    <row r="995" spans="1:23" x14ac:dyDescent="0.2">
      <c r="A995" t="s">
        <v>164</v>
      </c>
      <c r="B995" s="23" t="s">
        <v>2747</v>
      </c>
      <c r="C995" s="23" t="s">
        <v>2776</v>
      </c>
      <c r="D995" s="23" t="s">
        <v>7</v>
      </c>
      <c r="E995" s="23" t="s">
        <v>147</v>
      </c>
      <c r="F995" s="23" t="s">
        <v>147</v>
      </c>
      <c r="G995" t="s">
        <v>2777</v>
      </c>
      <c r="H995" s="24">
        <v>22724</v>
      </c>
      <c r="I995" s="23" t="s">
        <v>5682</v>
      </c>
      <c r="J995" s="24">
        <v>30096</v>
      </c>
      <c r="K995" s="23" t="s">
        <v>5683</v>
      </c>
      <c r="L995" s="24">
        <v>0</v>
      </c>
      <c r="M995" s="23" t="s">
        <v>5683</v>
      </c>
      <c r="N995" s="24">
        <v>15202</v>
      </c>
      <c r="O995" s="23" t="s">
        <v>5683</v>
      </c>
      <c r="P995" s="24">
        <v>15149</v>
      </c>
      <c r="Q995" s="24">
        <v>15144</v>
      </c>
      <c r="R995" s="24">
        <v>75591</v>
      </c>
      <c r="S995" s="24">
        <v>15048</v>
      </c>
      <c r="T995" s="24">
        <v>22724</v>
      </c>
      <c r="U995" s="24">
        <v>0</v>
      </c>
      <c r="V995" s="24">
        <f t="shared" si="30"/>
        <v>37819</v>
      </c>
      <c r="W995" s="24">
        <f t="shared" si="31"/>
        <v>0</v>
      </c>
    </row>
    <row r="996" spans="1:23" x14ac:dyDescent="0.2">
      <c r="A996" t="s">
        <v>164</v>
      </c>
      <c r="B996" s="23" t="s">
        <v>2747</v>
      </c>
      <c r="C996" s="23" t="s">
        <v>2778</v>
      </c>
      <c r="D996" s="23" t="s">
        <v>7</v>
      </c>
      <c r="E996" s="23" t="s">
        <v>147</v>
      </c>
      <c r="F996" s="23" t="s">
        <v>147</v>
      </c>
      <c r="G996" t="s">
        <v>1148</v>
      </c>
      <c r="H996" s="24">
        <v>877781</v>
      </c>
      <c r="I996" s="23" t="s">
        <v>5683</v>
      </c>
      <c r="J996" s="24">
        <v>162408</v>
      </c>
      <c r="K996" s="23" t="s">
        <v>5683</v>
      </c>
      <c r="L996" s="24">
        <v>144990</v>
      </c>
      <c r="M996" s="23" t="s">
        <v>5683</v>
      </c>
      <c r="N996" s="24">
        <v>141926</v>
      </c>
      <c r="O996" s="23" t="s">
        <v>5683</v>
      </c>
      <c r="P996" s="24">
        <v>218536</v>
      </c>
      <c r="Q996" s="24">
        <v>212673</v>
      </c>
      <c r="R996" s="24">
        <v>880533</v>
      </c>
      <c r="S996" s="24">
        <v>130000</v>
      </c>
      <c r="T996" s="24">
        <v>750533</v>
      </c>
      <c r="U996" s="24">
        <v>0</v>
      </c>
      <c r="V996" s="24">
        <f t="shared" si="30"/>
        <v>0</v>
      </c>
      <c r="W996" s="24">
        <f t="shared" si="31"/>
        <v>127248</v>
      </c>
    </row>
    <row r="997" spans="1:23" x14ac:dyDescent="0.2">
      <c r="A997" t="s">
        <v>164</v>
      </c>
      <c r="B997" s="23" t="s">
        <v>2747</v>
      </c>
      <c r="C997" s="23" t="s">
        <v>2779</v>
      </c>
      <c r="D997" s="23" t="s">
        <v>7</v>
      </c>
      <c r="E997" s="23" t="s">
        <v>147</v>
      </c>
      <c r="F997" s="23" t="s">
        <v>147</v>
      </c>
      <c r="G997" t="s">
        <v>2780</v>
      </c>
      <c r="H997" s="24">
        <v>680833</v>
      </c>
      <c r="I997" s="23" t="s">
        <v>5683</v>
      </c>
      <c r="J997" s="24">
        <v>130823</v>
      </c>
      <c r="K997" s="23" t="s">
        <v>5683</v>
      </c>
      <c r="L997" s="24">
        <v>114382</v>
      </c>
      <c r="M997" s="23" t="s">
        <v>5683</v>
      </c>
      <c r="N997" s="24">
        <v>108558</v>
      </c>
      <c r="O997" s="23" t="s">
        <v>5683</v>
      </c>
      <c r="P997" s="24">
        <v>165464</v>
      </c>
      <c r="Q997" s="24">
        <v>161606</v>
      </c>
      <c r="R997" s="24">
        <v>680833</v>
      </c>
      <c r="S997" s="24">
        <v>130000</v>
      </c>
      <c r="T997" s="24">
        <v>550833</v>
      </c>
      <c r="U997" s="24">
        <v>0</v>
      </c>
      <c r="V997" s="24">
        <f t="shared" si="30"/>
        <v>0</v>
      </c>
      <c r="W997" s="24">
        <f t="shared" si="31"/>
        <v>130000</v>
      </c>
    </row>
    <row r="998" spans="1:23" x14ac:dyDescent="0.2">
      <c r="A998" t="s">
        <v>164</v>
      </c>
      <c r="B998" s="23" t="s">
        <v>2747</v>
      </c>
      <c r="C998" s="23" t="s">
        <v>2781</v>
      </c>
      <c r="D998" s="23" t="s">
        <v>7</v>
      </c>
      <c r="E998" s="23" t="s">
        <v>147</v>
      </c>
      <c r="F998" s="23" t="s">
        <v>147</v>
      </c>
      <c r="G998" t="s">
        <v>2782</v>
      </c>
      <c r="H998" s="24">
        <v>616791</v>
      </c>
      <c r="I998" s="23" t="s">
        <v>5683</v>
      </c>
      <c r="J998" s="24">
        <v>121363</v>
      </c>
      <c r="K998" s="23" t="s">
        <v>5683</v>
      </c>
      <c r="L998" s="24">
        <v>118040</v>
      </c>
      <c r="M998" s="23" t="s">
        <v>5683</v>
      </c>
      <c r="N998" s="24">
        <v>121145</v>
      </c>
      <c r="O998" s="23" t="s">
        <v>5683</v>
      </c>
      <c r="P998" s="24">
        <v>128175</v>
      </c>
      <c r="Q998" s="24">
        <v>128088</v>
      </c>
      <c r="R998" s="24">
        <v>616811</v>
      </c>
      <c r="S998" s="24">
        <v>121363</v>
      </c>
      <c r="T998" s="24">
        <v>495448</v>
      </c>
      <c r="U998" s="24">
        <v>0</v>
      </c>
      <c r="V998" s="24">
        <f t="shared" si="30"/>
        <v>0</v>
      </c>
      <c r="W998" s="24">
        <f t="shared" si="31"/>
        <v>121343</v>
      </c>
    </row>
    <row r="999" spans="1:23" x14ac:dyDescent="0.2">
      <c r="A999" t="s">
        <v>164</v>
      </c>
      <c r="B999" s="23">
        <v>27</v>
      </c>
      <c r="C999" s="23">
        <v>66068</v>
      </c>
      <c r="D999" s="23" t="s">
        <v>2783</v>
      </c>
      <c r="E999" s="23" t="s">
        <v>2784</v>
      </c>
      <c r="F999" s="23" t="s">
        <v>10</v>
      </c>
      <c r="G999" t="s">
        <v>2785</v>
      </c>
      <c r="H999" s="24">
        <v>0</v>
      </c>
      <c r="I999" s="23" t="s">
        <v>5683</v>
      </c>
      <c r="J999" s="24">
        <v>0</v>
      </c>
      <c r="K999" s="23" t="s">
        <v>5683</v>
      </c>
      <c r="L999" s="24">
        <v>0</v>
      </c>
      <c r="M999" s="23" t="s">
        <v>5683</v>
      </c>
      <c r="N999" s="24">
        <v>0</v>
      </c>
      <c r="O999" s="23" t="s">
        <v>5683</v>
      </c>
      <c r="P999" s="24">
        <v>0</v>
      </c>
      <c r="Q999" s="24">
        <v>15256</v>
      </c>
      <c r="R999" s="24">
        <v>15256</v>
      </c>
      <c r="S999" s="24">
        <v>0</v>
      </c>
      <c r="T999" s="24">
        <v>0</v>
      </c>
      <c r="U999" s="24">
        <v>0</v>
      </c>
      <c r="V999" s="24">
        <f t="shared" si="30"/>
        <v>15256</v>
      </c>
      <c r="W999" s="24">
        <f t="shared" si="31"/>
        <v>0</v>
      </c>
    </row>
    <row r="1000" spans="1:23" x14ac:dyDescent="0.2">
      <c r="A1000" t="s">
        <v>164</v>
      </c>
      <c r="B1000" s="23" t="s">
        <v>2747</v>
      </c>
      <c r="C1000" s="23" t="s">
        <v>2786</v>
      </c>
      <c r="D1000" s="23" t="s">
        <v>7</v>
      </c>
      <c r="E1000" s="23" t="s">
        <v>147</v>
      </c>
      <c r="F1000" s="23" t="s">
        <v>147</v>
      </c>
      <c r="G1000" t="s">
        <v>2787</v>
      </c>
      <c r="H1000" s="24">
        <v>0</v>
      </c>
      <c r="I1000" s="23" t="s">
        <v>5682</v>
      </c>
      <c r="J1000" s="24">
        <v>30444</v>
      </c>
      <c r="K1000" s="23" t="s">
        <v>5683</v>
      </c>
      <c r="L1000" s="24">
        <v>0</v>
      </c>
      <c r="M1000" s="23" t="s">
        <v>5682</v>
      </c>
      <c r="N1000" s="24">
        <v>30392</v>
      </c>
      <c r="O1000" s="23" t="s">
        <v>5683</v>
      </c>
      <c r="P1000" s="24">
        <v>0</v>
      </c>
      <c r="Q1000" s="24">
        <v>15128</v>
      </c>
      <c r="R1000" s="24">
        <v>75964</v>
      </c>
      <c r="S1000" s="24">
        <v>15222</v>
      </c>
      <c r="T1000" s="24">
        <v>0</v>
      </c>
      <c r="U1000" s="24">
        <v>0</v>
      </c>
      <c r="V1000" s="24">
        <f t="shared" si="30"/>
        <v>60742</v>
      </c>
      <c r="W1000" s="24">
        <f t="shared" si="31"/>
        <v>0</v>
      </c>
    </row>
    <row r="1001" spans="1:23" x14ac:dyDescent="0.2">
      <c r="A1001" t="s">
        <v>164</v>
      </c>
      <c r="B1001" s="23" t="s">
        <v>2747</v>
      </c>
      <c r="C1001" s="23" t="s">
        <v>2788</v>
      </c>
      <c r="D1001" s="23" t="s">
        <v>7</v>
      </c>
      <c r="E1001" s="23" t="s">
        <v>147</v>
      </c>
      <c r="F1001" s="23" t="s">
        <v>147</v>
      </c>
      <c r="G1001" t="s">
        <v>2789</v>
      </c>
      <c r="H1001" s="24">
        <v>90203</v>
      </c>
      <c r="I1001" s="23" t="s">
        <v>5682</v>
      </c>
      <c r="J1001" s="24">
        <v>100190</v>
      </c>
      <c r="K1001" s="23" t="s">
        <v>5683</v>
      </c>
      <c r="L1001" s="24">
        <v>0</v>
      </c>
      <c r="M1001" s="23" t="s">
        <v>5683</v>
      </c>
      <c r="N1001" s="24">
        <v>50113</v>
      </c>
      <c r="O1001" s="23" t="s">
        <v>5682</v>
      </c>
      <c r="P1001" s="24">
        <v>100528</v>
      </c>
      <c r="Q1001" s="24">
        <v>0</v>
      </c>
      <c r="R1001" s="24">
        <v>250831</v>
      </c>
      <c r="S1001" s="24">
        <v>50095</v>
      </c>
      <c r="T1001" s="24">
        <v>90203</v>
      </c>
      <c r="U1001" s="24">
        <v>0</v>
      </c>
      <c r="V1001" s="24">
        <f t="shared" si="30"/>
        <v>110533</v>
      </c>
      <c r="W1001" s="24">
        <f t="shared" si="31"/>
        <v>0</v>
      </c>
    </row>
    <row r="1002" spans="1:23" x14ac:dyDescent="0.2">
      <c r="A1002" t="s">
        <v>164</v>
      </c>
      <c r="B1002" s="23" t="s">
        <v>2747</v>
      </c>
      <c r="C1002" s="23" t="s">
        <v>2790</v>
      </c>
      <c r="D1002" s="23" t="s">
        <v>7</v>
      </c>
      <c r="E1002" s="23" t="s">
        <v>147</v>
      </c>
      <c r="F1002" s="23" t="s">
        <v>147</v>
      </c>
      <c r="G1002" t="s">
        <v>2791</v>
      </c>
      <c r="H1002" s="24">
        <v>2262885</v>
      </c>
      <c r="I1002" s="23" t="s">
        <v>5683</v>
      </c>
      <c r="J1002" s="24">
        <v>495548</v>
      </c>
      <c r="K1002" s="23" t="s">
        <v>5683</v>
      </c>
      <c r="L1002" s="24">
        <v>419404</v>
      </c>
      <c r="M1002" s="23" t="s">
        <v>5683</v>
      </c>
      <c r="N1002" s="24">
        <v>373767</v>
      </c>
      <c r="O1002" s="23" t="s">
        <v>5683</v>
      </c>
      <c r="P1002" s="24">
        <v>572108</v>
      </c>
      <c r="Q1002" s="24">
        <v>550722</v>
      </c>
      <c r="R1002" s="24">
        <v>2411549</v>
      </c>
      <c r="S1002" s="24">
        <v>148664</v>
      </c>
      <c r="T1002" s="24">
        <v>2262885</v>
      </c>
      <c r="U1002" s="24">
        <v>0</v>
      </c>
      <c r="V1002" s="24">
        <f t="shared" si="30"/>
        <v>0</v>
      </c>
      <c r="W1002" s="24">
        <f t="shared" si="31"/>
        <v>0</v>
      </c>
    </row>
    <row r="1003" spans="1:23" x14ac:dyDescent="0.2">
      <c r="A1003" t="s">
        <v>164</v>
      </c>
      <c r="B1003" s="23" t="s">
        <v>2747</v>
      </c>
      <c r="C1003" s="23" t="s">
        <v>2790</v>
      </c>
      <c r="D1003" s="23" t="s">
        <v>2792</v>
      </c>
      <c r="E1003" s="23" t="s">
        <v>2793</v>
      </c>
      <c r="F1003" s="23" t="s">
        <v>10</v>
      </c>
      <c r="G1003" t="s">
        <v>2794</v>
      </c>
      <c r="H1003" s="24">
        <v>160624</v>
      </c>
      <c r="I1003" s="23" t="s">
        <v>5683</v>
      </c>
      <c r="J1003" s="24">
        <v>0</v>
      </c>
      <c r="K1003" s="23" t="s">
        <v>5683</v>
      </c>
      <c r="L1003" s="24">
        <v>0</v>
      </c>
      <c r="M1003" s="23" t="s">
        <v>5683</v>
      </c>
      <c r="N1003" s="24">
        <v>53026</v>
      </c>
      <c r="O1003" s="23" t="s">
        <v>5683</v>
      </c>
      <c r="P1003" s="24">
        <v>54660</v>
      </c>
      <c r="Q1003" s="24">
        <v>54591</v>
      </c>
      <c r="R1003" s="24">
        <v>162277</v>
      </c>
      <c r="S1003" s="24">
        <v>0</v>
      </c>
      <c r="T1003" s="24">
        <v>160624</v>
      </c>
      <c r="U1003" s="24">
        <v>0</v>
      </c>
      <c r="V1003" s="24">
        <f t="shared" si="30"/>
        <v>1653</v>
      </c>
      <c r="W1003" s="24">
        <f t="shared" si="31"/>
        <v>0</v>
      </c>
    </row>
    <row r="1004" spans="1:23" x14ac:dyDescent="0.2">
      <c r="A1004" t="s">
        <v>164</v>
      </c>
      <c r="B1004" s="23" t="s">
        <v>2747</v>
      </c>
      <c r="C1004" s="23" t="s">
        <v>2790</v>
      </c>
      <c r="D1004" s="23" t="s">
        <v>2795</v>
      </c>
      <c r="E1004" s="23" t="s">
        <v>2796</v>
      </c>
      <c r="F1004" s="23" t="s">
        <v>9</v>
      </c>
      <c r="G1004" t="s">
        <v>2797</v>
      </c>
      <c r="H1004" s="24">
        <v>0</v>
      </c>
      <c r="I1004" s="23" t="s">
        <v>5683</v>
      </c>
      <c r="J1004" s="24">
        <v>15301</v>
      </c>
      <c r="K1004" s="23" t="s">
        <v>5683</v>
      </c>
      <c r="L1004" s="24">
        <v>15199</v>
      </c>
      <c r="M1004" s="23" t="s">
        <v>5682</v>
      </c>
      <c r="N1004" s="24">
        <v>31306</v>
      </c>
      <c r="O1004" s="23" t="s">
        <v>5683</v>
      </c>
      <c r="P1004" s="24">
        <v>0</v>
      </c>
      <c r="Q1004" s="24">
        <v>16248</v>
      </c>
      <c r="R1004" s="24">
        <v>78054</v>
      </c>
      <c r="S1004" s="24">
        <v>0</v>
      </c>
      <c r="T1004" s="24">
        <v>0</v>
      </c>
      <c r="U1004" s="24">
        <v>0</v>
      </c>
      <c r="V1004" s="24">
        <f t="shared" si="30"/>
        <v>78054</v>
      </c>
      <c r="W1004" s="24">
        <f t="shared" si="31"/>
        <v>0</v>
      </c>
    </row>
    <row r="1005" spans="1:23" x14ac:dyDescent="0.2">
      <c r="A1005" t="s">
        <v>164</v>
      </c>
      <c r="B1005" s="23" t="s">
        <v>2747</v>
      </c>
      <c r="C1005" s="23" t="s">
        <v>2790</v>
      </c>
      <c r="D1005" s="23" t="s">
        <v>2798</v>
      </c>
      <c r="E1005" s="23" t="s">
        <v>2799</v>
      </c>
      <c r="F1005" s="23" t="s">
        <v>9</v>
      </c>
      <c r="G1005" t="s">
        <v>2800</v>
      </c>
      <c r="H1005" s="24">
        <v>254701</v>
      </c>
      <c r="I1005" s="23" t="s">
        <v>5683</v>
      </c>
      <c r="J1005" s="24">
        <v>50829</v>
      </c>
      <c r="K1005" s="23" t="s">
        <v>5682</v>
      </c>
      <c r="L1005" s="24">
        <v>101592</v>
      </c>
      <c r="M1005" s="23" t="s">
        <v>5683</v>
      </c>
      <c r="N1005" s="24">
        <v>0</v>
      </c>
      <c r="O1005" s="23" t="s">
        <v>5682</v>
      </c>
      <c r="P1005" s="24">
        <v>102280</v>
      </c>
      <c r="Q1005" s="24">
        <v>0</v>
      </c>
      <c r="R1005" s="24">
        <v>254701</v>
      </c>
      <c r="S1005" s="24">
        <v>50829</v>
      </c>
      <c r="T1005" s="24">
        <v>203872</v>
      </c>
      <c r="U1005" s="24">
        <v>0</v>
      </c>
      <c r="V1005" s="24">
        <f t="shared" si="30"/>
        <v>0</v>
      </c>
      <c r="W1005" s="24">
        <f t="shared" si="31"/>
        <v>50829</v>
      </c>
    </row>
    <row r="1006" spans="1:23" x14ac:dyDescent="0.2">
      <c r="A1006" t="s">
        <v>164</v>
      </c>
      <c r="B1006" s="23" t="s">
        <v>2747</v>
      </c>
      <c r="C1006" s="23" t="s">
        <v>2801</v>
      </c>
      <c r="D1006" s="23" t="s">
        <v>7</v>
      </c>
      <c r="E1006" s="23" t="s">
        <v>147</v>
      </c>
      <c r="F1006" s="23" t="s">
        <v>147</v>
      </c>
      <c r="G1006" t="s">
        <v>2802</v>
      </c>
      <c r="H1006" s="24">
        <v>503591</v>
      </c>
      <c r="I1006" s="23" t="s">
        <v>5683</v>
      </c>
      <c r="J1006" s="24">
        <v>106132</v>
      </c>
      <c r="K1006" s="23" t="s">
        <v>5683</v>
      </c>
      <c r="L1006" s="24">
        <v>75210</v>
      </c>
      <c r="M1006" s="23" t="s">
        <v>5683</v>
      </c>
      <c r="N1006" s="24">
        <v>105119</v>
      </c>
      <c r="O1006" s="23" t="s">
        <v>5683</v>
      </c>
      <c r="P1006" s="24">
        <v>111244</v>
      </c>
      <c r="Q1006" s="24">
        <v>105886</v>
      </c>
      <c r="R1006" s="24">
        <v>503591</v>
      </c>
      <c r="S1006" s="24">
        <v>106132</v>
      </c>
      <c r="T1006" s="24">
        <v>397459</v>
      </c>
      <c r="U1006" s="24">
        <v>0</v>
      </c>
      <c r="V1006" s="24">
        <f t="shared" si="30"/>
        <v>0</v>
      </c>
      <c r="W1006" s="24">
        <f t="shared" si="31"/>
        <v>106132</v>
      </c>
    </row>
    <row r="1007" spans="1:23" x14ac:dyDescent="0.2">
      <c r="A1007" t="s">
        <v>164</v>
      </c>
      <c r="B1007" s="23" t="s">
        <v>2747</v>
      </c>
      <c r="C1007" s="23" t="s">
        <v>2803</v>
      </c>
      <c r="D1007" s="23" t="s">
        <v>7</v>
      </c>
      <c r="E1007" s="23" t="s">
        <v>147</v>
      </c>
      <c r="F1007" s="23" t="s">
        <v>147</v>
      </c>
      <c r="G1007" t="s">
        <v>2804</v>
      </c>
      <c r="H1007" s="24">
        <v>2148681</v>
      </c>
      <c r="I1007" s="23" t="s">
        <v>5683</v>
      </c>
      <c r="J1007" s="24">
        <v>431190</v>
      </c>
      <c r="K1007" s="23" t="s">
        <v>5683</v>
      </c>
      <c r="L1007" s="24">
        <v>383187</v>
      </c>
      <c r="M1007" s="23" t="s">
        <v>5683</v>
      </c>
      <c r="N1007" s="24">
        <v>370149</v>
      </c>
      <c r="O1007" s="23" t="s">
        <v>5683</v>
      </c>
      <c r="P1007" s="24">
        <v>555832</v>
      </c>
      <c r="Q1007" s="24">
        <v>531430</v>
      </c>
      <c r="R1007" s="24">
        <v>2271788</v>
      </c>
      <c r="S1007" s="24">
        <v>130000</v>
      </c>
      <c r="T1007" s="24">
        <v>2141788</v>
      </c>
      <c r="U1007" s="24">
        <v>0</v>
      </c>
      <c r="V1007" s="24">
        <f t="shared" si="30"/>
        <v>0</v>
      </c>
      <c r="W1007" s="24">
        <f t="shared" si="31"/>
        <v>6893</v>
      </c>
    </row>
    <row r="1008" spans="1:23" x14ac:dyDescent="0.2">
      <c r="A1008" t="s">
        <v>164</v>
      </c>
      <c r="B1008" s="23" t="s">
        <v>2747</v>
      </c>
      <c r="C1008" s="23" t="s">
        <v>2805</v>
      </c>
      <c r="D1008" s="23" t="s">
        <v>7</v>
      </c>
      <c r="E1008" s="23" t="s">
        <v>147</v>
      </c>
      <c r="F1008" s="23" t="s">
        <v>147</v>
      </c>
      <c r="G1008" t="s">
        <v>215</v>
      </c>
      <c r="H1008" s="24">
        <v>3493208</v>
      </c>
      <c r="I1008" s="23" t="s">
        <v>5683</v>
      </c>
      <c r="J1008" s="24">
        <v>660250</v>
      </c>
      <c r="K1008" s="23" t="s">
        <v>5683</v>
      </c>
      <c r="L1008" s="24">
        <v>569754</v>
      </c>
      <c r="M1008" s="23" t="s">
        <v>5683</v>
      </c>
      <c r="N1008" s="24">
        <v>545589</v>
      </c>
      <c r="O1008" s="23" t="s">
        <v>5683</v>
      </c>
      <c r="P1008" s="24">
        <v>860956</v>
      </c>
      <c r="Q1008" s="24">
        <v>856953</v>
      </c>
      <c r="R1008" s="24">
        <v>3493502</v>
      </c>
      <c r="S1008" s="24">
        <v>198075</v>
      </c>
      <c r="T1008" s="24">
        <v>3295427</v>
      </c>
      <c r="U1008" s="24">
        <v>0</v>
      </c>
      <c r="V1008" s="24">
        <f t="shared" si="30"/>
        <v>0</v>
      </c>
      <c r="W1008" s="24">
        <f t="shared" si="31"/>
        <v>197781</v>
      </c>
    </row>
    <row r="1009" spans="1:23" x14ac:dyDescent="0.2">
      <c r="A1009" t="s">
        <v>164</v>
      </c>
      <c r="B1009" s="23" t="s">
        <v>2747</v>
      </c>
      <c r="C1009" s="23" t="s">
        <v>2806</v>
      </c>
      <c r="D1009" s="23" t="s">
        <v>7</v>
      </c>
      <c r="E1009" s="23" t="s">
        <v>147</v>
      </c>
      <c r="F1009" s="23" t="s">
        <v>147</v>
      </c>
      <c r="G1009" t="s">
        <v>2807</v>
      </c>
      <c r="H1009" s="24">
        <v>255545</v>
      </c>
      <c r="I1009" s="23" t="s">
        <v>5682</v>
      </c>
      <c r="J1009" s="24">
        <v>102218</v>
      </c>
      <c r="K1009" s="23" t="s">
        <v>5683</v>
      </c>
      <c r="L1009" s="24">
        <v>0</v>
      </c>
      <c r="M1009" s="23" t="s">
        <v>5682</v>
      </c>
      <c r="N1009" s="24">
        <v>102298</v>
      </c>
      <c r="O1009" s="23" t="s">
        <v>5683</v>
      </c>
      <c r="P1009" s="24">
        <v>0</v>
      </c>
      <c r="Q1009" s="24">
        <v>51376</v>
      </c>
      <c r="R1009" s="24">
        <v>255892</v>
      </c>
      <c r="S1009" s="24">
        <v>51109</v>
      </c>
      <c r="T1009" s="24">
        <v>204783</v>
      </c>
      <c r="U1009" s="24">
        <v>0</v>
      </c>
      <c r="V1009" s="24">
        <f t="shared" si="30"/>
        <v>0</v>
      </c>
      <c r="W1009" s="24">
        <f t="shared" si="31"/>
        <v>50762</v>
      </c>
    </row>
    <row r="1010" spans="1:23" x14ac:dyDescent="0.2">
      <c r="A1010" t="s">
        <v>164</v>
      </c>
      <c r="B1010" s="23" t="s">
        <v>2747</v>
      </c>
      <c r="C1010" s="23" t="s">
        <v>2808</v>
      </c>
      <c r="D1010" s="23" t="s">
        <v>7</v>
      </c>
      <c r="E1010" s="23" t="s">
        <v>147</v>
      </c>
      <c r="F1010" s="23" t="s">
        <v>147</v>
      </c>
      <c r="G1010" t="s">
        <v>2809</v>
      </c>
      <c r="H1010" s="24">
        <v>81335</v>
      </c>
      <c r="I1010" s="23" t="s">
        <v>5682</v>
      </c>
      <c r="J1010" s="24">
        <v>32534</v>
      </c>
      <c r="K1010" s="23" t="s">
        <v>5683</v>
      </c>
      <c r="L1010" s="24">
        <v>0</v>
      </c>
      <c r="M1010" s="23" t="s">
        <v>5682</v>
      </c>
      <c r="N1010" s="24">
        <v>32350</v>
      </c>
      <c r="O1010" s="23" t="s">
        <v>5683</v>
      </c>
      <c r="P1010" s="24">
        <v>0</v>
      </c>
      <c r="Q1010" s="24">
        <v>16376</v>
      </c>
      <c r="R1010" s="24">
        <v>81260</v>
      </c>
      <c r="S1010" s="24">
        <v>16267</v>
      </c>
      <c r="T1010" s="24">
        <v>64993</v>
      </c>
      <c r="U1010" s="24">
        <v>0</v>
      </c>
      <c r="V1010" s="24">
        <f t="shared" si="30"/>
        <v>0</v>
      </c>
      <c r="W1010" s="24">
        <f t="shared" si="31"/>
        <v>16342</v>
      </c>
    </row>
    <row r="1011" spans="1:23" x14ac:dyDescent="0.2">
      <c r="A1011" t="s">
        <v>164</v>
      </c>
      <c r="B1011" s="23" t="s">
        <v>2747</v>
      </c>
      <c r="C1011" s="23" t="s">
        <v>2810</v>
      </c>
      <c r="D1011" s="23" t="s">
        <v>7</v>
      </c>
      <c r="E1011" s="23" t="s">
        <v>147</v>
      </c>
      <c r="F1011" s="23" t="s">
        <v>147</v>
      </c>
      <c r="G1011" t="s">
        <v>2811</v>
      </c>
      <c r="H1011" s="24">
        <v>84825</v>
      </c>
      <c r="I1011" s="23" t="s">
        <v>5682</v>
      </c>
      <c r="J1011" s="24">
        <v>32250</v>
      </c>
      <c r="K1011" s="23" t="s">
        <v>5683</v>
      </c>
      <c r="L1011" s="24">
        <v>0</v>
      </c>
      <c r="M1011" s="23" t="s">
        <v>5682</v>
      </c>
      <c r="N1011" s="24">
        <v>31202</v>
      </c>
      <c r="O1011" s="23" t="s">
        <v>5683</v>
      </c>
      <c r="P1011" s="24">
        <v>0</v>
      </c>
      <c r="Q1011" s="24">
        <v>15912</v>
      </c>
      <c r="R1011" s="24">
        <v>79364</v>
      </c>
      <c r="S1011" s="24">
        <v>16125</v>
      </c>
      <c r="T1011" s="24">
        <v>63239</v>
      </c>
      <c r="U1011" s="24">
        <v>0</v>
      </c>
      <c r="V1011" s="24">
        <f t="shared" si="30"/>
        <v>0</v>
      </c>
      <c r="W1011" s="24">
        <f t="shared" si="31"/>
        <v>21586</v>
      </c>
    </row>
    <row r="1012" spans="1:23" x14ac:dyDescent="0.2">
      <c r="A1012" t="s">
        <v>164</v>
      </c>
      <c r="B1012" s="23" t="s">
        <v>2747</v>
      </c>
      <c r="C1012" s="23" t="s">
        <v>2812</v>
      </c>
      <c r="D1012" s="23" t="s">
        <v>7</v>
      </c>
      <c r="E1012" s="23" t="s">
        <v>147</v>
      </c>
      <c r="F1012" s="23" t="s">
        <v>147</v>
      </c>
      <c r="G1012" t="s">
        <v>2813</v>
      </c>
      <c r="H1012" s="24">
        <v>811773</v>
      </c>
      <c r="I1012" s="23" t="s">
        <v>5683</v>
      </c>
      <c r="J1012" s="24">
        <v>152443</v>
      </c>
      <c r="K1012" s="23" t="s">
        <v>5683</v>
      </c>
      <c r="L1012" s="24">
        <v>130989</v>
      </c>
      <c r="M1012" s="23" t="s">
        <v>5683</v>
      </c>
      <c r="N1012" s="24">
        <v>127235</v>
      </c>
      <c r="O1012" s="23" t="s">
        <v>5683</v>
      </c>
      <c r="P1012" s="24">
        <v>203784</v>
      </c>
      <c r="Q1012" s="24">
        <v>198396</v>
      </c>
      <c r="R1012" s="24">
        <v>812847</v>
      </c>
      <c r="S1012" s="24">
        <v>130000</v>
      </c>
      <c r="T1012" s="24">
        <v>682847</v>
      </c>
      <c r="U1012" s="24">
        <v>0</v>
      </c>
      <c r="V1012" s="24">
        <f t="shared" si="30"/>
        <v>0</v>
      </c>
      <c r="W1012" s="24">
        <f t="shared" si="31"/>
        <v>128926</v>
      </c>
    </row>
    <row r="1013" spans="1:23" x14ac:dyDescent="0.2">
      <c r="A1013" t="s">
        <v>164</v>
      </c>
      <c r="B1013" s="23" t="s">
        <v>2747</v>
      </c>
      <c r="C1013" s="23" t="s">
        <v>2814</v>
      </c>
      <c r="D1013" s="23" t="s">
        <v>7</v>
      </c>
      <c r="E1013" s="23" t="s">
        <v>147</v>
      </c>
      <c r="F1013" s="23" t="s">
        <v>147</v>
      </c>
      <c r="G1013" t="s">
        <v>2815</v>
      </c>
      <c r="H1013" s="24">
        <v>208094</v>
      </c>
      <c r="I1013" s="23" t="s">
        <v>5682</v>
      </c>
      <c r="J1013" s="24">
        <v>104880</v>
      </c>
      <c r="K1013" s="23" t="s">
        <v>5683</v>
      </c>
      <c r="L1013" s="24">
        <v>0</v>
      </c>
      <c r="M1013" s="23" t="s">
        <v>5683</v>
      </c>
      <c r="N1013" s="24">
        <v>51854</v>
      </c>
      <c r="O1013" s="23" t="s">
        <v>5682</v>
      </c>
      <c r="P1013" s="24">
        <v>103800</v>
      </c>
      <c r="Q1013" s="24">
        <v>0</v>
      </c>
      <c r="R1013" s="24">
        <v>260534</v>
      </c>
      <c r="S1013" s="24">
        <v>52440</v>
      </c>
      <c r="T1013" s="24">
        <v>208094</v>
      </c>
      <c r="U1013" s="24">
        <v>0</v>
      </c>
      <c r="V1013" s="24">
        <f t="shared" si="30"/>
        <v>0</v>
      </c>
      <c r="W1013" s="24">
        <f t="shared" si="31"/>
        <v>0</v>
      </c>
    </row>
    <row r="1014" spans="1:23" x14ac:dyDescent="0.2">
      <c r="A1014" t="s">
        <v>164</v>
      </c>
      <c r="B1014" s="23" t="s">
        <v>2747</v>
      </c>
      <c r="C1014" s="23" t="s">
        <v>2816</v>
      </c>
      <c r="D1014" s="23" t="s">
        <v>7</v>
      </c>
      <c r="E1014" s="23" t="s">
        <v>147</v>
      </c>
      <c r="F1014" s="23" t="s">
        <v>147</v>
      </c>
      <c r="G1014" t="s">
        <v>2817</v>
      </c>
      <c r="H1014" s="24">
        <v>251734</v>
      </c>
      <c r="I1014" s="23" t="s">
        <v>5682</v>
      </c>
      <c r="J1014" s="24">
        <v>100602</v>
      </c>
      <c r="K1014" s="23" t="s">
        <v>5683</v>
      </c>
      <c r="L1014" s="24">
        <v>0</v>
      </c>
      <c r="M1014" s="23" t="s">
        <v>5683</v>
      </c>
      <c r="N1014" s="24">
        <v>50378</v>
      </c>
      <c r="O1014" s="23" t="s">
        <v>5683</v>
      </c>
      <c r="P1014" s="24">
        <v>50925</v>
      </c>
      <c r="Q1014" s="24">
        <v>50880</v>
      </c>
      <c r="R1014" s="24">
        <v>252785</v>
      </c>
      <c r="S1014" s="24">
        <v>50301</v>
      </c>
      <c r="T1014" s="24">
        <v>202484</v>
      </c>
      <c r="U1014" s="24">
        <v>0</v>
      </c>
      <c r="V1014" s="24">
        <f t="shared" si="30"/>
        <v>0</v>
      </c>
      <c r="W1014" s="24">
        <f t="shared" si="31"/>
        <v>49250</v>
      </c>
    </row>
    <row r="1015" spans="1:23" x14ac:dyDescent="0.2">
      <c r="A1015" t="s">
        <v>164</v>
      </c>
      <c r="B1015" s="23" t="s">
        <v>2747</v>
      </c>
      <c r="C1015" s="23" t="s">
        <v>2818</v>
      </c>
      <c r="D1015" s="23" t="s">
        <v>7</v>
      </c>
      <c r="E1015" s="23" t="s">
        <v>147</v>
      </c>
      <c r="F1015" s="23" t="s">
        <v>147</v>
      </c>
      <c r="G1015" t="s">
        <v>2819</v>
      </c>
      <c r="H1015" s="24">
        <v>1110864</v>
      </c>
      <c r="I1015" s="23" t="s">
        <v>5683</v>
      </c>
      <c r="J1015" s="24">
        <v>211247</v>
      </c>
      <c r="K1015" s="23" t="s">
        <v>5683</v>
      </c>
      <c r="L1015" s="24">
        <v>186331</v>
      </c>
      <c r="M1015" s="23" t="s">
        <v>5683</v>
      </c>
      <c r="N1015" s="24">
        <v>179243</v>
      </c>
      <c r="O1015" s="23" t="s">
        <v>5683</v>
      </c>
      <c r="P1015" s="24">
        <v>276483</v>
      </c>
      <c r="Q1015" s="24">
        <v>268077</v>
      </c>
      <c r="R1015" s="24">
        <v>1121381</v>
      </c>
      <c r="S1015" s="24">
        <v>130000</v>
      </c>
      <c r="T1015" s="24">
        <v>991381</v>
      </c>
      <c r="U1015" s="24">
        <v>0</v>
      </c>
      <c r="V1015" s="24">
        <f t="shared" si="30"/>
        <v>0</v>
      </c>
      <c r="W1015" s="24">
        <f t="shared" si="31"/>
        <v>119483</v>
      </c>
    </row>
    <row r="1016" spans="1:23" x14ac:dyDescent="0.2">
      <c r="A1016" t="s">
        <v>164</v>
      </c>
      <c r="B1016" s="23" t="s">
        <v>2747</v>
      </c>
      <c r="C1016" s="23" t="s">
        <v>2820</v>
      </c>
      <c r="D1016" s="23" t="s">
        <v>7</v>
      </c>
      <c r="E1016" s="23" t="s">
        <v>147</v>
      </c>
      <c r="F1016" s="23" t="s">
        <v>147</v>
      </c>
      <c r="G1016" t="s">
        <v>2821</v>
      </c>
      <c r="H1016" s="24">
        <v>71562</v>
      </c>
      <c r="I1016" s="23" t="s">
        <v>5682</v>
      </c>
      <c r="J1016" s="24">
        <v>30380</v>
      </c>
      <c r="K1016" s="23" t="s">
        <v>5683</v>
      </c>
      <c r="L1016" s="24">
        <v>0</v>
      </c>
      <c r="M1016" s="23" t="s">
        <v>5683</v>
      </c>
      <c r="N1016" s="24">
        <v>15088</v>
      </c>
      <c r="O1016" s="23" t="s">
        <v>5682</v>
      </c>
      <c r="P1016" s="24">
        <v>30594</v>
      </c>
      <c r="Q1016" s="24">
        <v>0</v>
      </c>
      <c r="R1016" s="24">
        <v>76062</v>
      </c>
      <c r="S1016" s="24">
        <v>15190</v>
      </c>
      <c r="T1016" s="24">
        <v>60872</v>
      </c>
      <c r="U1016" s="24">
        <v>0</v>
      </c>
      <c r="V1016" s="24">
        <f t="shared" si="30"/>
        <v>0</v>
      </c>
      <c r="W1016" s="24">
        <f t="shared" si="31"/>
        <v>10690</v>
      </c>
    </row>
    <row r="1017" spans="1:23" x14ac:dyDescent="0.2">
      <c r="A1017" t="s">
        <v>164</v>
      </c>
      <c r="B1017" s="23" t="s">
        <v>2747</v>
      </c>
      <c r="C1017" s="23" t="s">
        <v>2820</v>
      </c>
      <c r="D1017" s="23" t="s">
        <v>2822</v>
      </c>
      <c r="E1017" s="23" t="s">
        <v>2823</v>
      </c>
      <c r="F1017" s="23" t="s">
        <v>9</v>
      </c>
      <c r="G1017" t="s">
        <v>2824</v>
      </c>
      <c r="H1017" s="24">
        <v>0</v>
      </c>
      <c r="I1017" s="23" t="s">
        <v>5682</v>
      </c>
      <c r="J1017" s="24">
        <v>30538</v>
      </c>
      <c r="K1017" s="23" t="s">
        <v>5683</v>
      </c>
      <c r="L1017" s="24">
        <v>0</v>
      </c>
      <c r="M1017" s="23" t="s">
        <v>5683</v>
      </c>
      <c r="N1017" s="24">
        <v>15315</v>
      </c>
      <c r="O1017" s="23" t="s">
        <v>5683</v>
      </c>
      <c r="P1017" s="24">
        <v>15479</v>
      </c>
      <c r="Q1017" s="24">
        <v>15544</v>
      </c>
      <c r="R1017" s="24">
        <v>76876</v>
      </c>
      <c r="S1017" s="24">
        <v>15269</v>
      </c>
      <c r="T1017" s="24">
        <v>0</v>
      </c>
      <c r="U1017" s="24">
        <v>0</v>
      </c>
      <c r="V1017" s="24">
        <f t="shared" si="30"/>
        <v>61607</v>
      </c>
      <c r="W1017" s="24">
        <f t="shared" si="31"/>
        <v>0</v>
      </c>
    </row>
    <row r="1018" spans="1:23" x14ac:dyDescent="0.2">
      <c r="A1018" t="s">
        <v>164</v>
      </c>
      <c r="B1018" s="23" t="s">
        <v>2747</v>
      </c>
      <c r="C1018" s="23" t="s">
        <v>2825</v>
      </c>
      <c r="D1018" s="23" t="s">
        <v>7</v>
      </c>
      <c r="E1018" s="23" t="s">
        <v>147</v>
      </c>
      <c r="F1018" s="23" t="s">
        <v>147</v>
      </c>
      <c r="G1018" t="s">
        <v>2826</v>
      </c>
      <c r="H1018" s="24">
        <v>1246174</v>
      </c>
      <c r="I1018" s="23" t="s">
        <v>5683</v>
      </c>
      <c r="J1018" s="24">
        <v>242009</v>
      </c>
      <c r="K1018" s="23" t="s">
        <v>5683</v>
      </c>
      <c r="L1018" s="24">
        <v>212739</v>
      </c>
      <c r="M1018" s="23" t="s">
        <v>5683</v>
      </c>
      <c r="N1018" s="24">
        <v>205720</v>
      </c>
      <c r="O1018" s="23" t="s">
        <v>5683</v>
      </c>
      <c r="P1018" s="24">
        <v>291785</v>
      </c>
      <c r="Q1018" s="24">
        <v>293921</v>
      </c>
      <c r="R1018" s="24">
        <v>1246174</v>
      </c>
      <c r="S1018" s="24">
        <v>130000</v>
      </c>
      <c r="T1018" s="24">
        <v>1116174</v>
      </c>
      <c r="U1018" s="24">
        <v>0</v>
      </c>
      <c r="V1018" s="24">
        <f t="shared" si="30"/>
        <v>0</v>
      </c>
      <c r="W1018" s="24">
        <f t="shared" si="31"/>
        <v>130000</v>
      </c>
    </row>
    <row r="1019" spans="1:23" x14ac:dyDescent="0.2">
      <c r="A1019" t="s">
        <v>164</v>
      </c>
      <c r="B1019" s="23" t="s">
        <v>2747</v>
      </c>
      <c r="C1019" s="23" t="s">
        <v>2827</v>
      </c>
      <c r="D1019" s="23" t="s">
        <v>7</v>
      </c>
      <c r="E1019" s="23" t="s">
        <v>147</v>
      </c>
      <c r="F1019" s="23" t="s">
        <v>147</v>
      </c>
      <c r="G1019" t="s">
        <v>2828</v>
      </c>
      <c r="H1019" s="24">
        <v>551026</v>
      </c>
      <c r="I1019" s="23" t="s">
        <v>5683</v>
      </c>
      <c r="J1019" s="24">
        <v>121090</v>
      </c>
      <c r="K1019" s="23" t="s">
        <v>5683</v>
      </c>
      <c r="L1019" s="24">
        <v>107484</v>
      </c>
      <c r="M1019" s="23" t="s">
        <v>5683</v>
      </c>
      <c r="N1019" s="24">
        <v>100083</v>
      </c>
      <c r="O1019" s="23" t="s">
        <v>5683</v>
      </c>
      <c r="P1019" s="24">
        <v>147276</v>
      </c>
      <c r="Q1019" s="24">
        <v>143321</v>
      </c>
      <c r="R1019" s="24">
        <v>619254</v>
      </c>
      <c r="S1019" s="24">
        <v>121090</v>
      </c>
      <c r="T1019" s="24">
        <v>498164</v>
      </c>
      <c r="U1019" s="24">
        <v>0</v>
      </c>
      <c r="V1019" s="24">
        <f t="shared" si="30"/>
        <v>0</v>
      </c>
      <c r="W1019" s="24">
        <f t="shared" si="31"/>
        <v>52862</v>
      </c>
    </row>
    <row r="1020" spans="1:23" x14ac:dyDescent="0.2">
      <c r="A1020" t="s">
        <v>165</v>
      </c>
      <c r="B1020" s="23" t="s">
        <v>2829</v>
      </c>
      <c r="C1020" s="23" t="s">
        <v>2830</v>
      </c>
      <c r="D1020" s="23" t="s">
        <v>7</v>
      </c>
      <c r="E1020" s="23" t="s">
        <v>147</v>
      </c>
      <c r="F1020" s="23" t="s">
        <v>147</v>
      </c>
      <c r="G1020" t="s">
        <v>2831</v>
      </c>
      <c r="H1020" s="24">
        <v>257130</v>
      </c>
      <c r="I1020" s="23" t="s">
        <v>5682</v>
      </c>
      <c r="J1020" s="24">
        <v>102852</v>
      </c>
      <c r="K1020" s="23" t="s">
        <v>5683</v>
      </c>
      <c r="L1020" s="24">
        <v>0</v>
      </c>
      <c r="M1020" s="23" t="s">
        <v>5682</v>
      </c>
      <c r="N1020" s="24">
        <v>102376</v>
      </c>
      <c r="O1020" s="23" t="s">
        <v>5683</v>
      </c>
      <c r="P1020" s="24">
        <v>0</v>
      </c>
      <c r="Q1020" s="24">
        <v>51856</v>
      </c>
      <c r="R1020" s="24">
        <v>257084</v>
      </c>
      <c r="S1020" s="24">
        <v>51426</v>
      </c>
      <c r="T1020" s="24">
        <v>205658</v>
      </c>
      <c r="U1020" s="24">
        <v>0</v>
      </c>
      <c r="V1020" s="24">
        <f t="shared" si="30"/>
        <v>0</v>
      </c>
      <c r="W1020" s="24">
        <f t="shared" si="31"/>
        <v>51472</v>
      </c>
    </row>
    <row r="1021" spans="1:23" x14ac:dyDescent="0.2">
      <c r="A1021" t="s">
        <v>165</v>
      </c>
      <c r="B1021" s="23" t="s">
        <v>2829</v>
      </c>
      <c r="C1021" s="23" t="s">
        <v>2832</v>
      </c>
      <c r="D1021" s="23" t="s">
        <v>7</v>
      </c>
      <c r="E1021" s="23" t="s">
        <v>147</v>
      </c>
      <c r="F1021" s="23" t="s">
        <v>147</v>
      </c>
      <c r="G1021" t="s">
        <v>2833</v>
      </c>
      <c r="H1021" s="24">
        <v>253266</v>
      </c>
      <c r="I1021" s="23" t="s">
        <v>5683</v>
      </c>
      <c r="J1021" s="24">
        <v>59748</v>
      </c>
      <c r="K1021" s="23" t="s">
        <v>5682</v>
      </c>
      <c r="L1021" s="24">
        <v>114308</v>
      </c>
      <c r="M1021" s="23" t="s">
        <v>5683</v>
      </c>
      <c r="N1021" s="24">
        <v>0</v>
      </c>
      <c r="O1021" s="23" t="s">
        <v>5682</v>
      </c>
      <c r="P1021" s="24">
        <v>115964</v>
      </c>
      <c r="Q1021" s="24">
        <v>0</v>
      </c>
      <c r="R1021" s="24">
        <v>290020</v>
      </c>
      <c r="S1021" s="24">
        <v>59748</v>
      </c>
      <c r="T1021" s="24">
        <v>230272</v>
      </c>
      <c r="U1021" s="24">
        <v>0</v>
      </c>
      <c r="V1021" s="24">
        <f t="shared" si="30"/>
        <v>0</v>
      </c>
      <c r="W1021" s="24">
        <f t="shared" si="31"/>
        <v>22994</v>
      </c>
    </row>
    <row r="1022" spans="1:23" x14ac:dyDescent="0.2">
      <c r="A1022" t="s">
        <v>165</v>
      </c>
      <c r="B1022" s="23" t="s">
        <v>2829</v>
      </c>
      <c r="C1022" s="23" t="s">
        <v>2834</v>
      </c>
      <c r="D1022" s="23" t="s">
        <v>7</v>
      </c>
      <c r="E1022" s="23" t="s">
        <v>147</v>
      </c>
      <c r="F1022" s="23" t="s">
        <v>147</v>
      </c>
      <c r="G1022" t="s">
        <v>216</v>
      </c>
      <c r="H1022" s="24">
        <v>72592</v>
      </c>
      <c r="I1022" s="23" t="s">
        <v>5682</v>
      </c>
      <c r="J1022" s="24">
        <v>31932</v>
      </c>
      <c r="K1022" s="23" t="s">
        <v>5683</v>
      </c>
      <c r="L1022" s="24">
        <v>0</v>
      </c>
      <c r="M1022" s="23" t="s">
        <v>5682</v>
      </c>
      <c r="N1022" s="24">
        <v>31280</v>
      </c>
      <c r="O1022" s="23" t="s">
        <v>5683</v>
      </c>
      <c r="P1022" s="24">
        <v>0</v>
      </c>
      <c r="Q1022" s="24">
        <v>15592</v>
      </c>
      <c r="R1022" s="24">
        <v>78804</v>
      </c>
      <c r="S1022" s="24">
        <v>15966</v>
      </c>
      <c r="T1022" s="24">
        <v>62838</v>
      </c>
      <c r="U1022" s="24">
        <v>0</v>
      </c>
      <c r="V1022" s="24">
        <f t="shared" si="30"/>
        <v>0</v>
      </c>
      <c r="W1022" s="24">
        <f t="shared" si="31"/>
        <v>9754</v>
      </c>
    </row>
    <row r="1023" spans="1:23" x14ac:dyDescent="0.2">
      <c r="A1023" t="s">
        <v>165</v>
      </c>
      <c r="B1023" s="23" t="s">
        <v>2829</v>
      </c>
      <c r="C1023" s="23" t="s">
        <v>2835</v>
      </c>
      <c r="D1023" s="23" t="s">
        <v>7</v>
      </c>
      <c r="E1023" s="23" t="s">
        <v>147</v>
      </c>
      <c r="F1023" s="23" t="s">
        <v>147</v>
      </c>
      <c r="G1023" t="s">
        <v>2836</v>
      </c>
      <c r="H1023" s="24">
        <v>3523180</v>
      </c>
      <c r="I1023" s="23" t="s">
        <v>5683</v>
      </c>
      <c r="J1023" s="24">
        <v>704636</v>
      </c>
      <c r="K1023" s="23" t="s">
        <v>5683</v>
      </c>
      <c r="L1023" s="24">
        <v>648466</v>
      </c>
      <c r="M1023" s="23" t="s">
        <v>5683</v>
      </c>
      <c r="N1023" s="24">
        <v>622611</v>
      </c>
      <c r="O1023" s="23" t="s">
        <v>5683</v>
      </c>
      <c r="P1023" s="24">
        <v>966515</v>
      </c>
      <c r="Q1023" s="24">
        <v>916294</v>
      </c>
      <c r="R1023" s="24">
        <v>3858522</v>
      </c>
      <c r="S1023" s="24">
        <v>211391</v>
      </c>
      <c r="T1023" s="24">
        <v>3523180</v>
      </c>
      <c r="U1023" s="24">
        <v>0</v>
      </c>
      <c r="V1023" s="24">
        <f t="shared" si="30"/>
        <v>123951</v>
      </c>
      <c r="W1023" s="24">
        <f t="shared" si="31"/>
        <v>0</v>
      </c>
    </row>
    <row r="1024" spans="1:23" x14ac:dyDescent="0.2">
      <c r="A1024" t="s">
        <v>165</v>
      </c>
      <c r="B1024" s="23" t="s">
        <v>2829</v>
      </c>
      <c r="C1024" s="23" t="s">
        <v>2835</v>
      </c>
      <c r="D1024" s="23" t="s">
        <v>2837</v>
      </c>
      <c r="E1024" s="23" t="s">
        <v>2838</v>
      </c>
      <c r="F1024" s="23" t="s">
        <v>9</v>
      </c>
      <c r="G1024" t="s">
        <v>2839</v>
      </c>
      <c r="H1024" s="24">
        <v>0</v>
      </c>
      <c r="I1024" s="23" t="s">
        <v>5682</v>
      </c>
      <c r="J1024" s="24">
        <v>100538</v>
      </c>
      <c r="K1024" s="23" t="s">
        <v>5683</v>
      </c>
      <c r="L1024" s="24">
        <v>0</v>
      </c>
      <c r="M1024" s="23" t="s">
        <v>5683</v>
      </c>
      <c r="N1024" s="24">
        <v>50403</v>
      </c>
      <c r="O1024" s="23" t="s">
        <v>5683</v>
      </c>
      <c r="P1024" s="24">
        <v>50198</v>
      </c>
      <c r="Q1024" s="24">
        <v>50208</v>
      </c>
      <c r="R1024" s="24">
        <v>251347</v>
      </c>
      <c r="S1024" s="24">
        <v>15000</v>
      </c>
      <c r="T1024" s="24">
        <v>0</v>
      </c>
      <c r="U1024" s="24">
        <v>0</v>
      </c>
      <c r="V1024" s="24">
        <f t="shared" si="30"/>
        <v>236347</v>
      </c>
      <c r="W1024" s="24">
        <f t="shared" si="31"/>
        <v>0</v>
      </c>
    </row>
    <row r="1025" spans="1:23" x14ac:dyDescent="0.2">
      <c r="A1025" t="s">
        <v>165</v>
      </c>
      <c r="B1025" s="23" t="s">
        <v>2829</v>
      </c>
      <c r="C1025" s="23" t="s">
        <v>2835</v>
      </c>
      <c r="D1025" s="23" t="s">
        <v>2840</v>
      </c>
      <c r="E1025" s="23" t="s">
        <v>2841</v>
      </c>
      <c r="F1025" s="23" t="s">
        <v>10</v>
      </c>
      <c r="G1025" t="s">
        <v>2842</v>
      </c>
      <c r="H1025" s="24">
        <v>251603</v>
      </c>
      <c r="I1025" s="23" t="s">
        <v>5682</v>
      </c>
      <c r="J1025" s="24">
        <v>111724</v>
      </c>
      <c r="K1025" s="23" t="s">
        <v>5683</v>
      </c>
      <c r="L1025" s="24">
        <v>0</v>
      </c>
      <c r="M1025" s="23" t="s">
        <v>5683</v>
      </c>
      <c r="N1025" s="24">
        <v>54249</v>
      </c>
      <c r="O1025" s="23" t="s">
        <v>5683</v>
      </c>
      <c r="P1025" s="24">
        <v>56065</v>
      </c>
      <c r="Q1025" s="24">
        <v>55630</v>
      </c>
      <c r="R1025" s="24">
        <v>277668</v>
      </c>
      <c r="S1025" s="24">
        <v>55862</v>
      </c>
      <c r="T1025" s="24">
        <v>221806</v>
      </c>
      <c r="U1025" s="24">
        <v>0</v>
      </c>
      <c r="V1025" s="24">
        <f t="shared" si="30"/>
        <v>0</v>
      </c>
      <c r="W1025" s="24">
        <f t="shared" si="31"/>
        <v>29797</v>
      </c>
    </row>
    <row r="1026" spans="1:23" x14ac:dyDescent="0.2">
      <c r="A1026" t="s">
        <v>165</v>
      </c>
      <c r="B1026" s="23" t="s">
        <v>2829</v>
      </c>
      <c r="C1026" s="23" t="s">
        <v>2835</v>
      </c>
      <c r="D1026" s="23" t="s">
        <v>2843</v>
      </c>
      <c r="E1026" s="23" t="s">
        <v>2844</v>
      </c>
      <c r="F1026" s="23" t="s">
        <v>10</v>
      </c>
      <c r="G1026" t="s">
        <v>2845</v>
      </c>
      <c r="H1026" s="24">
        <v>0</v>
      </c>
      <c r="I1026" s="23" t="s">
        <v>5682</v>
      </c>
      <c r="J1026" s="24">
        <v>102314</v>
      </c>
      <c r="K1026" s="23" t="s">
        <v>5683</v>
      </c>
      <c r="L1026" s="24">
        <v>0</v>
      </c>
      <c r="M1026" s="23" t="s">
        <v>5683</v>
      </c>
      <c r="N1026" s="24">
        <v>51097</v>
      </c>
      <c r="O1026" s="23" t="s">
        <v>5683</v>
      </c>
      <c r="P1026" s="24">
        <v>51719</v>
      </c>
      <c r="Q1026" s="24">
        <v>51408</v>
      </c>
      <c r="R1026" s="24">
        <v>256538</v>
      </c>
      <c r="S1026" s="24">
        <v>51157</v>
      </c>
      <c r="T1026" s="24">
        <v>0</v>
      </c>
      <c r="U1026" s="24">
        <v>0</v>
      </c>
      <c r="V1026" s="24">
        <f t="shared" si="30"/>
        <v>205381</v>
      </c>
      <c r="W1026" s="24">
        <f t="shared" si="31"/>
        <v>0</v>
      </c>
    </row>
    <row r="1027" spans="1:23" x14ac:dyDescent="0.2">
      <c r="A1027" t="s">
        <v>165</v>
      </c>
      <c r="B1027" s="23" t="s">
        <v>2829</v>
      </c>
      <c r="C1027" s="23" t="s">
        <v>2846</v>
      </c>
      <c r="D1027" s="23" t="s">
        <v>7</v>
      </c>
      <c r="E1027" s="23" t="s">
        <v>147</v>
      </c>
      <c r="F1027" s="23" t="s">
        <v>147</v>
      </c>
      <c r="G1027" t="s">
        <v>2847</v>
      </c>
      <c r="H1027" s="24">
        <v>67963</v>
      </c>
      <c r="I1027" s="23" t="s">
        <v>5682</v>
      </c>
      <c r="J1027" s="24">
        <v>30286</v>
      </c>
      <c r="K1027" s="23" t="s">
        <v>5683</v>
      </c>
      <c r="L1027" s="24">
        <v>0</v>
      </c>
      <c r="M1027" s="23" t="s">
        <v>5682</v>
      </c>
      <c r="N1027" s="24">
        <v>30706</v>
      </c>
      <c r="O1027" s="23" t="s">
        <v>5683</v>
      </c>
      <c r="P1027" s="24">
        <v>0</v>
      </c>
      <c r="Q1027" s="24">
        <v>15688</v>
      </c>
      <c r="R1027" s="24">
        <v>76680</v>
      </c>
      <c r="S1027" s="24">
        <v>15143</v>
      </c>
      <c r="T1027" s="24">
        <v>61537</v>
      </c>
      <c r="U1027" s="24">
        <v>0</v>
      </c>
      <c r="V1027" s="24">
        <f t="shared" si="30"/>
        <v>0</v>
      </c>
      <c r="W1027" s="24">
        <f t="shared" si="31"/>
        <v>6426</v>
      </c>
    </row>
    <row r="1028" spans="1:23" x14ac:dyDescent="0.2">
      <c r="A1028" t="s">
        <v>165</v>
      </c>
      <c r="B1028" s="23" t="s">
        <v>2829</v>
      </c>
      <c r="C1028" s="23" t="s">
        <v>2848</v>
      </c>
      <c r="D1028" s="23" t="s">
        <v>7</v>
      </c>
      <c r="E1028" s="23" t="s">
        <v>147</v>
      </c>
      <c r="F1028" s="23" t="s">
        <v>147</v>
      </c>
      <c r="G1028" t="s">
        <v>2849</v>
      </c>
      <c r="H1028" s="24">
        <v>425000</v>
      </c>
      <c r="I1028" s="23" t="s">
        <v>5683</v>
      </c>
      <c r="J1028" s="24">
        <v>108377</v>
      </c>
      <c r="K1028" s="23" t="s">
        <v>5683</v>
      </c>
      <c r="L1028" s="24">
        <v>105498</v>
      </c>
      <c r="M1028" s="23" t="s">
        <v>5683</v>
      </c>
      <c r="N1028" s="24">
        <v>105851</v>
      </c>
      <c r="O1028" s="23" t="s">
        <v>5683</v>
      </c>
      <c r="P1028" s="24">
        <v>106957</v>
      </c>
      <c r="Q1028" s="24">
        <v>101951</v>
      </c>
      <c r="R1028" s="24">
        <v>528634</v>
      </c>
      <c r="S1028" s="24">
        <v>108377</v>
      </c>
      <c r="T1028" s="24">
        <v>420257</v>
      </c>
      <c r="U1028" s="24">
        <v>0</v>
      </c>
      <c r="V1028" s="24">
        <f t="shared" si="30"/>
        <v>0</v>
      </c>
      <c r="W1028" s="24">
        <f t="shared" si="31"/>
        <v>4743</v>
      </c>
    </row>
    <row r="1029" spans="1:23" x14ac:dyDescent="0.2">
      <c r="A1029" t="s">
        <v>22</v>
      </c>
      <c r="B1029" s="23" t="s">
        <v>2850</v>
      </c>
      <c r="C1029" s="23" t="s">
        <v>2851</v>
      </c>
      <c r="D1029" s="23" t="s">
        <v>7</v>
      </c>
      <c r="E1029" s="23" t="s">
        <v>147</v>
      </c>
      <c r="F1029" s="23" t="s">
        <v>147</v>
      </c>
      <c r="G1029" t="s">
        <v>2852</v>
      </c>
      <c r="H1029" s="24">
        <v>252803</v>
      </c>
      <c r="I1029" s="23" t="s">
        <v>5683</v>
      </c>
      <c r="J1029" s="24">
        <v>50512</v>
      </c>
      <c r="K1029" s="23" t="s">
        <v>5683</v>
      </c>
      <c r="L1029" s="24">
        <v>50481</v>
      </c>
      <c r="M1029" s="23" t="s">
        <v>5683</v>
      </c>
      <c r="N1029" s="24">
        <v>50454</v>
      </c>
      <c r="O1029" s="23" t="s">
        <v>5682</v>
      </c>
      <c r="P1029" s="24">
        <v>101356</v>
      </c>
      <c r="Q1029" s="24">
        <v>0</v>
      </c>
      <c r="R1029" s="24">
        <v>252803</v>
      </c>
      <c r="S1029" s="24">
        <v>0</v>
      </c>
      <c r="T1029" s="24">
        <v>252803</v>
      </c>
      <c r="U1029" s="24">
        <v>0</v>
      </c>
      <c r="V1029" s="24">
        <f t="shared" si="30"/>
        <v>0</v>
      </c>
      <c r="W1029" s="24">
        <f t="shared" si="31"/>
        <v>0</v>
      </c>
    </row>
    <row r="1030" spans="1:23" x14ac:dyDescent="0.2">
      <c r="A1030" t="s">
        <v>22</v>
      </c>
      <c r="B1030" s="23" t="s">
        <v>2850</v>
      </c>
      <c r="C1030" s="23" t="s">
        <v>2851</v>
      </c>
      <c r="D1030" s="23" t="s">
        <v>2853</v>
      </c>
      <c r="E1030" s="23" t="s">
        <v>2854</v>
      </c>
      <c r="F1030" s="23" t="s">
        <v>10</v>
      </c>
      <c r="G1030" t="s">
        <v>2855</v>
      </c>
      <c r="H1030" s="24">
        <v>44169</v>
      </c>
      <c r="I1030" s="23" t="s">
        <v>5682</v>
      </c>
      <c r="J1030" s="24">
        <v>31426</v>
      </c>
      <c r="K1030" s="23" t="s">
        <v>5683</v>
      </c>
      <c r="L1030" s="24">
        <v>0</v>
      </c>
      <c r="M1030" s="23" t="s">
        <v>5683</v>
      </c>
      <c r="N1030" s="24">
        <v>15479</v>
      </c>
      <c r="O1030" s="23" t="s">
        <v>5682</v>
      </c>
      <c r="P1030" s="24">
        <v>31718</v>
      </c>
      <c r="Q1030" s="24">
        <v>0</v>
      </c>
      <c r="R1030" s="24">
        <v>78623</v>
      </c>
      <c r="S1030" s="24">
        <v>15713</v>
      </c>
      <c r="T1030" s="24">
        <v>44169</v>
      </c>
      <c r="U1030" s="24">
        <v>0</v>
      </c>
      <c r="V1030" s="24">
        <f t="shared" si="30"/>
        <v>18741</v>
      </c>
      <c r="W1030" s="24">
        <f t="shared" si="31"/>
        <v>0</v>
      </c>
    </row>
    <row r="1031" spans="1:23" x14ac:dyDescent="0.2">
      <c r="A1031" t="s">
        <v>22</v>
      </c>
      <c r="B1031" s="23" t="s">
        <v>2850</v>
      </c>
      <c r="C1031" s="23" t="s">
        <v>2851</v>
      </c>
      <c r="D1031" s="23" t="s">
        <v>2856</v>
      </c>
      <c r="E1031" s="23" t="s">
        <v>2857</v>
      </c>
      <c r="F1031" s="23" t="s">
        <v>10</v>
      </c>
      <c r="G1031" t="s">
        <v>2858</v>
      </c>
      <c r="H1031" s="24">
        <v>0</v>
      </c>
      <c r="I1031" s="23" t="s">
        <v>5683</v>
      </c>
      <c r="J1031" s="24">
        <v>52591</v>
      </c>
      <c r="K1031" s="23" t="s">
        <v>5683</v>
      </c>
      <c r="L1031" s="24">
        <v>52075</v>
      </c>
      <c r="M1031" s="23" t="s">
        <v>5683</v>
      </c>
      <c r="N1031" s="24">
        <v>51854</v>
      </c>
      <c r="O1031" s="23" t="s">
        <v>5683</v>
      </c>
      <c r="P1031" s="24">
        <v>52347</v>
      </c>
      <c r="Q1031" s="24">
        <v>52383</v>
      </c>
      <c r="R1031" s="24">
        <v>261250</v>
      </c>
      <c r="S1031" s="24">
        <v>52591</v>
      </c>
      <c r="T1031" s="24">
        <v>0</v>
      </c>
      <c r="U1031" s="24">
        <v>0</v>
      </c>
      <c r="V1031" s="24">
        <f t="shared" ref="V1031:V1094" si="32">R1031-S1031-T1031+U1031</f>
        <v>208659</v>
      </c>
      <c r="W1031" s="24">
        <f t="shared" si="31"/>
        <v>0</v>
      </c>
    </row>
    <row r="1032" spans="1:23" x14ac:dyDescent="0.2">
      <c r="A1032" t="s">
        <v>22</v>
      </c>
      <c r="B1032" s="23" t="s">
        <v>2850</v>
      </c>
      <c r="C1032" s="23" t="s">
        <v>2851</v>
      </c>
      <c r="D1032" s="23" t="s">
        <v>2859</v>
      </c>
      <c r="E1032" s="23" t="s">
        <v>2860</v>
      </c>
      <c r="F1032" s="23" t="s">
        <v>9</v>
      </c>
      <c r="G1032" t="s">
        <v>2861</v>
      </c>
      <c r="H1032" s="24">
        <v>250768</v>
      </c>
      <c r="I1032" s="23" t="s">
        <v>5683</v>
      </c>
      <c r="J1032" s="24">
        <v>52380</v>
      </c>
      <c r="K1032" s="23" t="s">
        <v>5682</v>
      </c>
      <c r="L1032" s="24">
        <v>104016</v>
      </c>
      <c r="M1032" s="23" t="s">
        <v>5683</v>
      </c>
      <c r="N1032" s="24">
        <v>0</v>
      </c>
      <c r="O1032" s="23" t="s">
        <v>5682</v>
      </c>
      <c r="P1032" s="24">
        <v>106776</v>
      </c>
      <c r="Q1032" s="24">
        <v>0</v>
      </c>
      <c r="R1032" s="24">
        <v>263172</v>
      </c>
      <c r="S1032" s="24">
        <v>52380</v>
      </c>
      <c r="T1032" s="24">
        <v>210792</v>
      </c>
      <c r="U1032" s="24">
        <v>0</v>
      </c>
      <c r="V1032" s="24">
        <f t="shared" si="32"/>
        <v>0</v>
      </c>
      <c r="W1032" s="24">
        <f t="shared" ref="W1032:W1095" si="33">MAX(H1032-T1032,0)</f>
        <v>39976</v>
      </c>
    </row>
    <row r="1033" spans="1:23" x14ac:dyDescent="0.2">
      <c r="A1033" t="s">
        <v>22</v>
      </c>
      <c r="B1033" s="23" t="s">
        <v>2850</v>
      </c>
      <c r="C1033" s="23" t="s">
        <v>2851</v>
      </c>
      <c r="D1033" s="23" t="s">
        <v>2862</v>
      </c>
      <c r="E1033" s="23" t="s">
        <v>2863</v>
      </c>
      <c r="F1033" s="23" t="s">
        <v>9</v>
      </c>
      <c r="G1033" t="s">
        <v>2864</v>
      </c>
      <c r="H1033" s="24">
        <v>77940</v>
      </c>
      <c r="I1033" s="23" t="s">
        <v>5683</v>
      </c>
      <c r="J1033" s="24">
        <v>15588</v>
      </c>
      <c r="K1033" s="23" t="s">
        <v>5683</v>
      </c>
      <c r="L1033" s="24">
        <v>15527</v>
      </c>
      <c r="M1033" s="23" t="s">
        <v>5682</v>
      </c>
      <c r="N1033" s="24">
        <v>31202</v>
      </c>
      <c r="O1033" s="23" t="s">
        <v>5683</v>
      </c>
      <c r="P1033" s="24">
        <v>0</v>
      </c>
      <c r="Q1033" s="24">
        <v>51136</v>
      </c>
      <c r="R1033" s="24">
        <v>113453</v>
      </c>
      <c r="S1033" s="24">
        <v>15588</v>
      </c>
      <c r="T1033" s="24">
        <v>77940</v>
      </c>
      <c r="U1033" s="24">
        <v>0</v>
      </c>
      <c r="V1033" s="24">
        <f t="shared" si="32"/>
        <v>19925</v>
      </c>
      <c r="W1033" s="24">
        <f t="shared" si="33"/>
        <v>0</v>
      </c>
    </row>
    <row r="1034" spans="1:23" x14ac:dyDescent="0.2">
      <c r="A1034" t="s">
        <v>22</v>
      </c>
      <c r="B1034" s="23" t="s">
        <v>2850</v>
      </c>
      <c r="C1034" s="23" t="s">
        <v>2851</v>
      </c>
      <c r="D1034" s="23" t="s">
        <v>2865</v>
      </c>
      <c r="E1034" s="23" t="s">
        <v>2866</v>
      </c>
      <c r="F1034" s="23" t="s">
        <v>10</v>
      </c>
      <c r="G1034" t="s">
        <v>2867</v>
      </c>
      <c r="H1034" s="24">
        <v>134151</v>
      </c>
      <c r="I1034" s="23" t="s">
        <v>5683</v>
      </c>
      <c r="J1034" s="24">
        <v>54384</v>
      </c>
      <c r="K1034" s="23" t="s">
        <v>5682</v>
      </c>
      <c r="L1034" s="24">
        <v>107202</v>
      </c>
      <c r="M1034" s="23" t="s">
        <v>5683</v>
      </c>
      <c r="N1034" s="24">
        <v>0</v>
      </c>
      <c r="O1034" s="23" t="s">
        <v>5682</v>
      </c>
      <c r="P1034" s="24">
        <v>109848</v>
      </c>
      <c r="Q1034" s="24">
        <v>0</v>
      </c>
      <c r="R1034" s="24">
        <v>271434</v>
      </c>
      <c r="S1034" s="24">
        <v>54384</v>
      </c>
      <c r="T1034" s="24">
        <v>134151</v>
      </c>
      <c r="U1034" s="24">
        <v>0</v>
      </c>
      <c r="V1034" s="24">
        <f t="shared" si="32"/>
        <v>82899</v>
      </c>
      <c r="W1034" s="24">
        <f t="shared" si="33"/>
        <v>0</v>
      </c>
    </row>
    <row r="1035" spans="1:23" x14ac:dyDescent="0.2">
      <c r="A1035" t="s">
        <v>22</v>
      </c>
      <c r="B1035" s="23" t="s">
        <v>2850</v>
      </c>
      <c r="C1035" s="23" t="s">
        <v>2851</v>
      </c>
      <c r="D1035" s="23" t="s">
        <v>2868</v>
      </c>
      <c r="E1035" s="23" t="s">
        <v>2869</v>
      </c>
      <c r="F1035" s="23" t="s">
        <v>10</v>
      </c>
      <c r="G1035" t="s">
        <v>2870</v>
      </c>
      <c r="H1035" s="24">
        <v>91560</v>
      </c>
      <c r="I1035" s="23" t="s">
        <v>5682</v>
      </c>
      <c r="J1035" s="24">
        <v>101552</v>
      </c>
      <c r="K1035" s="23" t="s">
        <v>5683</v>
      </c>
      <c r="L1035" s="24">
        <v>0</v>
      </c>
      <c r="M1035" s="23" t="s">
        <v>5683</v>
      </c>
      <c r="N1035" s="24">
        <v>50895</v>
      </c>
      <c r="O1035" s="23" t="s">
        <v>5683</v>
      </c>
      <c r="P1035" s="24">
        <v>50909</v>
      </c>
      <c r="Q1035" s="24">
        <v>51056</v>
      </c>
      <c r="R1035" s="24">
        <v>254412</v>
      </c>
      <c r="S1035" s="24">
        <v>50000</v>
      </c>
      <c r="T1035" s="24">
        <v>91560</v>
      </c>
      <c r="U1035" s="24">
        <v>0</v>
      </c>
      <c r="V1035" s="24">
        <f t="shared" si="32"/>
        <v>112852</v>
      </c>
      <c r="W1035" s="24">
        <f t="shared" si="33"/>
        <v>0</v>
      </c>
    </row>
    <row r="1036" spans="1:23" x14ac:dyDescent="0.2">
      <c r="A1036" t="s">
        <v>22</v>
      </c>
      <c r="B1036" s="23" t="s">
        <v>2850</v>
      </c>
      <c r="C1036" s="23" t="s">
        <v>2851</v>
      </c>
      <c r="D1036" s="23" t="s">
        <v>2871</v>
      </c>
      <c r="E1036" s="23" t="s">
        <v>2872</v>
      </c>
      <c r="F1036" s="23" t="s">
        <v>9</v>
      </c>
      <c r="G1036" t="s">
        <v>2873</v>
      </c>
      <c r="H1036" s="24">
        <v>0</v>
      </c>
      <c r="I1036" s="23" t="s">
        <v>5683</v>
      </c>
      <c r="J1036" s="24">
        <v>0</v>
      </c>
      <c r="K1036" s="23" t="s">
        <v>5683</v>
      </c>
      <c r="L1036" s="24">
        <v>0</v>
      </c>
      <c r="M1036" s="23" t="s">
        <v>5683</v>
      </c>
      <c r="N1036" s="24">
        <v>15857</v>
      </c>
      <c r="O1036" s="23" t="s">
        <v>5683</v>
      </c>
      <c r="P1036" s="24">
        <v>53834</v>
      </c>
      <c r="Q1036" s="24">
        <v>50192</v>
      </c>
      <c r="R1036" s="24">
        <v>119883</v>
      </c>
      <c r="S1036" s="24">
        <v>0</v>
      </c>
      <c r="T1036" s="24">
        <v>0</v>
      </c>
      <c r="U1036" s="24">
        <v>0</v>
      </c>
      <c r="V1036" s="24">
        <f t="shared" si="32"/>
        <v>119883</v>
      </c>
      <c r="W1036" s="24">
        <f t="shared" si="33"/>
        <v>0</v>
      </c>
    </row>
    <row r="1037" spans="1:23" x14ac:dyDescent="0.2">
      <c r="A1037" t="s">
        <v>22</v>
      </c>
      <c r="B1037" s="23" t="s">
        <v>2850</v>
      </c>
      <c r="C1037" s="23" t="s">
        <v>2851</v>
      </c>
      <c r="D1037" s="23" t="s">
        <v>2874</v>
      </c>
      <c r="E1037" s="23" t="s">
        <v>2875</v>
      </c>
      <c r="F1037" s="23" t="s">
        <v>9</v>
      </c>
      <c r="G1037" t="s">
        <v>2876</v>
      </c>
      <c r="H1037" s="24">
        <v>310614</v>
      </c>
      <c r="I1037" s="23" t="s">
        <v>5683</v>
      </c>
      <c r="J1037" s="24">
        <v>118591</v>
      </c>
      <c r="K1037" s="23" t="s">
        <v>5683</v>
      </c>
      <c r="L1037" s="24">
        <v>117817</v>
      </c>
      <c r="M1037" s="23" t="s">
        <v>5683</v>
      </c>
      <c r="N1037" s="24">
        <v>120969</v>
      </c>
      <c r="O1037" s="23" t="s">
        <v>5683</v>
      </c>
      <c r="P1037" s="24">
        <v>122689</v>
      </c>
      <c r="Q1037" s="24">
        <v>65836</v>
      </c>
      <c r="R1037" s="24">
        <v>545902</v>
      </c>
      <c r="S1037" s="24">
        <v>118591</v>
      </c>
      <c r="T1037" s="24">
        <v>310614</v>
      </c>
      <c r="U1037" s="24">
        <v>0</v>
      </c>
      <c r="V1037" s="24">
        <f t="shared" si="32"/>
        <v>116697</v>
      </c>
      <c r="W1037" s="24">
        <f t="shared" si="33"/>
        <v>0</v>
      </c>
    </row>
    <row r="1038" spans="1:23" x14ac:dyDescent="0.2">
      <c r="A1038" t="s">
        <v>22</v>
      </c>
      <c r="B1038" s="23" t="s">
        <v>2850</v>
      </c>
      <c r="C1038" s="23" t="s">
        <v>2877</v>
      </c>
      <c r="D1038" s="23" t="s">
        <v>7</v>
      </c>
      <c r="E1038" s="23" t="s">
        <v>147</v>
      </c>
      <c r="F1038" s="23" t="s">
        <v>147</v>
      </c>
      <c r="G1038" t="s">
        <v>2878</v>
      </c>
      <c r="H1038" s="24">
        <v>219092</v>
      </c>
      <c r="I1038" s="23" t="s">
        <v>5682</v>
      </c>
      <c r="J1038" s="24">
        <v>101300</v>
      </c>
      <c r="K1038" s="23" t="s">
        <v>5683</v>
      </c>
      <c r="L1038" s="24">
        <v>0</v>
      </c>
      <c r="M1038" s="23" t="s">
        <v>5682</v>
      </c>
      <c r="N1038" s="24">
        <v>101176</v>
      </c>
      <c r="O1038" s="23" t="s">
        <v>5683</v>
      </c>
      <c r="P1038" s="24">
        <v>0</v>
      </c>
      <c r="Q1038" s="24">
        <v>50832</v>
      </c>
      <c r="R1038" s="24">
        <v>253308</v>
      </c>
      <c r="S1038" s="24">
        <v>50650</v>
      </c>
      <c r="T1038" s="24">
        <v>202658</v>
      </c>
      <c r="U1038" s="24">
        <v>0</v>
      </c>
      <c r="V1038" s="24">
        <f t="shared" si="32"/>
        <v>0</v>
      </c>
      <c r="W1038" s="24">
        <f t="shared" si="33"/>
        <v>16434</v>
      </c>
    </row>
    <row r="1039" spans="1:23" x14ac:dyDescent="0.2">
      <c r="A1039" t="s">
        <v>22</v>
      </c>
      <c r="B1039" s="23" t="s">
        <v>2850</v>
      </c>
      <c r="C1039" s="23" t="s">
        <v>2877</v>
      </c>
      <c r="D1039" s="23" t="s">
        <v>2879</v>
      </c>
      <c r="E1039" s="23" t="s">
        <v>2880</v>
      </c>
      <c r="F1039" s="23" t="s">
        <v>10</v>
      </c>
      <c r="G1039" t="s">
        <v>2881</v>
      </c>
      <c r="H1039" s="24">
        <v>26606</v>
      </c>
      <c r="I1039" s="23" t="s">
        <v>5682</v>
      </c>
      <c r="J1039" s="24">
        <v>30286</v>
      </c>
      <c r="K1039" s="23" t="s">
        <v>5683</v>
      </c>
      <c r="L1039" s="24">
        <v>0</v>
      </c>
      <c r="M1039" s="23" t="s">
        <v>5682</v>
      </c>
      <c r="N1039" s="24">
        <v>30392</v>
      </c>
      <c r="O1039" s="23" t="s">
        <v>5683</v>
      </c>
      <c r="P1039" s="24">
        <v>0</v>
      </c>
      <c r="Q1039" s="24">
        <v>15336</v>
      </c>
      <c r="R1039" s="24">
        <v>76014</v>
      </c>
      <c r="S1039" s="24">
        <v>15143</v>
      </c>
      <c r="T1039" s="24">
        <v>26606</v>
      </c>
      <c r="U1039" s="24">
        <v>0</v>
      </c>
      <c r="V1039" s="24">
        <f t="shared" si="32"/>
        <v>34265</v>
      </c>
      <c r="W1039" s="24">
        <f t="shared" si="33"/>
        <v>0</v>
      </c>
    </row>
    <row r="1040" spans="1:23" x14ac:dyDescent="0.2">
      <c r="A1040" t="s">
        <v>22</v>
      </c>
      <c r="B1040" s="23" t="s">
        <v>2850</v>
      </c>
      <c r="C1040" s="23" t="s">
        <v>2882</v>
      </c>
      <c r="D1040" s="23" t="s">
        <v>7</v>
      </c>
      <c r="E1040" s="23" t="s">
        <v>147</v>
      </c>
      <c r="F1040" s="23" t="s">
        <v>147</v>
      </c>
      <c r="G1040" t="s">
        <v>2883</v>
      </c>
      <c r="H1040" s="24">
        <v>246720</v>
      </c>
      <c r="I1040" s="23" t="s">
        <v>5682</v>
      </c>
      <c r="J1040" s="24">
        <v>102060</v>
      </c>
      <c r="K1040" s="23" t="s">
        <v>5683</v>
      </c>
      <c r="L1040" s="24">
        <v>0</v>
      </c>
      <c r="M1040" s="23" t="s">
        <v>5683</v>
      </c>
      <c r="N1040" s="24">
        <v>50593</v>
      </c>
      <c r="O1040" s="23" t="s">
        <v>5682</v>
      </c>
      <c r="P1040" s="24">
        <v>101652</v>
      </c>
      <c r="Q1040" s="24">
        <v>0</v>
      </c>
      <c r="R1040" s="24">
        <v>254305</v>
      </c>
      <c r="S1040" s="24">
        <v>51030</v>
      </c>
      <c r="T1040" s="24">
        <v>203275</v>
      </c>
      <c r="U1040" s="24">
        <v>0</v>
      </c>
      <c r="V1040" s="24">
        <f t="shared" si="32"/>
        <v>0</v>
      </c>
      <c r="W1040" s="24">
        <f t="shared" si="33"/>
        <v>43445</v>
      </c>
    </row>
    <row r="1041" spans="1:23" x14ac:dyDescent="0.2">
      <c r="A1041" t="s">
        <v>22</v>
      </c>
      <c r="B1041" s="23" t="s">
        <v>2850</v>
      </c>
      <c r="C1041" s="23" t="s">
        <v>2884</v>
      </c>
      <c r="D1041" s="23" t="s">
        <v>7</v>
      </c>
      <c r="E1041" s="23" t="s">
        <v>147</v>
      </c>
      <c r="F1041" s="23" t="s">
        <v>147</v>
      </c>
      <c r="G1041" t="s">
        <v>2885</v>
      </c>
      <c r="H1041" s="24">
        <v>483048</v>
      </c>
      <c r="I1041" s="23" t="s">
        <v>5683</v>
      </c>
      <c r="J1041" s="24">
        <v>112038</v>
      </c>
      <c r="K1041" s="23" t="s">
        <v>5683</v>
      </c>
      <c r="L1041" s="24">
        <v>109471</v>
      </c>
      <c r="M1041" s="23" t="s">
        <v>5683</v>
      </c>
      <c r="N1041" s="24">
        <v>110755</v>
      </c>
      <c r="O1041" s="23" t="s">
        <v>5683</v>
      </c>
      <c r="P1041" s="24">
        <v>113964</v>
      </c>
      <c r="Q1041" s="24">
        <v>113228</v>
      </c>
      <c r="R1041" s="24">
        <v>559456</v>
      </c>
      <c r="S1041" s="24">
        <v>75000</v>
      </c>
      <c r="T1041" s="24">
        <v>483048</v>
      </c>
      <c r="U1041" s="24">
        <v>0</v>
      </c>
      <c r="V1041" s="24">
        <f t="shared" si="32"/>
        <v>1408</v>
      </c>
      <c r="W1041" s="24">
        <f t="shared" si="33"/>
        <v>0</v>
      </c>
    </row>
    <row r="1042" spans="1:23" x14ac:dyDescent="0.2">
      <c r="A1042" t="s">
        <v>22</v>
      </c>
      <c r="B1042" s="23" t="s">
        <v>2850</v>
      </c>
      <c r="C1042" s="23" t="s">
        <v>2884</v>
      </c>
      <c r="D1042" s="23" t="s">
        <v>2886</v>
      </c>
      <c r="E1042" s="23" t="s">
        <v>2887</v>
      </c>
      <c r="F1042" s="23" t="s">
        <v>10</v>
      </c>
      <c r="G1042" t="s">
        <v>2888</v>
      </c>
      <c r="H1042" s="24">
        <v>252432</v>
      </c>
      <c r="I1042" s="23" t="s">
        <v>5682</v>
      </c>
      <c r="J1042" s="24">
        <v>102756</v>
      </c>
      <c r="K1042" s="23" t="s">
        <v>5683</v>
      </c>
      <c r="L1042" s="24">
        <v>0</v>
      </c>
      <c r="M1042" s="23" t="s">
        <v>5683</v>
      </c>
      <c r="N1042" s="24">
        <v>51513</v>
      </c>
      <c r="O1042" s="23" t="s">
        <v>5683</v>
      </c>
      <c r="P1042" s="24">
        <v>52000</v>
      </c>
      <c r="Q1042" s="24">
        <v>52015</v>
      </c>
      <c r="R1042" s="24">
        <v>258284</v>
      </c>
      <c r="S1042" s="24">
        <v>51378</v>
      </c>
      <c r="T1042" s="24">
        <v>206906</v>
      </c>
      <c r="U1042" s="24">
        <v>0</v>
      </c>
      <c r="V1042" s="24">
        <f t="shared" si="32"/>
        <v>0</v>
      </c>
      <c r="W1042" s="24">
        <f t="shared" si="33"/>
        <v>45526</v>
      </c>
    </row>
    <row r="1043" spans="1:23" x14ac:dyDescent="0.2">
      <c r="A1043" t="s">
        <v>22</v>
      </c>
      <c r="B1043" s="23" t="s">
        <v>2850</v>
      </c>
      <c r="C1043" s="23" t="s">
        <v>2889</v>
      </c>
      <c r="D1043" s="23" t="s">
        <v>7</v>
      </c>
      <c r="E1043" s="23" t="s">
        <v>147</v>
      </c>
      <c r="F1043" s="23" t="s">
        <v>147</v>
      </c>
      <c r="G1043" t="s">
        <v>2890</v>
      </c>
      <c r="H1043" s="24">
        <v>250521</v>
      </c>
      <c r="I1043" s="23" t="s">
        <v>5682</v>
      </c>
      <c r="J1043" s="24">
        <v>107066</v>
      </c>
      <c r="K1043" s="23" t="s">
        <v>5683</v>
      </c>
      <c r="L1043" s="24">
        <v>0</v>
      </c>
      <c r="M1043" s="23" t="s">
        <v>5682</v>
      </c>
      <c r="N1043" s="24">
        <v>106712</v>
      </c>
      <c r="O1043" s="23" t="s">
        <v>5683</v>
      </c>
      <c r="P1043" s="24">
        <v>0</v>
      </c>
      <c r="Q1043" s="24">
        <v>53743</v>
      </c>
      <c r="R1043" s="24">
        <v>267521</v>
      </c>
      <c r="S1043" s="24">
        <v>17000</v>
      </c>
      <c r="T1043" s="24">
        <v>250521</v>
      </c>
      <c r="U1043" s="24">
        <v>0</v>
      </c>
      <c r="V1043" s="24">
        <f t="shared" si="32"/>
        <v>0</v>
      </c>
      <c r="W1043" s="24">
        <f t="shared" si="33"/>
        <v>0</v>
      </c>
    </row>
    <row r="1044" spans="1:23" x14ac:dyDescent="0.2">
      <c r="A1044" t="s">
        <v>22</v>
      </c>
      <c r="B1044" s="23" t="s">
        <v>2850</v>
      </c>
      <c r="C1044" s="23" t="s">
        <v>2889</v>
      </c>
      <c r="D1044" s="23" t="s">
        <v>2891</v>
      </c>
      <c r="E1044" s="23" t="s">
        <v>2892</v>
      </c>
      <c r="F1044" s="23" t="s">
        <v>10</v>
      </c>
      <c r="G1044" t="s">
        <v>2893</v>
      </c>
      <c r="H1044" s="24">
        <v>47400</v>
      </c>
      <c r="I1044" s="23" t="s">
        <v>5682</v>
      </c>
      <c r="J1044" s="24">
        <v>30380</v>
      </c>
      <c r="K1044" s="23" t="s">
        <v>5683</v>
      </c>
      <c r="L1044" s="24">
        <v>0</v>
      </c>
      <c r="M1044" s="23" t="s">
        <v>5682</v>
      </c>
      <c r="N1044" s="24">
        <v>30470</v>
      </c>
      <c r="O1044" s="23" t="s">
        <v>5683</v>
      </c>
      <c r="P1044" s="24">
        <v>0</v>
      </c>
      <c r="Q1044" s="24">
        <v>15144</v>
      </c>
      <c r="R1044" s="24">
        <v>75994</v>
      </c>
      <c r="S1044" s="24">
        <v>0</v>
      </c>
      <c r="T1044" s="24">
        <v>47400</v>
      </c>
      <c r="U1044" s="24">
        <v>0</v>
      </c>
      <c r="V1044" s="24">
        <f t="shared" si="32"/>
        <v>28594</v>
      </c>
      <c r="W1044" s="24">
        <f t="shared" si="33"/>
        <v>0</v>
      </c>
    </row>
    <row r="1045" spans="1:23" x14ac:dyDescent="0.2">
      <c r="A1045" t="s">
        <v>22</v>
      </c>
      <c r="B1045" s="23" t="s">
        <v>2850</v>
      </c>
      <c r="C1045" s="23" t="s">
        <v>2894</v>
      </c>
      <c r="D1045" s="23" t="s">
        <v>7</v>
      </c>
      <c r="E1045" s="23" t="s">
        <v>147</v>
      </c>
      <c r="F1045" s="23" t="s">
        <v>147</v>
      </c>
      <c r="G1045" t="s">
        <v>130</v>
      </c>
      <c r="H1045" s="24">
        <v>628254</v>
      </c>
      <c r="I1045" s="23" t="s">
        <v>5683</v>
      </c>
      <c r="J1045" s="24">
        <v>133201</v>
      </c>
      <c r="K1045" s="23" t="s">
        <v>5683</v>
      </c>
      <c r="L1045" s="24">
        <v>115168</v>
      </c>
      <c r="M1045" s="23" t="s">
        <v>5683</v>
      </c>
      <c r="N1045" s="24">
        <v>98627</v>
      </c>
      <c r="O1045" s="23" t="s">
        <v>5683</v>
      </c>
      <c r="P1045" s="24">
        <v>146100</v>
      </c>
      <c r="Q1045" s="24">
        <v>135158</v>
      </c>
      <c r="R1045" s="24">
        <v>628254</v>
      </c>
      <c r="S1045" s="24">
        <v>130000</v>
      </c>
      <c r="T1045" s="24">
        <v>498254</v>
      </c>
      <c r="U1045" s="24">
        <v>0</v>
      </c>
      <c r="V1045" s="24">
        <f t="shared" si="32"/>
        <v>0</v>
      </c>
      <c r="W1045" s="24">
        <f t="shared" si="33"/>
        <v>130000</v>
      </c>
    </row>
    <row r="1046" spans="1:23" x14ac:dyDescent="0.2">
      <c r="A1046" t="s">
        <v>22</v>
      </c>
      <c r="B1046" s="23" t="s">
        <v>2850</v>
      </c>
      <c r="C1046" s="23" t="s">
        <v>2894</v>
      </c>
      <c r="D1046" s="23" t="s">
        <v>2895</v>
      </c>
      <c r="E1046" s="23" t="s">
        <v>2896</v>
      </c>
      <c r="F1046" s="23" t="s">
        <v>9</v>
      </c>
      <c r="G1046" t="s">
        <v>2897</v>
      </c>
      <c r="H1046" s="24">
        <v>81206</v>
      </c>
      <c r="I1046" s="23" t="s">
        <v>5683</v>
      </c>
      <c r="J1046" s="24">
        <v>0</v>
      </c>
      <c r="K1046" s="23" t="s">
        <v>5683</v>
      </c>
      <c r="L1046" s="24">
        <v>0</v>
      </c>
      <c r="M1046" s="23" t="s">
        <v>5682</v>
      </c>
      <c r="N1046" s="24">
        <v>30470</v>
      </c>
      <c r="O1046" s="23" t="s">
        <v>5683</v>
      </c>
      <c r="P1046" s="24">
        <v>0</v>
      </c>
      <c r="Q1046" s="24">
        <v>50736</v>
      </c>
      <c r="R1046" s="24">
        <v>81206</v>
      </c>
      <c r="S1046" s="24">
        <v>0</v>
      </c>
      <c r="T1046" s="24">
        <v>81206</v>
      </c>
      <c r="U1046" s="24">
        <v>0</v>
      </c>
      <c r="V1046" s="24">
        <f t="shared" si="32"/>
        <v>0</v>
      </c>
      <c r="W1046" s="24">
        <f t="shared" si="33"/>
        <v>0</v>
      </c>
    </row>
    <row r="1047" spans="1:23" x14ac:dyDescent="0.2">
      <c r="A1047" t="s">
        <v>22</v>
      </c>
      <c r="B1047" s="23" t="s">
        <v>2850</v>
      </c>
      <c r="C1047" s="23" t="s">
        <v>2898</v>
      </c>
      <c r="D1047" s="23" t="s">
        <v>7</v>
      </c>
      <c r="E1047" s="23" t="s">
        <v>147</v>
      </c>
      <c r="F1047" s="23" t="s">
        <v>147</v>
      </c>
      <c r="G1047" t="s">
        <v>2899</v>
      </c>
      <c r="H1047" s="24">
        <v>526249</v>
      </c>
      <c r="I1047" s="23" t="s">
        <v>5683</v>
      </c>
      <c r="J1047" s="24">
        <v>106749</v>
      </c>
      <c r="K1047" s="23" t="s">
        <v>5683</v>
      </c>
      <c r="L1047" s="24">
        <v>105287</v>
      </c>
      <c r="M1047" s="23" t="s">
        <v>5683</v>
      </c>
      <c r="N1047" s="24">
        <v>104123</v>
      </c>
      <c r="O1047" s="23" t="s">
        <v>5683</v>
      </c>
      <c r="P1047" s="24">
        <v>105321</v>
      </c>
      <c r="Q1047" s="24">
        <v>104783</v>
      </c>
      <c r="R1047" s="24">
        <v>526263</v>
      </c>
      <c r="S1047" s="24">
        <v>106749</v>
      </c>
      <c r="T1047" s="24">
        <v>419514</v>
      </c>
      <c r="U1047" s="24">
        <v>0</v>
      </c>
      <c r="V1047" s="24">
        <f t="shared" si="32"/>
        <v>0</v>
      </c>
      <c r="W1047" s="24">
        <f t="shared" si="33"/>
        <v>106735</v>
      </c>
    </row>
    <row r="1048" spans="1:23" x14ac:dyDescent="0.2">
      <c r="A1048" t="s">
        <v>22</v>
      </c>
      <c r="B1048" s="23" t="s">
        <v>2850</v>
      </c>
      <c r="C1048" s="23" t="s">
        <v>2900</v>
      </c>
      <c r="D1048" s="23" t="s">
        <v>7</v>
      </c>
      <c r="E1048" s="23" t="s">
        <v>147</v>
      </c>
      <c r="F1048" s="23" t="s">
        <v>147</v>
      </c>
      <c r="G1048" t="s">
        <v>2901</v>
      </c>
      <c r="H1048" s="24">
        <v>207884</v>
      </c>
      <c r="I1048" s="23" t="s">
        <v>5682</v>
      </c>
      <c r="J1048" s="24">
        <v>106464</v>
      </c>
      <c r="K1048" s="23" t="s">
        <v>5683</v>
      </c>
      <c r="L1048" s="24">
        <v>0</v>
      </c>
      <c r="M1048" s="23" t="s">
        <v>5682</v>
      </c>
      <c r="N1048" s="24">
        <v>100940</v>
      </c>
      <c r="O1048" s="23" t="s">
        <v>5683</v>
      </c>
      <c r="P1048" s="24">
        <v>0</v>
      </c>
      <c r="Q1048" s="24">
        <v>50480</v>
      </c>
      <c r="R1048" s="24">
        <v>257884</v>
      </c>
      <c r="S1048" s="24">
        <v>53232</v>
      </c>
      <c r="T1048" s="24">
        <v>204652</v>
      </c>
      <c r="U1048" s="24">
        <v>0</v>
      </c>
      <c r="V1048" s="24">
        <f t="shared" si="32"/>
        <v>0</v>
      </c>
      <c r="W1048" s="24">
        <f t="shared" si="33"/>
        <v>3232</v>
      </c>
    </row>
    <row r="1049" spans="1:23" x14ac:dyDescent="0.2">
      <c r="A1049" t="s">
        <v>22</v>
      </c>
      <c r="B1049" s="23" t="s">
        <v>2850</v>
      </c>
      <c r="C1049" s="23" t="s">
        <v>2900</v>
      </c>
      <c r="D1049" s="23" t="s">
        <v>2902</v>
      </c>
      <c r="E1049" s="23" t="s">
        <v>2903</v>
      </c>
      <c r="F1049" s="23" t="s">
        <v>10</v>
      </c>
      <c r="G1049" t="s">
        <v>2901</v>
      </c>
      <c r="H1049" s="24">
        <v>209670</v>
      </c>
      <c r="I1049" s="23" t="s">
        <v>5683</v>
      </c>
      <c r="J1049" s="24">
        <v>0</v>
      </c>
      <c r="K1049" s="23" t="s">
        <v>5683</v>
      </c>
      <c r="L1049" s="24">
        <v>51887</v>
      </c>
      <c r="M1049" s="23" t="s">
        <v>5682</v>
      </c>
      <c r="N1049" s="24">
        <v>104232</v>
      </c>
      <c r="O1049" s="23" t="s">
        <v>5683</v>
      </c>
      <c r="P1049" s="24">
        <v>0</v>
      </c>
      <c r="Q1049" s="24">
        <v>53551</v>
      </c>
      <c r="R1049" s="24">
        <v>209670</v>
      </c>
      <c r="S1049" s="24">
        <v>0</v>
      </c>
      <c r="T1049" s="24">
        <v>209670</v>
      </c>
      <c r="U1049" s="24">
        <v>0</v>
      </c>
      <c r="V1049" s="24">
        <f t="shared" si="32"/>
        <v>0</v>
      </c>
      <c r="W1049" s="24">
        <f t="shared" si="33"/>
        <v>0</v>
      </c>
    </row>
    <row r="1050" spans="1:23" x14ac:dyDescent="0.2">
      <c r="A1050" t="s">
        <v>22</v>
      </c>
      <c r="B1050" s="23" t="s">
        <v>2850</v>
      </c>
      <c r="C1050" s="23" t="s">
        <v>2904</v>
      </c>
      <c r="D1050" s="23" t="s">
        <v>7</v>
      </c>
      <c r="E1050" s="23" t="s">
        <v>147</v>
      </c>
      <c r="F1050" s="23" t="s">
        <v>147</v>
      </c>
      <c r="G1050" t="s">
        <v>2905</v>
      </c>
      <c r="H1050" s="24">
        <v>25906</v>
      </c>
      <c r="I1050" s="23" t="s">
        <v>5682</v>
      </c>
      <c r="J1050" s="24">
        <v>32440</v>
      </c>
      <c r="K1050" s="23" t="s">
        <v>5683</v>
      </c>
      <c r="L1050" s="24">
        <v>0</v>
      </c>
      <c r="M1050" s="23" t="s">
        <v>5682</v>
      </c>
      <c r="N1050" s="24">
        <v>32246</v>
      </c>
      <c r="O1050" s="23" t="s">
        <v>5683</v>
      </c>
      <c r="P1050" s="24">
        <v>0</v>
      </c>
      <c r="Q1050" s="24">
        <v>16360</v>
      </c>
      <c r="R1050" s="24">
        <v>81046</v>
      </c>
      <c r="S1050" s="24">
        <v>16220</v>
      </c>
      <c r="T1050" s="24">
        <v>25906</v>
      </c>
      <c r="U1050" s="24">
        <v>0</v>
      </c>
      <c r="V1050" s="24">
        <f t="shared" si="32"/>
        <v>38920</v>
      </c>
      <c r="W1050" s="24">
        <f t="shared" si="33"/>
        <v>0</v>
      </c>
    </row>
    <row r="1051" spans="1:23" x14ac:dyDescent="0.2">
      <c r="A1051" t="s">
        <v>22</v>
      </c>
      <c r="B1051" s="23" t="s">
        <v>2850</v>
      </c>
      <c r="C1051" s="23" t="s">
        <v>2906</v>
      </c>
      <c r="D1051" s="23" t="s">
        <v>7</v>
      </c>
      <c r="E1051" s="23" t="s">
        <v>147</v>
      </c>
      <c r="F1051" s="23" t="s">
        <v>147</v>
      </c>
      <c r="G1051" t="s">
        <v>2907</v>
      </c>
      <c r="H1051" s="24">
        <v>270717</v>
      </c>
      <c r="I1051" s="23" t="s">
        <v>5682</v>
      </c>
      <c r="J1051" s="24">
        <v>210584</v>
      </c>
      <c r="K1051" s="23" t="s">
        <v>5683</v>
      </c>
      <c r="L1051" s="24">
        <v>0</v>
      </c>
      <c r="M1051" s="23" t="s">
        <v>5683</v>
      </c>
      <c r="N1051" s="24">
        <v>54287</v>
      </c>
      <c r="O1051" s="23" t="s">
        <v>5682</v>
      </c>
      <c r="P1051" s="24">
        <v>111138</v>
      </c>
      <c r="Q1051" s="24">
        <v>0</v>
      </c>
      <c r="R1051" s="24">
        <v>376009</v>
      </c>
      <c r="S1051" s="24">
        <v>105292</v>
      </c>
      <c r="T1051" s="24">
        <v>270717</v>
      </c>
      <c r="U1051" s="24">
        <v>0</v>
      </c>
      <c r="V1051" s="24">
        <f t="shared" si="32"/>
        <v>0</v>
      </c>
      <c r="W1051" s="24">
        <f t="shared" si="33"/>
        <v>0</v>
      </c>
    </row>
    <row r="1052" spans="1:23" x14ac:dyDescent="0.2">
      <c r="A1052" t="s">
        <v>22</v>
      </c>
      <c r="B1052" s="23" t="s">
        <v>2850</v>
      </c>
      <c r="C1052" s="23" t="s">
        <v>2906</v>
      </c>
      <c r="D1052" s="23" t="s">
        <v>2908</v>
      </c>
      <c r="E1052" s="23" t="s">
        <v>2909</v>
      </c>
      <c r="F1052" s="23" t="s">
        <v>10</v>
      </c>
      <c r="G1052" t="s">
        <v>2910</v>
      </c>
      <c r="H1052" s="24">
        <v>20192</v>
      </c>
      <c r="I1052" s="23" t="s">
        <v>5683</v>
      </c>
      <c r="J1052" s="24">
        <v>15482</v>
      </c>
      <c r="K1052" s="23" t="s">
        <v>5683</v>
      </c>
      <c r="L1052" s="24">
        <v>15527</v>
      </c>
      <c r="M1052" s="23" t="s">
        <v>5683</v>
      </c>
      <c r="N1052" s="24">
        <v>15353</v>
      </c>
      <c r="O1052" s="23" t="s">
        <v>5682</v>
      </c>
      <c r="P1052" s="24">
        <v>30892</v>
      </c>
      <c r="Q1052" s="24">
        <v>0</v>
      </c>
      <c r="R1052" s="24">
        <v>77254</v>
      </c>
      <c r="S1052" s="24">
        <v>0</v>
      </c>
      <c r="T1052" s="24">
        <v>20192</v>
      </c>
      <c r="U1052" s="24">
        <v>0</v>
      </c>
      <c r="V1052" s="24">
        <f t="shared" si="32"/>
        <v>57062</v>
      </c>
      <c r="W1052" s="24">
        <f t="shared" si="33"/>
        <v>0</v>
      </c>
    </row>
    <row r="1053" spans="1:23" x14ac:dyDescent="0.2">
      <c r="A1053" t="s">
        <v>23</v>
      </c>
      <c r="B1053" s="23" t="s">
        <v>2911</v>
      </c>
      <c r="C1053" s="23" t="s">
        <v>2912</v>
      </c>
      <c r="D1053" s="23" t="s">
        <v>7</v>
      </c>
      <c r="E1053" s="23" t="s">
        <v>147</v>
      </c>
      <c r="F1053" s="23" t="s">
        <v>147</v>
      </c>
      <c r="G1053" t="s">
        <v>2913</v>
      </c>
      <c r="H1053" s="24">
        <v>1749984</v>
      </c>
      <c r="I1053" s="23" t="s">
        <v>5683</v>
      </c>
      <c r="J1053" s="24">
        <v>443465</v>
      </c>
      <c r="K1053" s="23" t="s">
        <v>5683</v>
      </c>
      <c r="L1053" s="24">
        <v>348482</v>
      </c>
      <c r="M1053" s="23" t="s">
        <v>5683</v>
      </c>
      <c r="N1053" s="24">
        <v>277184</v>
      </c>
      <c r="O1053" s="23" t="s">
        <v>5683</v>
      </c>
      <c r="P1053" s="24">
        <v>389961</v>
      </c>
      <c r="Q1053" s="24">
        <v>327167</v>
      </c>
      <c r="R1053" s="24">
        <v>1786259</v>
      </c>
      <c r="S1053" s="24">
        <v>133040</v>
      </c>
      <c r="T1053" s="24">
        <v>1653219</v>
      </c>
      <c r="U1053" s="24">
        <v>0</v>
      </c>
      <c r="V1053" s="24">
        <f t="shared" si="32"/>
        <v>0</v>
      </c>
      <c r="W1053" s="24">
        <f t="shared" si="33"/>
        <v>96765</v>
      </c>
    </row>
    <row r="1054" spans="1:23" x14ac:dyDescent="0.2">
      <c r="A1054" t="s">
        <v>23</v>
      </c>
      <c r="B1054" s="23" t="s">
        <v>2911</v>
      </c>
      <c r="C1054" s="23" t="s">
        <v>2912</v>
      </c>
      <c r="D1054" s="23" t="s">
        <v>2914</v>
      </c>
      <c r="E1054" s="23" t="s">
        <v>2915</v>
      </c>
      <c r="F1054" s="23" t="s">
        <v>9</v>
      </c>
      <c r="G1054" t="s">
        <v>2916</v>
      </c>
      <c r="H1054" s="24">
        <v>213493</v>
      </c>
      <c r="I1054" s="23" t="s">
        <v>5683</v>
      </c>
      <c r="J1054" s="24">
        <v>0</v>
      </c>
      <c r="K1054" s="23" t="s">
        <v>5683</v>
      </c>
      <c r="L1054" s="24">
        <v>50996</v>
      </c>
      <c r="M1054" s="23" t="s">
        <v>5683</v>
      </c>
      <c r="N1054" s="24">
        <v>52484</v>
      </c>
      <c r="O1054" s="23" t="s">
        <v>5683</v>
      </c>
      <c r="P1054" s="24">
        <v>54478</v>
      </c>
      <c r="Q1054" s="24">
        <v>55535</v>
      </c>
      <c r="R1054" s="24">
        <v>213493</v>
      </c>
      <c r="S1054" s="24">
        <v>0</v>
      </c>
      <c r="T1054" s="24">
        <v>213493</v>
      </c>
      <c r="U1054" s="24">
        <v>0</v>
      </c>
      <c r="V1054" s="24">
        <f t="shared" si="32"/>
        <v>0</v>
      </c>
      <c r="W1054" s="24">
        <f t="shared" si="33"/>
        <v>0</v>
      </c>
    </row>
    <row r="1055" spans="1:23" x14ac:dyDescent="0.2">
      <c r="A1055" t="s">
        <v>23</v>
      </c>
      <c r="B1055" s="23" t="s">
        <v>2911</v>
      </c>
      <c r="C1055" s="23" t="s">
        <v>2912</v>
      </c>
      <c r="D1055" s="23" t="s">
        <v>2917</v>
      </c>
      <c r="E1055" s="23" t="s">
        <v>2918</v>
      </c>
      <c r="F1055" s="23" t="s">
        <v>9</v>
      </c>
      <c r="G1055" t="s">
        <v>2919</v>
      </c>
      <c r="H1055" s="24">
        <v>0</v>
      </c>
      <c r="I1055" s="23" t="s">
        <v>5683</v>
      </c>
      <c r="J1055" s="24">
        <v>0</v>
      </c>
      <c r="K1055" s="23" t="s">
        <v>5683</v>
      </c>
      <c r="L1055" s="24">
        <v>0</v>
      </c>
      <c r="M1055" s="23" t="s">
        <v>5683</v>
      </c>
      <c r="N1055" s="24">
        <v>0</v>
      </c>
      <c r="O1055" s="23" t="s">
        <v>5683</v>
      </c>
      <c r="P1055" s="24">
        <v>52413</v>
      </c>
      <c r="Q1055" s="24">
        <v>53551</v>
      </c>
      <c r="R1055" s="24">
        <v>105964</v>
      </c>
      <c r="S1055" s="24">
        <v>0</v>
      </c>
      <c r="T1055" s="24">
        <v>0</v>
      </c>
      <c r="U1055" s="24">
        <v>0</v>
      </c>
      <c r="V1055" s="24">
        <f t="shared" si="32"/>
        <v>105964</v>
      </c>
      <c r="W1055" s="24">
        <f t="shared" si="33"/>
        <v>0</v>
      </c>
    </row>
    <row r="1056" spans="1:23" x14ac:dyDescent="0.2">
      <c r="A1056" t="s">
        <v>23</v>
      </c>
      <c r="B1056" s="23" t="s">
        <v>2911</v>
      </c>
      <c r="C1056" s="23" t="s">
        <v>2912</v>
      </c>
      <c r="D1056" s="23" t="s">
        <v>2920</v>
      </c>
      <c r="E1056" s="23" t="s">
        <v>2921</v>
      </c>
      <c r="F1056" s="23" t="s">
        <v>10</v>
      </c>
      <c r="G1056" t="s">
        <v>2922</v>
      </c>
      <c r="H1056" s="24">
        <v>0</v>
      </c>
      <c r="I1056" s="23" t="s">
        <v>5683</v>
      </c>
      <c r="J1056" s="24">
        <v>0</v>
      </c>
      <c r="K1056" s="23" t="s">
        <v>5683</v>
      </c>
      <c r="L1056" s="24">
        <v>0</v>
      </c>
      <c r="M1056" s="23" t="s">
        <v>5683</v>
      </c>
      <c r="N1056" s="24">
        <v>0</v>
      </c>
      <c r="O1056" s="23" t="s">
        <v>5683</v>
      </c>
      <c r="P1056" s="24">
        <v>15231</v>
      </c>
      <c r="Q1056" s="24">
        <v>52287</v>
      </c>
      <c r="R1056" s="24">
        <v>67518</v>
      </c>
      <c r="S1056" s="24">
        <v>0</v>
      </c>
      <c r="T1056" s="24">
        <v>0</v>
      </c>
      <c r="U1056" s="24">
        <v>0</v>
      </c>
      <c r="V1056" s="24">
        <f t="shared" si="32"/>
        <v>67518</v>
      </c>
      <c r="W1056" s="24">
        <f t="shared" si="33"/>
        <v>0</v>
      </c>
    </row>
    <row r="1057" spans="1:23" x14ac:dyDescent="0.2">
      <c r="A1057" t="s">
        <v>23</v>
      </c>
      <c r="B1057" s="23">
        <v>30</v>
      </c>
      <c r="C1057" s="23">
        <v>10306</v>
      </c>
      <c r="D1057" s="23" t="s">
        <v>2923</v>
      </c>
      <c r="E1057" s="23" t="s">
        <v>2924</v>
      </c>
      <c r="F1057" s="23" t="s">
        <v>9</v>
      </c>
      <c r="G1057" t="s">
        <v>2925</v>
      </c>
      <c r="H1057" s="24">
        <v>0</v>
      </c>
      <c r="I1057" s="23" t="s">
        <v>5683</v>
      </c>
      <c r="J1057" s="24">
        <v>0</v>
      </c>
      <c r="K1057" s="23" t="s">
        <v>5683</v>
      </c>
      <c r="L1057" s="24">
        <v>0</v>
      </c>
      <c r="M1057" s="23" t="s">
        <v>5683</v>
      </c>
      <c r="N1057" s="24">
        <v>0</v>
      </c>
      <c r="O1057" s="23" t="s">
        <v>5683</v>
      </c>
      <c r="P1057" s="24">
        <v>0</v>
      </c>
      <c r="Q1057" s="24">
        <v>50912</v>
      </c>
      <c r="R1057" s="24">
        <v>50912</v>
      </c>
      <c r="S1057" s="24">
        <v>0</v>
      </c>
      <c r="T1057" s="24">
        <v>0</v>
      </c>
      <c r="U1057" s="24">
        <v>0</v>
      </c>
      <c r="V1057" s="24">
        <f t="shared" si="32"/>
        <v>50912</v>
      </c>
      <c r="W1057" s="24">
        <f t="shared" si="33"/>
        <v>0</v>
      </c>
    </row>
    <row r="1058" spans="1:23" x14ac:dyDescent="0.2">
      <c r="A1058" t="s">
        <v>23</v>
      </c>
      <c r="B1058" s="23">
        <v>30</v>
      </c>
      <c r="C1058" s="23">
        <v>10306</v>
      </c>
      <c r="D1058" s="23" t="s">
        <v>2926</v>
      </c>
      <c r="E1058" s="23" t="s">
        <v>2927</v>
      </c>
      <c r="F1058" s="23" t="s">
        <v>9</v>
      </c>
      <c r="G1058" t="s">
        <v>2928</v>
      </c>
      <c r="H1058" s="24">
        <v>0</v>
      </c>
      <c r="I1058" s="23" t="s">
        <v>5683</v>
      </c>
      <c r="J1058" s="24">
        <v>0</v>
      </c>
      <c r="K1058" s="23" t="s">
        <v>5683</v>
      </c>
      <c r="L1058" s="24">
        <v>0</v>
      </c>
      <c r="M1058" s="23" t="s">
        <v>5683</v>
      </c>
      <c r="N1058" s="24">
        <v>0</v>
      </c>
      <c r="O1058" s="23" t="s">
        <v>5683</v>
      </c>
      <c r="P1058" s="24">
        <v>0</v>
      </c>
      <c r="Q1058" s="24">
        <v>51568</v>
      </c>
      <c r="R1058" s="24">
        <v>51568</v>
      </c>
      <c r="S1058" s="24">
        <v>0</v>
      </c>
      <c r="T1058" s="24">
        <v>0</v>
      </c>
      <c r="U1058" s="24">
        <v>0</v>
      </c>
      <c r="V1058" s="24">
        <f t="shared" si="32"/>
        <v>51568</v>
      </c>
      <c r="W1058" s="24">
        <f t="shared" si="33"/>
        <v>0</v>
      </c>
    </row>
    <row r="1059" spans="1:23" x14ac:dyDescent="0.2">
      <c r="A1059" t="s">
        <v>23</v>
      </c>
      <c r="B1059" s="23">
        <v>30</v>
      </c>
      <c r="C1059" s="23">
        <v>10306</v>
      </c>
      <c r="D1059" s="23" t="s">
        <v>2929</v>
      </c>
      <c r="E1059" s="23" t="s">
        <v>2930</v>
      </c>
      <c r="F1059" s="23" t="s">
        <v>9</v>
      </c>
      <c r="G1059" t="s">
        <v>2931</v>
      </c>
      <c r="H1059" s="24">
        <v>0</v>
      </c>
      <c r="I1059" s="23" t="s">
        <v>5683</v>
      </c>
      <c r="J1059" s="24">
        <v>0</v>
      </c>
      <c r="K1059" s="23" t="s">
        <v>5683</v>
      </c>
      <c r="L1059" s="24">
        <v>0</v>
      </c>
      <c r="M1059" s="23" t="s">
        <v>5683</v>
      </c>
      <c r="N1059" s="24">
        <v>0</v>
      </c>
      <c r="O1059" s="23" t="s">
        <v>5683</v>
      </c>
      <c r="P1059" s="24">
        <v>0</v>
      </c>
      <c r="Q1059" s="24">
        <v>50304</v>
      </c>
      <c r="R1059" s="24">
        <v>50304</v>
      </c>
      <c r="S1059" s="24">
        <v>0</v>
      </c>
      <c r="T1059" s="24">
        <v>0</v>
      </c>
      <c r="U1059" s="24">
        <v>0</v>
      </c>
      <c r="V1059" s="24">
        <f t="shared" si="32"/>
        <v>50304</v>
      </c>
      <c r="W1059" s="24">
        <f t="shared" si="33"/>
        <v>0</v>
      </c>
    </row>
    <row r="1060" spans="1:23" x14ac:dyDescent="0.2">
      <c r="A1060" t="s">
        <v>23</v>
      </c>
      <c r="B1060" s="23">
        <v>30</v>
      </c>
      <c r="C1060" s="23">
        <v>10306</v>
      </c>
      <c r="D1060" s="23" t="s">
        <v>166</v>
      </c>
      <c r="E1060" s="23" t="s">
        <v>167</v>
      </c>
      <c r="F1060" s="23" t="s">
        <v>9</v>
      </c>
      <c r="G1060" t="s">
        <v>217</v>
      </c>
      <c r="H1060" s="24">
        <v>0</v>
      </c>
      <c r="I1060" s="23" t="s">
        <v>5683</v>
      </c>
      <c r="J1060" s="24">
        <v>0</v>
      </c>
      <c r="K1060" s="23" t="s">
        <v>5683</v>
      </c>
      <c r="L1060" s="24">
        <v>0</v>
      </c>
      <c r="M1060" s="23" t="s">
        <v>5683</v>
      </c>
      <c r="N1060" s="24">
        <v>0</v>
      </c>
      <c r="O1060" s="23" t="s">
        <v>5683</v>
      </c>
      <c r="P1060" s="24">
        <v>0</v>
      </c>
      <c r="Q1060" s="24">
        <v>50912</v>
      </c>
      <c r="R1060" s="24">
        <v>50912</v>
      </c>
      <c r="S1060" s="24">
        <v>50912</v>
      </c>
      <c r="T1060" s="24">
        <v>0</v>
      </c>
      <c r="U1060" s="24">
        <v>0</v>
      </c>
      <c r="V1060" s="24">
        <f t="shared" si="32"/>
        <v>0</v>
      </c>
      <c r="W1060" s="24">
        <f t="shared" si="33"/>
        <v>0</v>
      </c>
    </row>
    <row r="1061" spans="1:23" x14ac:dyDescent="0.2">
      <c r="A1061" t="s">
        <v>23</v>
      </c>
      <c r="B1061" s="23">
        <v>30</v>
      </c>
      <c r="C1061" s="23">
        <v>10306</v>
      </c>
      <c r="D1061" s="23" t="s">
        <v>168</v>
      </c>
      <c r="E1061" s="23" t="s">
        <v>169</v>
      </c>
      <c r="F1061" s="23" t="s">
        <v>9</v>
      </c>
      <c r="G1061" t="s">
        <v>218</v>
      </c>
      <c r="H1061" s="24">
        <v>0</v>
      </c>
      <c r="I1061" s="23" t="s">
        <v>5683</v>
      </c>
      <c r="J1061" s="24">
        <v>0</v>
      </c>
      <c r="K1061" s="23" t="s">
        <v>5683</v>
      </c>
      <c r="L1061" s="24">
        <v>0</v>
      </c>
      <c r="M1061" s="23" t="s">
        <v>5683</v>
      </c>
      <c r="N1061" s="24">
        <v>0</v>
      </c>
      <c r="O1061" s="23" t="s">
        <v>5683</v>
      </c>
      <c r="P1061" s="24">
        <v>0</v>
      </c>
      <c r="Q1061" s="24">
        <v>54351</v>
      </c>
      <c r="R1061" s="24">
        <v>54351</v>
      </c>
      <c r="S1061" s="24">
        <v>54351</v>
      </c>
      <c r="T1061" s="24">
        <v>0</v>
      </c>
      <c r="U1061" s="24">
        <v>0</v>
      </c>
      <c r="V1061" s="24">
        <f t="shared" si="32"/>
        <v>0</v>
      </c>
      <c r="W1061" s="24">
        <f t="shared" si="33"/>
        <v>0</v>
      </c>
    </row>
    <row r="1062" spans="1:23" x14ac:dyDescent="0.2">
      <c r="A1062" t="s">
        <v>23</v>
      </c>
      <c r="B1062" s="23">
        <v>30</v>
      </c>
      <c r="C1062" s="23">
        <v>10306</v>
      </c>
      <c r="D1062" s="23" t="s">
        <v>2932</v>
      </c>
      <c r="E1062" s="23" t="s">
        <v>2933</v>
      </c>
      <c r="F1062" s="23" t="s">
        <v>9</v>
      </c>
      <c r="G1062" t="s">
        <v>2934</v>
      </c>
      <c r="H1062" s="24">
        <v>0</v>
      </c>
      <c r="I1062" s="23" t="s">
        <v>5683</v>
      </c>
      <c r="J1062" s="24">
        <v>0</v>
      </c>
      <c r="K1062" s="23" t="s">
        <v>5683</v>
      </c>
      <c r="L1062" s="24">
        <v>0</v>
      </c>
      <c r="M1062" s="23" t="s">
        <v>5683</v>
      </c>
      <c r="N1062" s="24">
        <v>0</v>
      </c>
      <c r="O1062" s="23" t="s">
        <v>5683</v>
      </c>
      <c r="P1062" s="24">
        <v>0</v>
      </c>
      <c r="Q1062" s="24">
        <v>52479</v>
      </c>
      <c r="R1062" s="24">
        <v>52479</v>
      </c>
      <c r="S1062" s="24">
        <v>0</v>
      </c>
      <c r="T1062" s="24">
        <v>0</v>
      </c>
      <c r="U1062" s="24">
        <v>0</v>
      </c>
      <c r="V1062" s="24">
        <f t="shared" si="32"/>
        <v>52479</v>
      </c>
      <c r="W1062" s="24">
        <f t="shared" si="33"/>
        <v>0</v>
      </c>
    </row>
    <row r="1063" spans="1:23" x14ac:dyDescent="0.2">
      <c r="A1063" t="s">
        <v>23</v>
      </c>
      <c r="B1063" s="23">
        <v>30</v>
      </c>
      <c r="C1063" s="23">
        <v>10306</v>
      </c>
      <c r="D1063" s="23" t="s">
        <v>2935</v>
      </c>
      <c r="E1063" s="23" t="s">
        <v>2936</v>
      </c>
      <c r="F1063" s="23" t="s">
        <v>9</v>
      </c>
      <c r="G1063" t="s">
        <v>2937</v>
      </c>
      <c r="H1063" s="24">
        <v>0</v>
      </c>
      <c r="I1063" s="23" t="s">
        <v>5683</v>
      </c>
      <c r="J1063" s="24">
        <v>0</v>
      </c>
      <c r="K1063" s="23" t="s">
        <v>5683</v>
      </c>
      <c r="L1063" s="24">
        <v>0</v>
      </c>
      <c r="M1063" s="23" t="s">
        <v>5683</v>
      </c>
      <c r="N1063" s="24">
        <v>0</v>
      </c>
      <c r="O1063" s="23" t="s">
        <v>5683</v>
      </c>
      <c r="P1063" s="24">
        <v>0</v>
      </c>
      <c r="Q1063" s="24">
        <v>52255</v>
      </c>
      <c r="R1063" s="24">
        <v>52255</v>
      </c>
      <c r="S1063" s="24">
        <v>0</v>
      </c>
      <c r="T1063" s="24">
        <v>0</v>
      </c>
      <c r="U1063" s="24">
        <v>0</v>
      </c>
      <c r="V1063" s="24">
        <f t="shared" si="32"/>
        <v>52255</v>
      </c>
      <c r="W1063" s="24">
        <f t="shared" si="33"/>
        <v>0</v>
      </c>
    </row>
    <row r="1064" spans="1:23" x14ac:dyDescent="0.2">
      <c r="A1064" t="s">
        <v>23</v>
      </c>
      <c r="B1064" s="23" t="s">
        <v>2911</v>
      </c>
      <c r="C1064" s="23" t="s">
        <v>2938</v>
      </c>
      <c r="D1064" s="23" t="s">
        <v>7</v>
      </c>
      <c r="E1064" s="23" t="s">
        <v>147</v>
      </c>
      <c r="F1064" s="23" t="s">
        <v>147</v>
      </c>
      <c r="G1064" t="s">
        <v>2939</v>
      </c>
      <c r="H1064" s="24">
        <v>4584445</v>
      </c>
      <c r="I1064" s="23" t="s">
        <v>5683</v>
      </c>
      <c r="J1064" s="24">
        <v>977703</v>
      </c>
      <c r="K1064" s="23" t="s">
        <v>5683</v>
      </c>
      <c r="L1064" s="24">
        <v>854903</v>
      </c>
      <c r="M1064" s="23" t="s">
        <v>5683</v>
      </c>
      <c r="N1064" s="24">
        <v>793881</v>
      </c>
      <c r="O1064" s="23" t="s">
        <v>5683</v>
      </c>
      <c r="P1064" s="24">
        <v>1145667</v>
      </c>
      <c r="Q1064" s="24">
        <v>1101071</v>
      </c>
      <c r="R1064" s="24">
        <v>4873225</v>
      </c>
      <c r="S1064" s="24">
        <v>293311</v>
      </c>
      <c r="T1064" s="24">
        <v>4579914</v>
      </c>
      <c r="U1064" s="24">
        <v>0</v>
      </c>
      <c r="V1064" s="24">
        <f t="shared" si="32"/>
        <v>0</v>
      </c>
      <c r="W1064" s="24">
        <f t="shared" si="33"/>
        <v>4531</v>
      </c>
    </row>
    <row r="1065" spans="1:23" x14ac:dyDescent="0.2">
      <c r="A1065" t="s">
        <v>23</v>
      </c>
      <c r="B1065" s="23" t="s">
        <v>2911</v>
      </c>
      <c r="C1065" s="23" t="s">
        <v>2938</v>
      </c>
      <c r="D1065" s="23" t="s">
        <v>2940</v>
      </c>
      <c r="E1065" s="23" t="s">
        <v>2941</v>
      </c>
      <c r="F1065" s="23" t="s">
        <v>9</v>
      </c>
      <c r="G1065" t="s">
        <v>2942</v>
      </c>
      <c r="H1065" s="24">
        <v>0</v>
      </c>
      <c r="I1065" s="23" t="s">
        <v>5683</v>
      </c>
      <c r="J1065" s="24">
        <v>0</v>
      </c>
      <c r="K1065" s="23" t="s">
        <v>5683</v>
      </c>
      <c r="L1065" s="24">
        <v>0</v>
      </c>
      <c r="M1065" s="23" t="s">
        <v>5683</v>
      </c>
      <c r="N1065" s="24">
        <v>0</v>
      </c>
      <c r="O1065" s="23" t="s">
        <v>5683</v>
      </c>
      <c r="P1065" s="24">
        <v>52165</v>
      </c>
      <c r="Q1065" s="24">
        <v>52335</v>
      </c>
      <c r="R1065" s="24">
        <v>104500</v>
      </c>
      <c r="S1065" s="24">
        <v>0</v>
      </c>
      <c r="T1065" s="24">
        <v>0</v>
      </c>
      <c r="U1065" s="24">
        <v>0</v>
      </c>
      <c r="V1065" s="24">
        <f t="shared" si="32"/>
        <v>104500</v>
      </c>
      <c r="W1065" s="24">
        <f t="shared" si="33"/>
        <v>0</v>
      </c>
    </row>
    <row r="1066" spans="1:23" x14ac:dyDescent="0.2">
      <c r="A1066" t="s">
        <v>23</v>
      </c>
      <c r="B1066" s="23" t="s">
        <v>2911</v>
      </c>
      <c r="C1066" s="23" t="s">
        <v>2943</v>
      </c>
      <c r="D1066" s="23" t="s">
        <v>7</v>
      </c>
      <c r="E1066" s="23" t="s">
        <v>147</v>
      </c>
      <c r="F1066" s="23" t="s">
        <v>147</v>
      </c>
      <c r="G1066" t="s">
        <v>2944</v>
      </c>
      <c r="H1066" s="24">
        <v>7437606</v>
      </c>
      <c r="I1066" s="23" t="s">
        <v>5683</v>
      </c>
      <c r="J1066" s="24">
        <v>1525103</v>
      </c>
      <c r="K1066" s="23" t="s">
        <v>5683</v>
      </c>
      <c r="L1066" s="24">
        <v>1335608</v>
      </c>
      <c r="M1066" s="23" t="s">
        <v>5683</v>
      </c>
      <c r="N1066" s="24">
        <v>1245802</v>
      </c>
      <c r="O1066" s="23" t="s">
        <v>5683</v>
      </c>
      <c r="P1066" s="24">
        <v>1853802</v>
      </c>
      <c r="Q1066" s="24">
        <v>1757586</v>
      </c>
      <c r="R1066" s="24">
        <v>7717901</v>
      </c>
      <c r="S1066" s="24">
        <v>457531</v>
      </c>
      <c r="T1066" s="24">
        <v>7260370</v>
      </c>
      <c r="U1066" s="24">
        <v>0</v>
      </c>
      <c r="V1066" s="24">
        <f t="shared" si="32"/>
        <v>0</v>
      </c>
      <c r="W1066" s="24">
        <f t="shared" si="33"/>
        <v>177236</v>
      </c>
    </row>
    <row r="1067" spans="1:23" x14ac:dyDescent="0.2">
      <c r="A1067" t="s">
        <v>23</v>
      </c>
      <c r="B1067" s="23" t="s">
        <v>2911</v>
      </c>
      <c r="C1067" s="23" t="s">
        <v>2945</v>
      </c>
      <c r="D1067" s="23" t="s">
        <v>7</v>
      </c>
      <c r="E1067" s="23" t="s">
        <v>147</v>
      </c>
      <c r="F1067" s="23" t="s">
        <v>147</v>
      </c>
      <c r="G1067" t="s">
        <v>2946</v>
      </c>
      <c r="H1067" s="24">
        <v>1157987</v>
      </c>
      <c r="I1067" s="23" t="s">
        <v>5683</v>
      </c>
      <c r="J1067" s="24">
        <v>250528</v>
      </c>
      <c r="K1067" s="23" t="s">
        <v>5683</v>
      </c>
      <c r="L1067" s="24">
        <v>223465</v>
      </c>
      <c r="M1067" s="23" t="s">
        <v>5683</v>
      </c>
      <c r="N1067" s="24">
        <v>204199</v>
      </c>
      <c r="O1067" s="23" t="s">
        <v>5683</v>
      </c>
      <c r="P1067" s="24">
        <v>310192</v>
      </c>
      <c r="Q1067" s="24">
        <v>299603</v>
      </c>
      <c r="R1067" s="24">
        <v>1287987</v>
      </c>
      <c r="S1067" s="24">
        <v>130000</v>
      </c>
      <c r="T1067" s="24">
        <v>1157987</v>
      </c>
      <c r="U1067" s="24">
        <v>0</v>
      </c>
      <c r="V1067" s="24">
        <f t="shared" si="32"/>
        <v>0</v>
      </c>
      <c r="W1067" s="24">
        <f t="shared" si="33"/>
        <v>0</v>
      </c>
    </row>
    <row r="1068" spans="1:23" x14ac:dyDescent="0.2">
      <c r="A1068" t="s">
        <v>23</v>
      </c>
      <c r="B1068" s="23" t="s">
        <v>2911</v>
      </c>
      <c r="C1068" s="23" t="s">
        <v>2947</v>
      </c>
      <c r="D1068" s="23" t="s">
        <v>7</v>
      </c>
      <c r="E1068" s="23" t="s">
        <v>147</v>
      </c>
      <c r="F1068" s="23" t="s">
        <v>147</v>
      </c>
      <c r="G1068" t="s">
        <v>2948</v>
      </c>
      <c r="H1068" s="24">
        <v>1256410</v>
      </c>
      <c r="I1068" s="23" t="s">
        <v>5683</v>
      </c>
      <c r="J1068" s="24">
        <v>263142</v>
      </c>
      <c r="K1068" s="23" t="s">
        <v>5683</v>
      </c>
      <c r="L1068" s="24">
        <v>223092</v>
      </c>
      <c r="M1068" s="23" t="s">
        <v>5683</v>
      </c>
      <c r="N1068" s="24">
        <v>199966</v>
      </c>
      <c r="O1068" s="23" t="s">
        <v>5683</v>
      </c>
      <c r="P1068" s="24">
        <v>295129</v>
      </c>
      <c r="Q1068" s="24">
        <v>279664</v>
      </c>
      <c r="R1068" s="24">
        <v>1260993</v>
      </c>
      <c r="S1068" s="24">
        <v>130000</v>
      </c>
      <c r="T1068" s="24">
        <v>1130993</v>
      </c>
      <c r="U1068" s="24">
        <v>0</v>
      </c>
      <c r="V1068" s="24">
        <f t="shared" si="32"/>
        <v>0</v>
      </c>
      <c r="W1068" s="24">
        <f t="shared" si="33"/>
        <v>125417</v>
      </c>
    </row>
    <row r="1069" spans="1:23" x14ac:dyDescent="0.2">
      <c r="A1069" t="s">
        <v>23</v>
      </c>
      <c r="B1069" s="23" t="s">
        <v>2911</v>
      </c>
      <c r="C1069" s="23" t="s">
        <v>2949</v>
      </c>
      <c r="D1069" s="23" t="s">
        <v>7</v>
      </c>
      <c r="E1069" s="23" t="s">
        <v>147</v>
      </c>
      <c r="F1069" s="23" t="s">
        <v>147</v>
      </c>
      <c r="G1069" t="s">
        <v>2950</v>
      </c>
      <c r="H1069" s="24">
        <v>10601781</v>
      </c>
      <c r="I1069" s="23" t="s">
        <v>5683</v>
      </c>
      <c r="J1069" s="24">
        <v>2097901</v>
      </c>
      <c r="K1069" s="23" t="s">
        <v>5683</v>
      </c>
      <c r="L1069" s="24">
        <v>1829324</v>
      </c>
      <c r="M1069" s="23" t="s">
        <v>5683</v>
      </c>
      <c r="N1069" s="24">
        <v>1651437</v>
      </c>
      <c r="O1069" s="23" t="s">
        <v>5683</v>
      </c>
      <c r="P1069" s="24">
        <v>2546996</v>
      </c>
      <c r="Q1069" s="24">
        <v>2414706</v>
      </c>
      <c r="R1069" s="24">
        <v>10540364</v>
      </c>
      <c r="S1069" s="24">
        <v>629370</v>
      </c>
      <c r="T1069" s="24">
        <v>9910994</v>
      </c>
      <c r="U1069" s="24">
        <v>0</v>
      </c>
      <c r="V1069" s="24">
        <f t="shared" si="32"/>
        <v>0</v>
      </c>
      <c r="W1069" s="24">
        <f t="shared" si="33"/>
        <v>690787</v>
      </c>
    </row>
    <row r="1070" spans="1:23" x14ac:dyDescent="0.2">
      <c r="A1070" t="s">
        <v>23</v>
      </c>
      <c r="B1070" s="23" t="s">
        <v>2911</v>
      </c>
      <c r="C1070" s="23" t="s">
        <v>2949</v>
      </c>
      <c r="D1070" s="23" t="s">
        <v>2951</v>
      </c>
      <c r="E1070" s="23" t="s">
        <v>2952</v>
      </c>
      <c r="F1070" s="23" t="s">
        <v>9</v>
      </c>
      <c r="G1070" t="s">
        <v>2953</v>
      </c>
      <c r="H1070" s="24">
        <v>321403</v>
      </c>
      <c r="I1070" s="23" t="s">
        <v>5683</v>
      </c>
      <c r="J1070" s="24">
        <v>110441</v>
      </c>
      <c r="K1070" s="23" t="s">
        <v>5683</v>
      </c>
      <c r="L1070" s="24">
        <v>81121</v>
      </c>
      <c r="M1070" s="23" t="s">
        <v>5683</v>
      </c>
      <c r="N1070" s="24">
        <v>86494</v>
      </c>
      <c r="O1070" s="23" t="s">
        <v>5683</v>
      </c>
      <c r="P1070" s="24">
        <v>155883</v>
      </c>
      <c r="Q1070" s="24">
        <v>176579</v>
      </c>
      <c r="R1070" s="24">
        <v>610518</v>
      </c>
      <c r="S1070" s="24">
        <v>40000</v>
      </c>
      <c r="T1070" s="24">
        <v>321403</v>
      </c>
      <c r="U1070" s="24">
        <v>0</v>
      </c>
      <c r="V1070" s="24">
        <f t="shared" si="32"/>
        <v>249115</v>
      </c>
      <c r="W1070" s="24">
        <f t="shared" si="33"/>
        <v>0</v>
      </c>
    </row>
    <row r="1071" spans="1:23" x14ac:dyDescent="0.2">
      <c r="A1071" t="s">
        <v>23</v>
      </c>
      <c r="B1071" s="23" t="s">
        <v>2911</v>
      </c>
      <c r="C1071" s="23" t="s">
        <v>2949</v>
      </c>
      <c r="D1071" s="23" t="s">
        <v>2954</v>
      </c>
      <c r="E1071" s="23" t="s">
        <v>2955</v>
      </c>
      <c r="F1071" s="23" t="s">
        <v>9</v>
      </c>
      <c r="G1071" t="s">
        <v>2956</v>
      </c>
      <c r="H1071" s="24">
        <v>250000</v>
      </c>
      <c r="I1071" s="23" t="s">
        <v>5682</v>
      </c>
      <c r="J1071" s="24">
        <v>100064</v>
      </c>
      <c r="K1071" s="23" t="s">
        <v>5683</v>
      </c>
      <c r="L1071" s="24">
        <v>0</v>
      </c>
      <c r="M1071" s="23" t="s">
        <v>5683</v>
      </c>
      <c r="N1071" s="24">
        <v>50177</v>
      </c>
      <c r="O1071" s="23" t="s">
        <v>5683</v>
      </c>
      <c r="P1071" s="24">
        <v>50215</v>
      </c>
      <c r="Q1071" s="24">
        <v>50208</v>
      </c>
      <c r="R1071" s="24">
        <v>250664</v>
      </c>
      <c r="S1071" s="24">
        <v>0</v>
      </c>
      <c r="T1071" s="24">
        <v>250000</v>
      </c>
      <c r="U1071" s="24">
        <v>0</v>
      </c>
      <c r="V1071" s="24">
        <f t="shared" si="32"/>
        <v>664</v>
      </c>
      <c r="W1071" s="24">
        <f t="shared" si="33"/>
        <v>0</v>
      </c>
    </row>
    <row r="1072" spans="1:23" x14ac:dyDescent="0.2">
      <c r="A1072" t="s">
        <v>23</v>
      </c>
      <c r="B1072" s="23" t="s">
        <v>2911</v>
      </c>
      <c r="C1072" s="23" t="s">
        <v>2949</v>
      </c>
      <c r="D1072" s="23" t="s">
        <v>2957</v>
      </c>
      <c r="E1072" s="23" t="s">
        <v>2958</v>
      </c>
      <c r="F1072" s="23" t="s">
        <v>9</v>
      </c>
      <c r="G1072" t="s">
        <v>2959</v>
      </c>
      <c r="H1072" s="24">
        <v>230870</v>
      </c>
      <c r="I1072" s="23" t="s">
        <v>5683</v>
      </c>
      <c r="J1072" s="24">
        <v>51778</v>
      </c>
      <c r="K1072" s="23" t="s">
        <v>5682</v>
      </c>
      <c r="L1072" s="24">
        <v>101640</v>
      </c>
      <c r="M1072" s="23" t="s">
        <v>5683</v>
      </c>
      <c r="N1072" s="24">
        <v>0</v>
      </c>
      <c r="O1072" s="23" t="s">
        <v>5682</v>
      </c>
      <c r="P1072" s="24">
        <v>103106</v>
      </c>
      <c r="Q1072" s="24">
        <v>0</v>
      </c>
      <c r="R1072" s="24">
        <v>256524</v>
      </c>
      <c r="S1072" s="24">
        <v>51778</v>
      </c>
      <c r="T1072" s="24">
        <v>204746</v>
      </c>
      <c r="U1072" s="24">
        <v>0</v>
      </c>
      <c r="V1072" s="24">
        <f t="shared" si="32"/>
        <v>0</v>
      </c>
      <c r="W1072" s="24">
        <f t="shared" si="33"/>
        <v>26124</v>
      </c>
    </row>
    <row r="1073" spans="1:23" x14ac:dyDescent="0.2">
      <c r="A1073" t="s">
        <v>23</v>
      </c>
      <c r="B1073" s="23" t="s">
        <v>2911</v>
      </c>
      <c r="C1073" s="23" t="s">
        <v>2949</v>
      </c>
      <c r="D1073" s="23" t="s">
        <v>2960</v>
      </c>
      <c r="E1073" s="23" t="s">
        <v>2961</v>
      </c>
      <c r="F1073" s="23" t="s">
        <v>9</v>
      </c>
      <c r="G1073" t="s">
        <v>2962</v>
      </c>
      <c r="H1073" s="24">
        <v>209649</v>
      </c>
      <c r="I1073" s="23" t="s">
        <v>5682</v>
      </c>
      <c r="J1073" s="24">
        <v>101742</v>
      </c>
      <c r="K1073" s="23" t="s">
        <v>5683</v>
      </c>
      <c r="L1073" s="24">
        <v>0</v>
      </c>
      <c r="M1073" s="23" t="s">
        <v>5683</v>
      </c>
      <c r="N1073" s="24">
        <v>50668</v>
      </c>
      <c r="O1073" s="23" t="s">
        <v>5683</v>
      </c>
      <c r="P1073" s="24">
        <v>50909</v>
      </c>
      <c r="Q1073" s="24">
        <v>50368</v>
      </c>
      <c r="R1073" s="24">
        <v>253687</v>
      </c>
      <c r="S1073" s="24">
        <v>50871</v>
      </c>
      <c r="T1073" s="24">
        <v>202816</v>
      </c>
      <c r="U1073" s="24">
        <v>0</v>
      </c>
      <c r="V1073" s="24">
        <f t="shared" si="32"/>
        <v>0</v>
      </c>
      <c r="W1073" s="24">
        <f t="shared" si="33"/>
        <v>6833</v>
      </c>
    </row>
    <row r="1074" spans="1:23" x14ac:dyDescent="0.2">
      <c r="A1074" t="s">
        <v>23</v>
      </c>
      <c r="B1074" s="23" t="s">
        <v>2911</v>
      </c>
      <c r="C1074" s="23" t="s">
        <v>2949</v>
      </c>
      <c r="D1074" s="23" t="s">
        <v>2963</v>
      </c>
      <c r="E1074" s="23" t="s">
        <v>2964</v>
      </c>
      <c r="F1074" s="23" t="s">
        <v>9</v>
      </c>
      <c r="G1074" t="s">
        <v>2965</v>
      </c>
      <c r="H1074" s="24">
        <v>0</v>
      </c>
      <c r="I1074" s="23" t="s">
        <v>5683</v>
      </c>
      <c r="J1074" s="24">
        <v>50844</v>
      </c>
      <c r="K1074" s="23" t="s">
        <v>5683</v>
      </c>
      <c r="L1074" s="24">
        <v>50586</v>
      </c>
      <c r="M1074" s="23" t="s">
        <v>5683</v>
      </c>
      <c r="N1074" s="24">
        <v>50567</v>
      </c>
      <c r="O1074" s="23" t="s">
        <v>5683</v>
      </c>
      <c r="P1074" s="24">
        <v>50446</v>
      </c>
      <c r="Q1074" s="24">
        <v>50672</v>
      </c>
      <c r="R1074" s="24">
        <v>253115</v>
      </c>
      <c r="S1074" s="24">
        <v>0</v>
      </c>
      <c r="T1074" s="24">
        <v>0</v>
      </c>
      <c r="U1074" s="24">
        <v>0</v>
      </c>
      <c r="V1074" s="24">
        <f t="shared" si="32"/>
        <v>253115</v>
      </c>
      <c r="W1074" s="24">
        <f t="shared" si="33"/>
        <v>0</v>
      </c>
    </row>
    <row r="1075" spans="1:23" x14ac:dyDescent="0.2">
      <c r="A1075" t="s">
        <v>23</v>
      </c>
      <c r="B1075" s="23" t="s">
        <v>2911</v>
      </c>
      <c r="C1075" s="23" t="s">
        <v>2966</v>
      </c>
      <c r="D1075" s="23" t="s">
        <v>7</v>
      </c>
      <c r="E1075" s="23" t="s">
        <v>147</v>
      </c>
      <c r="F1075" s="23" t="s">
        <v>147</v>
      </c>
      <c r="G1075" t="s">
        <v>2967</v>
      </c>
      <c r="H1075" s="24">
        <v>1080655</v>
      </c>
      <c r="I1075" s="23" t="s">
        <v>5683</v>
      </c>
      <c r="J1075" s="24">
        <v>211824</v>
      </c>
      <c r="K1075" s="23" t="s">
        <v>5683</v>
      </c>
      <c r="L1075" s="24">
        <v>187673</v>
      </c>
      <c r="M1075" s="23" t="s">
        <v>5683</v>
      </c>
      <c r="N1075" s="24">
        <v>172639</v>
      </c>
      <c r="O1075" s="23" t="s">
        <v>5683</v>
      </c>
      <c r="P1075" s="24">
        <v>259240</v>
      </c>
      <c r="Q1075" s="24">
        <v>249279</v>
      </c>
      <c r="R1075" s="24">
        <v>1080655</v>
      </c>
      <c r="S1075" s="24">
        <v>130000</v>
      </c>
      <c r="T1075" s="24">
        <v>950655</v>
      </c>
      <c r="U1075" s="24">
        <v>0</v>
      </c>
      <c r="V1075" s="24">
        <f t="shared" si="32"/>
        <v>0</v>
      </c>
      <c r="W1075" s="24">
        <f t="shared" si="33"/>
        <v>130000</v>
      </c>
    </row>
    <row r="1076" spans="1:23" x14ac:dyDescent="0.2">
      <c r="A1076" t="s">
        <v>23</v>
      </c>
      <c r="B1076" s="23" t="s">
        <v>2911</v>
      </c>
      <c r="C1076" s="23" t="s">
        <v>2968</v>
      </c>
      <c r="D1076" s="23" t="s">
        <v>7</v>
      </c>
      <c r="E1076" s="23" t="s">
        <v>147</v>
      </c>
      <c r="F1076" s="23" t="s">
        <v>147</v>
      </c>
      <c r="G1076" t="s">
        <v>2969</v>
      </c>
      <c r="H1076" s="24">
        <v>800952</v>
      </c>
      <c r="I1076" s="23" t="s">
        <v>5683</v>
      </c>
      <c r="J1076" s="24">
        <v>168268</v>
      </c>
      <c r="K1076" s="23" t="s">
        <v>5683</v>
      </c>
      <c r="L1076" s="24">
        <v>149725</v>
      </c>
      <c r="M1076" s="23" t="s">
        <v>5683</v>
      </c>
      <c r="N1076" s="24">
        <v>140174</v>
      </c>
      <c r="O1076" s="23" t="s">
        <v>5683</v>
      </c>
      <c r="P1076" s="24">
        <v>215565</v>
      </c>
      <c r="Q1076" s="24">
        <v>207291</v>
      </c>
      <c r="R1076" s="24">
        <v>881023</v>
      </c>
      <c r="S1076" s="24">
        <v>130000</v>
      </c>
      <c r="T1076" s="24">
        <v>751023</v>
      </c>
      <c r="U1076" s="24">
        <v>0</v>
      </c>
      <c r="V1076" s="24">
        <f t="shared" si="32"/>
        <v>0</v>
      </c>
      <c r="W1076" s="24">
        <f t="shared" si="33"/>
        <v>49929</v>
      </c>
    </row>
    <row r="1077" spans="1:23" x14ac:dyDescent="0.2">
      <c r="A1077" t="s">
        <v>23</v>
      </c>
      <c r="B1077" s="23" t="s">
        <v>2911</v>
      </c>
      <c r="C1077" s="23" t="s">
        <v>2970</v>
      </c>
      <c r="D1077" s="23" t="s">
        <v>7</v>
      </c>
      <c r="E1077" s="23" t="s">
        <v>147</v>
      </c>
      <c r="F1077" s="23" t="s">
        <v>147</v>
      </c>
      <c r="G1077" t="s">
        <v>2971</v>
      </c>
      <c r="H1077" s="24">
        <v>1330415</v>
      </c>
      <c r="I1077" s="23" t="s">
        <v>5683</v>
      </c>
      <c r="J1077" s="24">
        <v>266083</v>
      </c>
      <c r="K1077" s="23" t="s">
        <v>5683</v>
      </c>
      <c r="L1077" s="24">
        <v>232158</v>
      </c>
      <c r="M1077" s="23" t="s">
        <v>5683</v>
      </c>
      <c r="N1077" s="24">
        <v>212794</v>
      </c>
      <c r="O1077" s="23" t="s">
        <v>5683</v>
      </c>
      <c r="P1077" s="24">
        <v>335624</v>
      </c>
      <c r="Q1077" s="24">
        <v>320165</v>
      </c>
      <c r="R1077" s="24">
        <v>1366824</v>
      </c>
      <c r="S1077" s="24">
        <v>0</v>
      </c>
      <c r="T1077" s="24">
        <v>1330415</v>
      </c>
      <c r="U1077" s="24">
        <v>0</v>
      </c>
      <c r="V1077" s="24">
        <f t="shared" si="32"/>
        <v>36409</v>
      </c>
      <c r="W1077" s="24">
        <f t="shared" si="33"/>
        <v>0</v>
      </c>
    </row>
    <row r="1078" spans="1:23" x14ac:dyDescent="0.2">
      <c r="A1078" t="s">
        <v>23</v>
      </c>
      <c r="B1078" s="23" t="s">
        <v>2911</v>
      </c>
      <c r="C1078" s="23" t="s">
        <v>2972</v>
      </c>
      <c r="D1078" s="23" t="s">
        <v>7</v>
      </c>
      <c r="E1078" s="23" t="s">
        <v>147</v>
      </c>
      <c r="F1078" s="23" t="s">
        <v>147</v>
      </c>
      <c r="G1078" t="s">
        <v>2973</v>
      </c>
      <c r="H1078" s="24">
        <v>2967740</v>
      </c>
      <c r="I1078" s="23" t="s">
        <v>5683</v>
      </c>
      <c r="J1078" s="24">
        <v>623142</v>
      </c>
      <c r="K1078" s="23" t="s">
        <v>5683</v>
      </c>
      <c r="L1078" s="24">
        <v>547839</v>
      </c>
      <c r="M1078" s="23" t="s">
        <v>5683</v>
      </c>
      <c r="N1078" s="24">
        <v>498782</v>
      </c>
      <c r="O1078" s="23" t="s">
        <v>5683</v>
      </c>
      <c r="P1078" s="24">
        <v>761643</v>
      </c>
      <c r="Q1078" s="24">
        <v>723276</v>
      </c>
      <c r="R1078" s="24">
        <v>3154682</v>
      </c>
      <c r="S1078" s="24">
        <v>186943</v>
      </c>
      <c r="T1078" s="24">
        <v>2967739</v>
      </c>
      <c r="U1078" s="24">
        <v>0</v>
      </c>
      <c r="V1078" s="24">
        <f t="shared" si="32"/>
        <v>0</v>
      </c>
      <c r="W1078" s="24">
        <f t="shared" si="33"/>
        <v>1</v>
      </c>
    </row>
    <row r="1079" spans="1:23" x14ac:dyDescent="0.2">
      <c r="A1079" t="s">
        <v>23</v>
      </c>
      <c r="B1079" s="23" t="s">
        <v>2911</v>
      </c>
      <c r="C1079" s="23" t="s">
        <v>2974</v>
      </c>
      <c r="D1079" s="23" t="s">
        <v>7</v>
      </c>
      <c r="E1079" s="23" t="s">
        <v>147</v>
      </c>
      <c r="F1079" s="23" t="s">
        <v>147</v>
      </c>
      <c r="G1079" t="s">
        <v>2975</v>
      </c>
      <c r="H1079" s="24">
        <v>3073187</v>
      </c>
      <c r="I1079" s="23" t="s">
        <v>5683</v>
      </c>
      <c r="J1079" s="24">
        <v>632016</v>
      </c>
      <c r="K1079" s="23" t="s">
        <v>5683</v>
      </c>
      <c r="L1079" s="24">
        <v>565028</v>
      </c>
      <c r="M1079" s="23" t="s">
        <v>5683</v>
      </c>
      <c r="N1079" s="24">
        <v>523032</v>
      </c>
      <c r="O1079" s="23" t="s">
        <v>5683</v>
      </c>
      <c r="P1079" s="24">
        <v>796778</v>
      </c>
      <c r="Q1079" s="24">
        <v>745938</v>
      </c>
      <c r="R1079" s="24">
        <v>3262792</v>
      </c>
      <c r="S1079" s="24">
        <v>189605</v>
      </c>
      <c r="T1079" s="24">
        <v>3073187</v>
      </c>
      <c r="U1079" s="24">
        <v>0</v>
      </c>
      <c r="V1079" s="24">
        <f t="shared" si="32"/>
        <v>0</v>
      </c>
      <c r="W1079" s="24">
        <f t="shared" si="33"/>
        <v>0</v>
      </c>
    </row>
    <row r="1080" spans="1:23" x14ac:dyDescent="0.2">
      <c r="A1080" t="s">
        <v>23</v>
      </c>
      <c r="B1080" s="23" t="s">
        <v>2911</v>
      </c>
      <c r="C1080" s="23" t="s">
        <v>2976</v>
      </c>
      <c r="D1080" s="23" t="s">
        <v>7</v>
      </c>
      <c r="E1080" s="23" t="s">
        <v>147</v>
      </c>
      <c r="F1080" s="23" t="s">
        <v>147</v>
      </c>
      <c r="G1080" t="s">
        <v>2977</v>
      </c>
      <c r="H1080" s="24">
        <v>10797153</v>
      </c>
      <c r="I1080" s="23" t="s">
        <v>5683</v>
      </c>
      <c r="J1080" s="24">
        <v>2330347</v>
      </c>
      <c r="K1080" s="23" t="s">
        <v>5683</v>
      </c>
      <c r="L1080" s="24">
        <v>2030106</v>
      </c>
      <c r="M1080" s="23" t="s">
        <v>5683</v>
      </c>
      <c r="N1080" s="24">
        <v>1860842</v>
      </c>
      <c r="O1080" s="23" t="s">
        <v>5683</v>
      </c>
      <c r="P1080" s="24">
        <v>2716508</v>
      </c>
      <c r="Q1080" s="24">
        <v>2558454</v>
      </c>
      <c r="R1080" s="24">
        <v>11496257</v>
      </c>
      <c r="S1080" s="24">
        <v>699104</v>
      </c>
      <c r="T1080" s="24">
        <v>10797153</v>
      </c>
      <c r="U1080" s="24">
        <v>0</v>
      </c>
      <c r="V1080" s="24">
        <f t="shared" si="32"/>
        <v>0</v>
      </c>
      <c r="W1080" s="24">
        <f t="shared" si="33"/>
        <v>0</v>
      </c>
    </row>
    <row r="1081" spans="1:23" x14ac:dyDescent="0.2">
      <c r="A1081" t="s">
        <v>23</v>
      </c>
      <c r="B1081" s="23" t="s">
        <v>2911</v>
      </c>
      <c r="C1081" s="23" t="s">
        <v>2978</v>
      </c>
      <c r="D1081" s="23" t="s">
        <v>7</v>
      </c>
      <c r="E1081" s="23" t="s">
        <v>147</v>
      </c>
      <c r="F1081" s="23" t="s">
        <v>147</v>
      </c>
      <c r="G1081" t="s">
        <v>2979</v>
      </c>
      <c r="H1081" s="24">
        <v>1478866</v>
      </c>
      <c r="I1081" s="23" t="s">
        <v>5683</v>
      </c>
      <c r="J1081" s="24">
        <v>290425</v>
      </c>
      <c r="K1081" s="23" t="s">
        <v>5683</v>
      </c>
      <c r="L1081" s="24">
        <v>256241</v>
      </c>
      <c r="M1081" s="23" t="s">
        <v>5683</v>
      </c>
      <c r="N1081" s="24">
        <v>229101</v>
      </c>
      <c r="O1081" s="23" t="s">
        <v>5683</v>
      </c>
      <c r="P1081" s="24">
        <v>360741</v>
      </c>
      <c r="Q1081" s="24">
        <v>342358</v>
      </c>
      <c r="R1081" s="24">
        <v>1478866</v>
      </c>
      <c r="S1081" s="24">
        <v>0</v>
      </c>
      <c r="T1081" s="24">
        <v>1478866</v>
      </c>
      <c r="U1081" s="24">
        <v>0</v>
      </c>
      <c r="V1081" s="24">
        <f t="shared" si="32"/>
        <v>0</v>
      </c>
      <c r="W1081" s="24">
        <f t="shared" si="33"/>
        <v>0</v>
      </c>
    </row>
    <row r="1082" spans="1:23" x14ac:dyDescent="0.2">
      <c r="A1082" t="s">
        <v>23</v>
      </c>
      <c r="B1082" s="23">
        <v>30</v>
      </c>
      <c r="C1082" s="23">
        <v>66530</v>
      </c>
      <c r="D1082" s="23" t="s">
        <v>2980</v>
      </c>
      <c r="E1082" s="23" t="s">
        <v>2981</v>
      </c>
      <c r="F1082" s="23" t="s">
        <v>9</v>
      </c>
      <c r="G1082" t="s">
        <v>2982</v>
      </c>
      <c r="H1082" s="24">
        <v>0</v>
      </c>
      <c r="I1082" s="23" t="s">
        <v>5683</v>
      </c>
      <c r="J1082" s="24">
        <v>0</v>
      </c>
      <c r="K1082" s="23" t="s">
        <v>5683</v>
      </c>
      <c r="L1082" s="24">
        <v>0</v>
      </c>
      <c r="M1082" s="23" t="s">
        <v>5683</v>
      </c>
      <c r="N1082" s="24">
        <v>0</v>
      </c>
      <c r="O1082" s="23" t="s">
        <v>5683</v>
      </c>
      <c r="P1082" s="24">
        <v>0</v>
      </c>
      <c r="Q1082" s="24">
        <v>50480</v>
      </c>
      <c r="R1082" s="24">
        <v>50480</v>
      </c>
      <c r="S1082" s="24">
        <v>0</v>
      </c>
      <c r="T1082" s="24">
        <v>0</v>
      </c>
      <c r="U1082" s="24">
        <v>0</v>
      </c>
      <c r="V1082" s="24">
        <f t="shared" si="32"/>
        <v>50480</v>
      </c>
      <c r="W1082" s="24">
        <f t="shared" si="33"/>
        <v>0</v>
      </c>
    </row>
    <row r="1083" spans="1:23" x14ac:dyDescent="0.2">
      <c r="A1083" t="s">
        <v>23</v>
      </c>
      <c r="B1083" s="23" t="s">
        <v>2911</v>
      </c>
      <c r="C1083" s="23" t="s">
        <v>2983</v>
      </c>
      <c r="D1083" s="23" t="s">
        <v>7</v>
      </c>
      <c r="E1083" s="23" t="s">
        <v>147</v>
      </c>
      <c r="F1083" s="23" t="s">
        <v>147</v>
      </c>
      <c r="G1083" t="s">
        <v>2984</v>
      </c>
      <c r="H1083" s="24">
        <v>3229831</v>
      </c>
      <c r="I1083" s="23" t="s">
        <v>5683</v>
      </c>
      <c r="J1083" s="24">
        <v>687198</v>
      </c>
      <c r="K1083" s="23" t="s">
        <v>5683</v>
      </c>
      <c r="L1083" s="24">
        <v>614106</v>
      </c>
      <c r="M1083" s="23" t="s">
        <v>5683</v>
      </c>
      <c r="N1083" s="24">
        <v>558020</v>
      </c>
      <c r="O1083" s="23" t="s">
        <v>5683</v>
      </c>
      <c r="P1083" s="24">
        <v>857248</v>
      </c>
      <c r="Q1083" s="24">
        <v>829397</v>
      </c>
      <c r="R1083" s="24">
        <v>3545969</v>
      </c>
      <c r="S1083" s="24">
        <v>206159</v>
      </c>
      <c r="T1083" s="24">
        <v>3229831</v>
      </c>
      <c r="U1083" s="24">
        <v>0</v>
      </c>
      <c r="V1083" s="24">
        <f t="shared" si="32"/>
        <v>109979</v>
      </c>
      <c r="W1083" s="24">
        <f t="shared" si="33"/>
        <v>0</v>
      </c>
    </row>
    <row r="1084" spans="1:23" x14ac:dyDescent="0.2">
      <c r="A1084" t="s">
        <v>23</v>
      </c>
      <c r="B1084" s="23" t="s">
        <v>2911</v>
      </c>
      <c r="C1084" s="23" t="s">
        <v>2985</v>
      </c>
      <c r="D1084" s="23" t="s">
        <v>7</v>
      </c>
      <c r="E1084" s="23" t="s">
        <v>147</v>
      </c>
      <c r="F1084" s="23" t="s">
        <v>147</v>
      </c>
      <c r="G1084" t="s">
        <v>2986</v>
      </c>
      <c r="H1084" s="24">
        <v>552927</v>
      </c>
      <c r="I1084" s="23" t="s">
        <v>5683</v>
      </c>
      <c r="J1084" s="24">
        <v>118320</v>
      </c>
      <c r="K1084" s="23" t="s">
        <v>5683</v>
      </c>
      <c r="L1084" s="24">
        <v>105027</v>
      </c>
      <c r="M1084" s="23" t="s">
        <v>5683</v>
      </c>
      <c r="N1084" s="24">
        <v>95813</v>
      </c>
      <c r="O1084" s="23" t="s">
        <v>5683</v>
      </c>
      <c r="P1084" s="24">
        <v>150265</v>
      </c>
      <c r="Q1084" s="24">
        <v>143502</v>
      </c>
      <c r="R1084" s="24">
        <v>612927</v>
      </c>
      <c r="S1084" s="24">
        <v>118320</v>
      </c>
      <c r="T1084" s="24">
        <v>494607</v>
      </c>
      <c r="U1084" s="24">
        <v>0</v>
      </c>
      <c r="V1084" s="24">
        <f t="shared" si="32"/>
        <v>0</v>
      </c>
      <c r="W1084" s="24">
        <f t="shared" si="33"/>
        <v>58320</v>
      </c>
    </row>
    <row r="1085" spans="1:23" x14ac:dyDescent="0.2">
      <c r="A1085" t="s">
        <v>23</v>
      </c>
      <c r="B1085" s="23" t="s">
        <v>2911</v>
      </c>
      <c r="C1085" s="23" t="s">
        <v>2987</v>
      </c>
      <c r="D1085" s="23" t="s">
        <v>7</v>
      </c>
      <c r="E1085" s="23" t="s">
        <v>147</v>
      </c>
      <c r="F1085" s="23" t="s">
        <v>147</v>
      </c>
      <c r="G1085" t="s">
        <v>2988</v>
      </c>
      <c r="H1085" s="24">
        <v>1258993</v>
      </c>
      <c r="I1085" s="23" t="s">
        <v>5683</v>
      </c>
      <c r="J1085" s="24">
        <v>262078</v>
      </c>
      <c r="K1085" s="23" t="s">
        <v>5683</v>
      </c>
      <c r="L1085" s="24">
        <v>221178</v>
      </c>
      <c r="M1085" s="23" t="s">
        <v>5683</v>
      </c>
      <c r="N1085" s="24">
        <v>201017</v>
      </c>
      <c r="O1085" s="23" t="s">
        <v>5683</v>
      </c>
      <c r="P1085" s="24">
        <v>299369</v>
      </c>
      <c r="Q1085" s="24">
        <v>276820</v>
      </c>
      <c r="R1085" s="24">
        <v>1260462</v>
      </c>
      <c r="S1085" s="24">
        <v>130000</v>
      </c>
      <c r="T1085" s="24">
        <v>1130462</v>
      </c>
      <c r="U1085" s="24">
        <v>0</v>
      </c>
      <c r="V1085" s="24">
        <f t="shared" si="32"/>
        <v>0</v>
      </c>
      <c r="W1085" s="24">
        <f t="shared" si="33"/>
        <v>128531</v>
      </c>
    </row>
    <row r="1086" spans="1:23" x14ac:dyDescent="0.2">
      <c r="A1086" t="s">
        <v>23</v>
      </c>
      <c r="B1086" s="23" t="s">
        <v>2911</v>
      </c>
      <c r="C1086" s="23" t="s">
        <v>2989</v>
      </c>
      <c r="D1086" s="23" t="s">
        <v>7</v>
      </c>
      <c r="E1086" s="23" t="s">
        <v>147</v>
      </c>
      <c r="F1086" s="23" t="s">
        <v>147</v>
      </c>
      <c r="G1086" t="s">
        <v>2990</v>
      </c>
      <c r="H1086" s="24">
        <v>1831067</v>
      </c>
      <c r="I1086" s="23" t="s">
        <v>5683</v>
      </c>
      <c r="J1086" s="24">
        <v>324126</v>
      </c>
      <c r="K1086" s="23" t="s">
        <v>5683</v>
      </c>
      <c r="L1086" s="24">
        <v>282837</v>
      </c>
      <c r="M1086" s="23" t="s">
        <v>5683</v>
      </c>
      <c r="N1086" s="24">
        <v>263930</v>
      </c>
      <c r="O1086" s="23" t="s">
        <v>5683</v>
      </c>
      <c r="P1086" s="24">
        <v>400327</v>
      </c>
      <c r="Q1086" s="24">
        <v>376393</v>
      </c>
      <c r="R1086" s="24">
        <v>1647613</v>
      </c>
      <c r="S1086" s="24">
        <v>130000</v>
      </c>
      <c r="T1086" s="24">
        <v>1517613</v>
      </c>
      <c r="U1086" s="24">
        <v>0</v>
      </c>
      <c r="V1086" s="24">
        <f t="shared" si="32"/>
        <v>0</v>
      </c>
      <c r="W1086" s="24">
        <f t="shared" si="33"/>
        <v>313454</v>
      </c>
    </row>
    <row r="1087" spans="1:23" x14ac:dyDescent="0.2">
      <c r="A1087" t="s">
        <v>23</v>
      </c>
      <c r="B1087" s="23" t="s">
        <v>2911</v>
      </c>
      <c r="C1087" s="23" t="s">
        <v>2991</v>
      </c>
      <c r="D1087" s="23" t="s">
        <v>7</v>
      </c>
      <c r="E1087" s="23" t="s">
        <v>147</v>
      </c>
      <c r="F1087" s="23" t="s">
        <v>147</v>
      </c>
      <c r="G1087" t="s">
        <v>2992</v>
      </c>
      <c r="H1087" s="24">
        <v>4967588</v>
      </c>
      <c r="I1087" s="23" t="s">
        <v>5683</v>
      </c>
      <c r="J1087" s="24">
        <v>976575</v>
      </c>
      <c r="K1087" s="23" t="s">
        <v>5683</v>
      </c>
      <c r="L1087" s="24">
        <v>856029</v>
      </c>
      <c r="M1087" s="23" t="s">
        <v>5683</v>
      </c>
      <c r="N1087" s="24">
        <v>789804</v>
      </c>
      <c r="O1087" s="23" t="s">
        <v>5683</v>
      </c>
      <c r="P1087" s="24">
        <v>1207862</v>
      </c>
      <c r="Q1087" s="24">
        <v>1137318</v>
      </c>
      <c r="R1087" s="24">
        <v>4967588</v>
      </c>
      <c r="S1087" s="24">
        <v>292973</v>
      </c>
      <c r="T1087" s="24">
        <v>4674615</v>
      </c>
      <c r="U1087" s="24">
        <v>0</v>
      </c>
      <c r="V1087" s="24">
        <f t="shared" si="32"/>
        <v>0</v>
      </c>
      <c r="W1087" s="24">
        <f t="shared" si="33"/>
        <v>292973</v>
      </c>
    </row>
    <row r="1088" spans="1:23" x14ac:dyDescent="0.2">
      <c r="A1088" t="s">
        <v>23</v>
      </c>
      <c r="B1088" s="23" t="s">
        <v>2911</v>
      </c>
      <c r="C1088" s="23" t="s">
        <v>2993</v>
      </c>
      <c r="D1088" s="23" t="s">
        <v>7</v>
      </c>
      <c r="E1088" s="23" t="s">
        <v>147</v>
      </c>
      <c r="F1088" s="23" t="s">
        <v>147</v>
      </c>
      <c r="G1088" t="s">
        <v>2994</v>
      </c>
      <c r="H1088" s="24">
        <v>1898926</v>
      </c>
      <c r="I1088" s="23" t="s">
        <v>5683</v>
      </c>
      <c r="J1088" s="24">
        <v>413456</v>
      </c>
      <c r="K1088" s="23" t="s">
        <v>5683</v>
      </c>
      <c r="L1088" s="24">
        <v>357904</v>
      </c>
      <c r="M1088" s="23" t="s">
        <v>5683</v>
      </c>
      <c r="N1088" s="24">
        <v>318289</v>
      </c>
      <c r="O1088" s="23" t="s">
        <v>5683</v>
      </c>
      <c r="P1088" s="24">
        <v>484454</v>
      </c>
      <c r="Q1088" s="24">
        <v>454823</v>
      </c>
      <c r="R1088" s="24">
        <v>2028926</v>
      </c>
      <c r="S1088" s="24">
        <v>130000</v>
      </c>
      <c r="T1088" s="24">
        <v>1898926</v>
      </c>
      <c r="U1088" s="24">
        <v>0</v>
      </c>
      <c r="V1088" s="24">
        <f t="shared" si="32"/>
        <v>0</v>
      </c>
      <c r="W1088" s="24">
        <f t="shared" si="33"/>
        <v>0</v>
      </c>
    </row>
    <row r="1089" spans="1:23" x14ac:dyDescent="0.2">
      <c r="A1089" t="s">
        <v>23</v>
      </c>
      <c r="B1089" s="23" t="s">
        <v>2911</v>
      </c>
      <c r="C1089" s="23" t="s">
        <v>2995</v>
      </c>
      <c r="D1089" s="23" t="s">
        <v>7</v>
      </c>
      <c r="E1089" s="23" t="s">
        <v>147</v>
      </c>
      <c r="F1089" s="23" t="s">
        <v>147</v>
      </c>
      <c r="G1089" t="s">
        <v>2996</v>
      </c>
      <c r="H1089" s="24">
        <v>6414668</v>
      </c>
      <c r="I1089" s="23" t="s">
        <v>5683</v>
      </c>
      <c r="J1089" s="24">
        <v>1247751</v>
      </c>
      <c r="K1089" s="23" t="s">
        <v>5683</v>
      </c>
      <c r="L1089" s="24">
        <v>1083741</v>
      </c>
      <c r="M1089" s="23" t="s">
        <v>5683</v>
      </c>
      <c r="N1089" s="24">
        <v>991461</v>
      </c>
      <c r="O1089" s="23" t="s">
        <v>5683</v>
      </c>
      <c r="P1089" s="24">
        <v>1496944</v>
      </c>
      <c r="Q1089" s="24">
        <v>1411049</v>
      </c>
      <c r="R1089" s="24">
        <v>6230946</v>
      </c>
      <c r="S1089" s="24">
        <v>0</v>
      </c>
      <c r="T1089" s="24">
        <v>6230946</v>
      </c>
      <c r="U1089" s="24">
        <v>0</v>
      </c>
      <c r="V1089" s="24">
        <f t="shared" si="32"/>
        <v>0</v>
      </c>
      <c r="W1089" s="24">
        <f t="shared" si="33"/>
        <v>183722</v>
      </c>
    </row>
    <row r="1090" spans="1:23" x14ac:dyDescent="0.2">
      <c r="A1090" t="s">
        <v>23</v>
      </c>
      <c r="B1090" s="23" t="s">
        <v>2911</v>
      </c>
      <c r="C1090" s="23" t="s">
        <v>2995</v>
      </c>
      <c r="D1090" s="23" t="s">
        <v>2997</v>
      </c>
      <c r="E1090" s="23" t="s">
        <v>2998</v>
      </c>
      <c r="F1090" s="23" t="s">
        <v>9</v>
      </c>
      <c r="G1090" t="s">
        <v>2999</v>
      </c>
      <c r="H1090" s="24">
        <v>244036</v>
      </c>
      <c r="I1090" s="23" t="s">
        <v>5682</v>
      </c>
      <c r="J1090" s="24">
        <v>117490</v>
      </c>
      <c r="K1090" s="23" t="s">
        <v>5683</v>
      </c>
      <c r="L1090" s="24">
        <v>0</v>
      </c>
      <c r="M1090" s="23" t="s">
        <v>5682</v>
      </c>
      <c r="N1090" s="24">
        <v>115436</v>
      </c>
      <c r="O1090" s="23" t="s">
        <v>5683</v>
      </c>
      <c r="P1090" s="24">
        <v>0</v>
      </c>
      <c r="Q1090" s="24">
        <v>58814</v>
      </c>
      <c r="R1090" s="24">
        <v>291740</v>
      </c>
      <c r="S1090" s="24">
        <v>58745</v>
      </c>
      <c r="T1090" s="24">
        <v>232995</v>
      </c>
      <c r="U1090" s="24">
        <v>0</v>
      </c>
      <c r="V1090" s="24">
        <f t="shared" si="32"/>
        <v>0</v>
      </c>
      <c r="W1090" s="24">
        <f t="shared" si="33"/>
        <v>11041</v>
      </c>
    </row>
    <row r="1091" spans="1:23" x14ac:dyDescent="0.2">
      <c r="A1091" t="s">
        <v>23</v>
      </c>
      <c r="B1091" s="23" t="s">
        <v>2911</v>
      </c>
      <c r="C1091" s="23" t="s">
        <v>2995</v>
      </c>
      <c r="D1091" s="23" t="s">
        <v>3000</v>
      </c>
      <c r="E1091" s="23" t="s">
        <v>3001</v>
      </c>
      <c r="F1091" s="23" t="s">
        <v>10</v>
      </c>
      <c r="G1091" t="s">
        <v>3002</v>
      </c>
      <c r="H1091" s="24">
        <v>510215</v>
      </c>
      <c r="I1091" s="23" t="s">
        <v>5683</v>
      </c>
      <c r="J1091" s="24">
        <v>102335</v>
      </c>
      <c r="K1091" s="23" t="s">
        <v>5683</v>
      </c>
      <c r="L1091" s="24">
        <v>101840</v>
      </c>
      <c r="M1091" s="23" t="s">
        <v>5683</v>
      </c>
      <c r="N1091" s="24">
        <v>101702</v>
      </c>
      <c r="O1091" s="23" t="s">
        <v>5683</v>
      </c>
      <c r="P1091" s="24">
        <v>102462</v>
      </c>
      <c r="Q1091" s="24">
        <v>102239</v>
      </c>
      <c r="R1091" s="24">
        <v>510578</v>
      </c>
      <c r="S1091" s="24">
        <v>0</v>
      </c>
      <c r="T1091" s="24">
        <v>510215</v>
      </c>
      <c r="U1091" s="24">
        <v>0</v>
      </c>
      <c r="V1091" s="24">
        <f t="shared" si="32"/>
        <v>363</v>
      </c>
      <c r="W1091" s="24">
        <f t="shared" si="33"/>
        <v>0</v>
      </c>
    </row>
    <row r="1092" spans="1:23" x14ac:dyDescent="0.2">
      <c r="A1092" t="s">
        <v>23</v>
      </c>
      <c r="B1092" s="23" t="s">
        <v>2911</v>
      </c>
      <c r="C1092" s="23" t="s">
        <v>3003</v>
      </c>
      <c r="D1092" s="23" t="s">
        <v>7</v>
      </c>
      <c r="E1092" s="23" t="s">
        <v>147</v>
      </c>
      <c r="F1092" s="23" t="s">
        <v>147</v>
      </c>
      <c r="G1092" t="s">
        <v>220</v>
      </c>
      <c r="H1092" s="24">
        <v>5384801</v>
      </c>
      <c r="I1092" s="23" t="s">
        <v>5683</v>
      </c>
      <c r="J1092" s="24">
        <v>1083651</v>
      </c>
      <c r="K1092" s="23" t="s">
        <v>5683</v>
      </c>
      <c r="L1092" s="24">
        <v>990308</v>
      </c>
      <c r="M1092" s="23" t="s">
        <v>5683</v>
      </c>
      <c r="N1092" s="24">
        <v>905404</v>
      </c>
      <c r="O1092" s="23" t="s">
        <v>5683</v>
      </c>
      <c r="P1092" s="24">
        <v>1392680</v>
      </c>
      <c r="Q1092" s="24">
        <v>1337853</v>
      </c>
      <c r="R1092" s="24">
        <v>5709896</v>
      </c>
      <c r="S1092" s="24">
        <v>325095</v>
      </c>
      <c r="T1092" s="24">
        <v>5384801</v>
      </c>
      <c r="U1092" s="24">
        <v>0</v>
      </c>
      <c r="V1092" s="24">
        <f t="shared" si="32"/>
        <v>0</v>
      </c>
      <c r="W1092" s="24">
        <f t="shared" si="33"/>
        <v>0</v>
      </c>
    </row>
    <row r="1093" spans="1:23" x14ac:dyDescent="0.2">
      <c r="A1093" t="s">
        <v>23</v>
      </c>
      <c r="B1093" s="23" t="s">
        <v>2911</v>
      </c>
      <c r="C1093" s="23" t="s">
        <v>3004</v>
      </c>
      <c r="D1093" s="23" t="s">
        <v>7</v>
      </c>
      <c r="E1093" s="23" t="s">
        <v>147</v>
      </c>
      <c r="F1093" s="23" t="s">
        <v>147</v>
      </c>
      <c r="G1093" t="s">
        <v>3005</v>
      </c>
      <c r="H1093" s="24">
        <v>13357702</v>
      </c>
      <c r="I1093" s="23" t="s">
        <v>5683</v>
      </c>
      <c r="J1093" s="24">
        <v>2730824</v>
      </c>
      <c r="K1093" s="23" t="s">
        <v>5683</v>
      </c>
      <c r="L1093" s="24">
        <v>2392117</v>
      </c>
      <c r="M1093" s="23" t="s">
        <v>5683</v>
      </c>
      <c r="N1093" s="24">
        <v>2210054</v>
      </c>
      <c r="O1093" s="23" t="s">
        <v>5683</v>
      </c>
      <c r="P1093" s="24">
        <v>3302847</v>
      </c>
      <c r="Q1093" s="24">
        <v>3064938</v>
      </c>
      <c r="R1093" s="24">
        <v>13700780</v>
      </c>
      <c r="S1093" s="24">
        <v>819247</v>
      </c>
      <c r="T1093" s="24">
        <v>12881533</v>
      </c>
      <c r="U1093" s="24">
        <v>0</v>
      </c>
      <c r="V1093" s="24">
        <f t="shared" si="32"/>
        <v>0</v>
      </c>
      <c r="W1093" s="24">
        <f t="shared" si="33"/>
        <v>476169</v>
      </c>
    </row>
    <row r="1094" spans="1:23" x14ac:dyDescent="0.2">
      <c r="A1094" t="s">
        <v>23</v>
      </c>
      <c r="B1094" s="23" t="s">
        <v>2911</v>
      </c>
      <c r="C1094" s="23" t="s">
        <v>3004</v>
      </c>
      <c r="D1094" s="23" t="s">
        <v>3006</v>
      </c>
      <c r="E1094" s="23" t="s">
        <v>3007</v>
      </c>
      <c r="F1094" s="23" t="s">
        <v>9</v>
      </c>
      <c r="G1094" t="s">
        <v>3008</v>
      </c>
      <c r="H1094" s="24">
        <v>211788</v>
      </c>
      <c r="I1094" s="23" t="s">
        <v>5682</v>
      </c>
      <c r="J1094" s="24">
        <v>111216</v>
      </c>
      <c r="K1094" s="23" t="s">
        <v>5683</v>
      </c>
      <c r="L1094" s="24">
        <v>0</v>
      </c>
      <c r="M1094" s="23" t="s">
        <v>5683</v>
      </c>
      <c r="N1094" s="24">
        <v>54791</v>
      </c>
      <c r="O1094" s="23" t="s">
        <v>5683</v>
      </c>
      <c r="P1094" s="24">
        <v>57023</v>
      </c>
      <c r="Q1094" s="24">
        <v>56286</v>
      </c>
      <c r="R1094" s="24">
        <v>279316</v>
      </c>
      <c r="S1094" s="24">
        <v>0</v>
      </c>
      <c r="T1094" s="24">
        <v>211788</v>
      </c>
      <c r="U1094" s="24">
        <v>0</v>
      </c>
      <c r="V1094" s="24">
        <f t="shared" si="32"/>
        <v>67528</v>
      </c>
      <c r="W1094" s="24">
        <f t="shared" si="33"/>
        <v>0</v>
      </c>
    </row>
    <row r="1095" spans="1:23" x14ac:dyDescent="0.2">
      <c r="A1095" t="s">
        <v>23</v>
      </c>
      <c r="B1095" s="23" t="s">
        <v>2911</v>
      </c>
      <c r="C1095" s="23" t="s">
        <v>3004</v>
      </c>
      <c r="D1095" s="23" t="s">
        <v>3009</v>
      </c>
      <c r="E1095" s="23" t="s">
        <v>3010</v>
      </c>
      <c r="F1095" s="23" t="s">
        <v>9</v>
      </c>
      <c r="G1095" t="s">
        <v>3011</v>
      </c>
      <c r="H1095" s="24">
        <v>272941</v>
      </c>
      <c r="I1095" s="23" t="s">
        <v>5683</v>
      </c>
      <c r="J1095" s="24">
        <v>55544</v>
      </c>
      <c r="K1095" s="23" t="s">
        <v>5683</v>
      </c>
      <c r="L1095" s="24">
        <v>54431</v>
      </c>
      <c r="M1095" s="23" t="s">
        <v>5682</v>
      </c>
      <c r="N1095" s="24">
        <v>108644</v>
      </c>
      <c r="O1095" s="23" t="s">
        <v>5683</v>
      </c>
      <c r="P1095" s="24">
        <v>0</v>
      </c>
      <c r="Q1095" s="24">
        <v>55870</v>
      </c>
      <c r="R1095" s="24">
        <v>274489</v>
      </c>
      <c r="S1095" s="24">
        <v>0</v>
      </c>
      <c r="T1095" s="24">
        <v>272941</v>
      </c>
      <c r="U1095" s="24">
        <v>0</v>
      </c>
      <c r="V1095" s="24">
        <f t="shared" ref="V1095:V1158" si="34">R1095-S1095-T1095+U1095</f>
        <v>1548</v>
      </c>
      <c r="W1095" s="24">
        <f t="shared" si="33"/>
        <v>0</v>
      </c>
    </row>
    <row r="1096" spans="1:23" x14ac:dyDescent="0.2">
      <c r="A1096" t="s">
        <v>23</v>
      </c>
      <c r="B1096" s="23" t="s">
        <v>2911</v>
      </c>
      <c r="C1096" s="23" t="s">
        <v>3004</v>
      </c>
      <c r="D1096" s="23" t="s">
        <v>3012</v>
      </c>
      <c r="E1096" s="23" t="s">
        <v>3013</v>
      </c>
      <c r="F1096" s="23" t="s">
        <v>9</v>
      </c>
      <c r="G1096" t="s">
        <v>3014</v>
      </c>
      <c r="H1096" s="24">
        <v>223328</v>
      </c>
      <c r="I1096" s="23" t="s">
        <v>5683</v>
      </c>
      <c r="J1096" s="24">
        <v>56539</v>
      </c>
      <c r="K1096" s="23" t="s">
        <v>5682</v>
      </c>
      <c r="L1096" s="24">
        <v>110340</v>
      </c>
      <c r="M1096" s="23" t="s">
        <v>5683</v>
      </c>
      <c r="N1096" s="24">
        <v>0</v>
      </c>
      <c r="O1096" s="23" t="s">
        <v>5682</v>
      </c>
      <c r="P1096" s="24">
        <v>112988</v>
      </c>
      <c r="Q1096" s="24">
        <v>0</v>
      </c>
      <c r="R1096" s="24">
        <v>279867</v>
      </c>
      <c r="S1096" s="24">
        <v>56539</v>
      </c>
      <c r="T1096" s="24">
        <v>223328</v>
      </c>
      <c r="U1096" s="24">
        <v>0</v>
      </c>
      <c r="V1096" s="24">
        <f t="shared" si="34"/>
        <v>0</v>
      </c>
      <c r="W1096" s="24">
        <f t="shared" ref="W1096:W1159" si="35">MAX(H1096-T1096,0)</f>
        <v>0</v>
      </c>
    </row>
    <row r="1097" spans="1:23" x14ac:dyDescent="0.2">
      <c r="A1097" t="s">
        <v>23</v>
      </c>
      <c r="B1097" s="23" t="s">
        <v>2911</v>
      </c>
      <c r="C1097" s="23" t="s">
        <v>3004</v>
      </c>
      <c r="D1097" s="23" t="s">
        <v>3015</v>
      </c>
      <c r="E1097" s="23" t="s">
        <v>3016</v>
      </c>
      <c r="F1097" s="23" t="s">
        <v>10</v>
      </c>
      <c r="G1097" t="s">
        <v>3017</v>
      </c>
      <c r="H1097" s="24">
        <v>0</v>
      </c>
      <c r="I1097" s="23" t="s">
        <v>5683</v>
      </c>
      <c r="J1097" s="24">
        <v>0</v>
      </c>
      <c r="K1097" s="23" t="s">
        <v>5683</v>
      </c>
      <c r="L1097" s="24">
        <v>0</v>
      </c>
      <c r="M1097" s="23" t="s">
        <v>5683</v>
      </c>
      <c r="N1097" s="24">
        <v>0</v>
      </c>
      <c r="O1097" s="23" t="s">
        <v>5683</v>
      </c>
      <c r="P1097" s="24">
        <v>51669</v>
      </c>
      <c r="Q1097" s="24">
        <v>53327</v>
      </c>
      <c r="R1097" s="24">
        <v>104996</v>
      </c>
      <c r="S1097" s="24">
        <v>0</v>
      </c>
      <c r="T1097" s="24">
        <v>0</v>
      </c>
      <c r="U1097" s="24">
        <v>0</v>
      </c>
      <c r="V1097" s="24">
        <f t="shared" si="34"/>
        <v>104996</v>
      </c>
      <c r="W1097" s="24">
        <f t="shared" si="35"/>
        <v>0</v>
      </c>
    </row>
    <row r="1098" spans="1:23" x14ac:dyDescent="0.2">
      <c r="A1098" t="s">
        <v>23</v>
      </c>
      <c r="B1098" s="23" t="s">
        <v>2911</v>
      </c>
      <c r="C1098" s="23" t="s">
        <v>3004</v>
      </c>
      <c r="D1098" s="23" t="s">
        <v>3018</v>
      </c>
      <c r="E1098" s="23" t="s">
        <v>3019</v>
      </c>
      <c r="F1098" s="23" t="s">
        <v>9</v>
      </c>
      <c r="G1098" t="s">
        <v>3020</v>
      </c>
      <c r="H1098" s="24">
        <v>516492</v>
      </c>
      <c r="I1098" s="23" t="s">
        <v>5683</v>
      </c>
      <c r="J1098" s="24">
        <v>102712</v>
      </c>
      <c r="K1098" s="23" t="s">
        <v>5683</v>
      </c>
      <c r="L1098" s="24">
        <v>102403</v>
      </c>
      <c r="M1098" s="23" t="s">
        <v>5683</v>
      </c>
      <c r="N1098" s="24">
        <v>102522</v>
      </c>
      <c r="O1098" s="23" t="s">
        <v>5683</v>
      </c>
      <c r="P1098" s="24">
        <v>104797</v>
      </c>
      <c r="Q1098" s="24">
        <v>104058</v>
      </c>
      <c r="R1098" s="24">
        <v>516492</v>
      </c>
      <c r="S1098" s="24">
        <v>0</v>
      </c>
      <c r="T1098" s="24">
        <v>516492</v>
      </c>
      <c r="U1098" s="24">
        <v>0</v>
      </c>
      <c r="V1098" s="24">
        <f t="shared" si="34"/>
        <v>0</v>
      </c>
      <c r="W1098" s="24">
        <f t="shared" si="35"/>
        <v>0</v>
      </c>
    </row>
    <row r="1099" spans="1:23" x14ac:dyDescent="0.2">
      <c r="A1099" t="s">
        <v>23</v>
      </c>
      <c r="B1099" s="23" t="s">
        <v>2911</v>
      </c>
      <c r="C1099" s="23" t="s">
        <v>3004</v>
      </c>
      <c r="D1099" s="23" t="s">
        <v>3021</v>
      </c>
      <c r="E1099" s="23" t="s">
        <v>3022</v>
      </c>
      <c r="F1099" s="23" t="s">
        <v>9</v>
      </c>
      <c r="G1099" t="s">
        <v>3023</v>
      </c>
      <c r="H1099" s="24">
        <v>297097</v>
      </c>
      <c r="I1099" s="23" t="s">
        <v>5682</v>
      </c>
      <c r="J1099" s="24">
        <v>118124</v>
      </c>
      <c r="K1099" s="23" t="s">
        <v>5683</v>
      </c>
      <c r="L1099" s="24">
        <v>0</v>
      </c>
      <c r="M1099" s="23" t="s">
        <v>5683</v>
      </c>
      <c r="N1099" s="24">
        <v>57994</v>
      </c>
      <c r="O1099" s="23" t="s">
        <v>5683</v>
      </c>
      <c r="P1099" s="24">
        <v>60774</v>
      </c>
      <c r="Q1099" s="24">
        <v>60205</v>
      </c>
      <c r="R1099" s="24">
        <v>297097</v>
      </c>
      <c r="S1099" s="24">
        <v>0</v>
      </c>
      <c r="T1099" s="24">
        <v>297097</v>
      </c>
      <c r="U1099" s="24">
        <v>0</v>
      </c>
      <c r="V1099" s="24">
        <f t="shared" si="34"/>
        <v>0</v>
      </c>
      <c r="W1099" s="24">
        <f t="shared" si="35"/>
        <v>0</v>
      </c>
    </row>
    <row r="1100" spans="1:23" x14ac:dyDescent="0.2">
      <c r="A1100" t="s">
        <v>23</v>
      </c>
      <c r="B1100" s="23" t="s">
        <v>2911</v>
      </c>
      <c r="C1100" s="23" t="s">
        <v>3024</v>
      </c>
      <c r="D1100" s="23" t="s">
        <v>7</v>
      </c>
      <c r="E1100" s="23" t="s">
        <v>147</v>
      </c>
      <c r="F1100" s="23" t="s">
        <v>147</v>
      </c>
      <c r="G1100" t="s">
        <v>3025</v>
      </c>
      <c r="H1100" s="24">
        <v>546111</v>
      </c>
      <c r="I1100" s="23" t="s">
        <v>5683</v>
      </c>
      <c r="J1100" s="24">
        <v>117406</v>
      </c>
      <c r="K1100" s="23" t="s">
        <v>5683</v>
      </c>
      <c r="L1100" s="24">
        <v>103021</v>
      </c>
      <c r="M1100" s="23" t="s">
        <v>5683</v>
      </c>
      <c r="N1100" s="24">
        <v>95604</v>
      </c>
      <c r="O1100" s="23" t="s">
        <v>5683</v>
      </c>
      <c r="P1100" s="24">
        <v>143249</v>
      </c>
      <c r="Q1100" s="24">
        <v>133107</v>
      </c>
      <c r="R1100" s="24">
        <v>592387</v>
      </c>
      <c r="S1100" s="24">
        <v>117406</v>
      </c>
      <c r="T1100" s="24">
        <v>474981</v>
      </c>
      <c r="U1100" s="24">
        <v>0</v>
      </c>
      <c r="V1100" s="24">
        <f t="shared" si="34"/>
        <v>0</v>
      </c>
      <c r="W1100" s="24">
        <f t="shared" si="35"/>
        <v>71130</v>
      </c>
    </row>
    <row r="1101" spans="1:23" x14ac:dyDescent="0.2">
      <c r="A1101" t="s">
        <v>23</v>
      </c>
      <c r="B1101" s="23" t="s">
        <v>2911</v>
      </c>
      <c r="C1101" s="23" t="s">
        <v>3026</v>
      </c>
      <c r="D1101" s="23" t="s">
        <v>7</v>
      </c>
      <c r="E1101" s="23" t="s">
        <v>147</v>
      </c>
      <c r="F1101" s="23" t="s">
        <v>147</v>
      </c>
      <c r="G1101" t="s">
        <v>3027</v>
      </c>
      <c r="H1101" s="24">
        <v>2381332</v>
      </c>
      <c r="I1101" s="23" t="s">
        <v>5683</v>
      </c>
      <c r="J1101" s="24">
        <v>474935</v>
      </c>
      <c r="K1101" s="23" t="s">
        <v>5683</v>
      </c>
      <c r="L1101" s="24">
        <v>414866</v>
      </c>
      <c r="M1101" s="23" t="s">
        <v>5683</v>
      </c>
      <c r="N1101" s="24">
        <v>373106</v>
      </c>
      <c r="O1101" s="23" t="s">
        <v>5683</v>
      </c>
      <c r="P1101" s="24">
        <v>571409</v>
      </c>
      <c r="Q1101" s="24">
        <v>547016</v>
      </c>
      <c r="R1101" s="24">
        <v>2381332</v>
      </c>
      <c r="S1101" s="24">
        <v>142481</v>
      </c>
      <c r="T1101" s="24">
        <v>2238851</v>
      </c>
      <c r="U1101" s="24">
        <v>0</v>
      </c>
      <c r="V1101" s="24">
        <f t="shared" si="34"/>
        <v>0</v>
      </c>
      <c r="W1101" s="24">
        <f t="shared" si="35"/>
        <v>142481</v>
      </c>
    </row>
    <row r="1102" spans="1:23" x14ac:dyDescent="0.2">
      <c r="A1102" t="s">
        <v>23</v>
      </c>
      <c r="B1102" s="23" t="s">
        <v>2911</v>
      </c>
      <c r="C1102" s="23" t="s">
        <v>3028</v>
      </c>
      <c r="D1102" s="23" t="s">
        <v>7</v>
      </c>
      <c r="E1102" s="23" t="s">
        <v>147</v>
      </c>
      <c r="F1102" s="23" t="s">
        <v>147</v>
      </c>
      <c r="G1102" t="s">
        <v>3029</v>
      </c>
      <c r="H1102" s="24">
        <v>5790058</v>
      </c>
      <c r="I1102" s="23" t="s">
        <v>5683</v>
      </c>
      <c r="J1102" s="24">
        <v>1225523</v>
      </c>
      <c r="K1102" s="23" t="s">
        <v>5683</v>
      </c>
      <c r="L1102" s="24">
        <v>1069613</v>
      </c>
      <c r="M1102" s="23" t="s">
        <v>5683</v>
      </c>
      <c r="N1102" s="24">
        <v>941287</v>
      </c>
      <c r="O1102" s="23" t="s">
        <v>5683</v>
      </c>
      <c r="P1102" s="24">
        <v>1453861</v>
      </c>
      <c r="Q1102" s="24">
        <v>1356244</v>
      </c>
      <c r="R1102" s="24">
        <v>6046528</v>
      </c>
      <c r="S1102" s="24">
        <v>354087</v>
      </c>
      <c r="T1102" s="24">
        <v>5692441</v>
      </c>
      <c r="U1102" s="24">
        <v>0</v>
      </c>
      <c r="V1102" s="24">
        <f t="shared" si="34"/>
        <v>0</v>
      </c>
      <c r="W1102" s="24">
        <f t="shared" si="35"/>
        <v>97617</v>
      </c>
    </row>
    <row r="1103" spans="1:23" x14ac:dyDescent="0.2">
      <c r="A1103" t="s">
        <v>23</v>
      </c>
      <c r="B1103" s="23" t="s">
        <v>2911</v>
      </c>
      <c r="C1103" s="23" t="s">
        <v>3028</v>
      </c>
      <c r="D1103" s="23" t="s">
        <v>3030</v>
      </c>
      <c r="E1103" s="23" t="s">
        <v>3031</v>
      </c>
      <c r="F1103" s="23" t="s">
        <v>10</v>
      </c>
      <c r="G1103" t="s">
        <v>3032</v>
      </c>
      <c r="H1103" s="24">
        <v>262577</v>
      </c>
      <c r="I1103" s="23" t="s">
        <v>5683</v>
      </c>
      <c r="J1103" s="24">
        <v>58181</v>
      </c>
      <c r="K1103" s="23" t="s">
        <v>5683</v>
      </c>
      <c r="L1103" s="24">
        <v>57397</v>
      </c>
      <c r="M1103" s="23" t="s">
        <v>5683</v>
      </c>
      <c r="N1103" s="24">
        <v>107855</v>
      </c>
      <c r="O1103" s="23" t="s">
        <v>5683</v>
      </c>
      <c r="P1103" s="24">
        <v>110047</v>
      </c>
      <c r="Q1103" s="24">
        <v>59086</v>
      </c>
      <c r="R1103" s="24">
        <v>392566</v>
      </c>
      <c r="S1103" s="24">
        <v>0</v>
      </c>
      <c r="T1103" s="24">
        <v>262577</v>
      </c>
      <c r="U1103" s="24">
        <v>0</v>
      </c>
      <c r="V1103" s="24">
        <f t="shared" si="34"/>
        <v>129989</v>
      </c>
      <c r="W1103" s="24">
        <f t="shared" si="35"/>
        <v>0</v>
      </c>
    </row>
    <row r="1104" spans="1:23" x14ac:dyDescent="0.2">
      <c r="A1104" t="s">
        <v>23</v>
      </c>
      <c r="B1104" s="23" t="s">
        <v>2911</v>
      </c>
      <c r="C1104" s="23" t="s">
        <v>3033</v>
      </c>
      <c r="D1104" s="23" t="s">
        <v>7</v>
      </c>
      <c r="E1104" s="23" t="s">
        <v>147</v>
      </c>
      <c r="F1104" s="23" t="s">
        <v>147</v>
      </c>
      <c r="G1104" t="s">
        <v>3034</v>
      </c>
      <c r="H1104" s="24">
        <v>5610166</v>
      </c>
      <c r="I1104" s="23" t="s">
        <v>5683</v>
      </c>
      <c r="J1104" s="24">
        <v>1062999</v>
      </c>
      <c r="K1104" s="23" t="s">
        <v>5683</v>
      </c>
      <c r="L1104" s="24">
        <v>932649</v>
      </c>
      <c r="M1104" s="23" t="s">
        <v>5683</v>
      </c>
      <c r="N1104" s="24">
        <v>860349</v>
      </c>
      <c r="O1104" s="23" t="s">
        <v>5683</v>
      </c>
      <c r="P1104" s="24">
        <v>1338576</v>
      </c>
      <c r="Q1104" s="24">
        <v>1275624</v>
      </c>
      <c r="R1104" s="24">
        <v>5470197</v>
      </c>
      <c r="S1104" s="24">
        <v>0</v>
      </c>
      <c r="T1104" s="24">
        <v>5470197</v>
      </c>
      <c r="U1104" s="24">
        <v>0</v>
      </c>
      <c r="V1104" s="24">
        <f t="shared" si="34"/>
        <v>0</v>
      </c>
      <c r="W1104" s="24">
        <f t="shared" si="35"/>
        <v>139969</v>
      </c>
    </row>
    <row r="1105" spans="1:23" x14ac:dyDescent="0.2">
      <c r="A1105" t="s">
        <v>23</v>
      </c>
      <c r="B1105" s="23" t="s">
        <v>2911</v>
      </c>
      <c r="C1105" s="23" t="s">
        <v>3035</v>
      </c>
      <c r="D1105" s="23" t="s">
        <v>7</v>
      </c>
      <c r="E1105" s="23" t="s">
        <v>147</v>
      </c>
      <c r="F1105" s="23" t="s">
        <v>147</v>
      </c>
      <c r="G1105" t="s">
        <v>3036</v>
      </c>
      <c r="H1105" s="24">
        <v>6471082</v>
      </c>
      <c r="I1105" s="23" t="s">
        <v>5683</v>
      </c>
      <c r="J1105" s="24">
        <v>1174141</v>
      </c>
      <c r="K1105" s="23" t="s">
        <v>5683</v>
      </c>
      <c r="L1105" s="24">
        <v>1084066</v>
      </c>
      <c r="M1105" s="23" t="s">
        <v>5683</v>
      </c>
      <c r="N1105" s="24">
        <v>1027281</v>
      </c>
      <c r="O1105" s="23" t="s">
        <v>5683</v>
      </c>
      <c r="P1105" s="24">
        <v>1660870</v>
      </c>
      <c r="Q1105" s="24">
        <v>1645708</v>
      </c>
      <c r="R1105" s="24">
        <v>6592066</v>
      </c>
      <c r="S1105" s="24">
        <v>352242</v>
      </c>
      <c r="T1105" s="24">
        <v>6239824</v>
      </c>
      <c r="U1105" s="24">
        <v>0</v>
      </c>
      <c r="V1105" s="24">
        <f t="shared" si="34"/>
        <v>0</v>
      </c>
      <c r="W1105" s="24">
        <f t="shared" si="35"/>
        <v>231258</v>
      </c>
    </row>
    <row r="1106" spans="1:23" x14ac:dyDescent="0.2">
      <c r="A1106" t="s">
        <v>23</v>
      </c>
      <c r="B1106" s="23" t="s">
        <v>2911</v>
      </c>
      <c r="C1106" s="23" t="s">
        <v>3037</v>
      </c>
      <c r="D1106" s="23" t="s">
        <v>7</v>
      </c>
      <c r="E1106" s="23" t="s">
        <v>147</v>
      </c>
      <c r="F1106" s="23" t="s">
        <v>147</v>
      </c>
      <c r="G1106" t="s">
        <v>131</v>
      </c>
      <c r="H1106" s="24">
        <v>1940570</v>
      </c>
      <c r="I1106" s="23" t="s">
        <v>5683</v>
      </c>
      <c r="J1106" s="24">
        <v>397336</v>
      </c>
      <c r="K1106" s="23" t="s">
        <v>5683</v>
      </c>
      <c r="L1106" s="24">
        <v>354998</v>
      </c>
      <c r="M1106" s="23" t="s">
        <v>5683</v>
      </c>
      <c r="N1106" s="24">
        <v>323979</v>
      </c>
      <c r="O1106" s="23" t="s">
        <v>5683</v>
      </c>
      <c r="P1106" s="24">
        <v>505925</v>
      </c>
      <c r="Q1106" s="24">
        <v>488333</v>
      </c>
      <c r="R1106" s="24">
        <v>2070571</v>
      </c>
      <c r="S1106" s="24">
        <v>130000</v>
      </c>
      <c r="T1106" s="24">
        <v>1940570</v>
      </c>
      <c r="U1106" s="24">
        <v>0</v>
      </c>
      <c r="V1106" s="24">
        <f t="shared" si="34"/>
        <v>1</v>
      </c>
      <c r="W1106" s="24">
        <f t="shared" si="35"/>
        <v>0</v>
      </c>
    </row>
    <row r="1107" spans="1:23" x14ac:dyDescent="0.2">
      <c r="A1107" t="s">
        <v>23</v>
      </c>
      <c r="B1107" s="23" t="s">
        <v>2911</v>
      </c>
      <c r="C1107" s="23" t="s">
        <v>3038</v>
      </c>
      <c r="D1107" s="23" t="s">
        <v>3039</v>
      </c>
      <c r="E1107" s="23" t="s">
        <v>3040</v>
      </c>
      <c r="F1107" s="23" t="s">
        <v>9</v>
      </c>
      <c r="G1107" t="s">
        <v>3041</v>
      </c>
      <c r="H1107" s="24">
        <v>0</v>
      </c>
      <c r="I1107" s="23" t="s">
        <v>5683</v>
      </c>
      <c r="J1107" s="24">
        <v>0</v>
      </c>
      <c r="K1107" s="23" t="s">
        <v>5683</v>
      </c>
      <c r="L1107" s="24">
        <v>0</v>
      </c>
      <c r="M1107" s="23" t="s">
        <v>5683</v>
      </c>
      <c r="N1107" s="24">
        <v>50984</v>
      </c>
      <c r="O1107" s="23" t="s">
        <v>5682</v>
      </c>
      <c r="P1107" s="24">
        <v>102908</v>
      </c>
      <c r="Q1107" s="24">
        <v>0</v>
      </c>
      <c r="R1107" s="24">
        <v>153892</v>
      </c>
      <c r="S1107" s="24">
        <v>0</v>
      </c>
      <c r="T1107" s="24">
        <v>0</v>
      </c>
      <c r="U1107" s="24">
        <v>0</v>
      </c>
      <c r="V1107" s="24">
        <f t="shared" si="34"/>
        <v>153892</v>
      </c>
      <c r="W1107" s="24">
        <f t="shared" si="35"/>
        <v>0</v>
      </c>
    </row>
    <row r="1108" spans="1:23" x14ac:dyDescent="0.2">
      <c r="A1108" t="s">
        <v>83</v>
      </c>
      <c r="B1108" s="23" t="s">
        <v>3042</v>
      </c>
      <c r="C1108" s="23" t="s">
        <v>3043</v>
      </c>
      <c r="D1108" s="23" t="s">
        <v>7</v>
      </c>
      <c r="E1108" s="23" t="s">
        <v>147</v>
      </c>
      <c r="F1108" s="23" t="s">
        <v>147</v>
      </c>
      <c r="G1108" t="s">
        <v>3044</v>
      </c>
      <c r="H1108" s="24">
        <v>232359</v>
      </c>
      <c r="I1108" s="23" t="s">
        <v>5682</v>
      </c>
      <c r="J1108" s="24">
        <v>103708</v>
      </c>
      <c r="K1108" s="23" t="s">
        <v>5683</v>
      </c>
      <c r="L1108" s="24">
        <v>0</v>
      </c>
      <c r="M1108" s="23" t="s">
        <v>5682</v>
      </c>
      <c r="N1108" s="24">
        <v>101802</v>
      </c>
      <c r="O1108" s="23" t="s">
        <v>5683</v>
      </c>
      <c r="P1108" s="24">
        <v>0</v>
      </c>
      <c r="Q1108" s="24">
        <v>50992</v>
      </c>
      <c r="R1108" s="24">
        <v>256502</v>
      </c>
      <c r="S1108" s="24">
        <v>51854</v>
      </c>
      <c r="T1108" s="24">
        <v>204648</v>
      </c>
      <c r="U1108" s="24">
        <v>0</v>
      </c>
      <c r="V1108" s="24">
        <f t="shared" si="34"/>
        <v>0</v>
      </c>
      <c r="W1108" s="24">
        <f t="shared" si="35"/>
        <v>27711</v>
      </c>
    </row>
    <row r="1109" spans="1:23" x14ac:dyDescent="0.2">
      <c r="A1109" t="s">
        <v>83</v>
      </c>
      <c r="B1109" s="23" t="s">
        <v>3042</v>
      </c>
      <c r="C1109" s="23" t="s">
        <v>3043</v>
      </c>
      <c r="D1109" s="23" t="s">
        <v>3045</v>
      </c>
      <c r="E1109" s="23" t="s">
        <v>3046</v>
      </c>
      <c r="F1109" s="23" t="s">
        <v>9</v>
      </c>
      <c r="G1109" t="s">
        <v>3047</v>
      </c>
      <c r="H1109" s="24">
        <v>0</v>
      </c>
      <c r="I1109" s="23" t="s">
        <v>5682</v>
      </c>
      <c r="J1109" s="24">
        <v>104024</v>
      </c>
      <c r="K1109" s="23" t="s">
        <v>5683</v>
      </c>
      <c r="L1109" s="24">
        <v>0</v>
      </c>
      <c r="M1109" s="23" t="s">
        <v>5683</v>
      </c>
      <c r="N1109" s="24">
        <v>51223</v>
      </c>
      <c r="O1109" s="23" t="s">
        <v>5683</v>
      </c>
      <c r="P1109" s="24">
        <v>51553</v>
      </c>
      <c r="Q1109" s="24">
        <v>51344</v>
      </c>
      <c r="R1109" s="24">
        <v>258144</v>
      </c>
      <c r="S1109" s="24">
        <v>52012</v>
      </c>
      <c r="T1109" s="24">
        <v>0</v>
      </c>
      <c r="U1109" s="24">
        <v>0</v>
      </c>
      <c r="V1109" s="24">
        <f t="shared" si="34"/>
        <v>206132</v>
      </c>
      <c r="W1109" s="24">
        <f t="shared" si="35"/>
        <v>0</v>
      </c>
    </row>
    <row r="1110" spans="1:23" x14ac:dyDescent="0.2">
      <c r="A1110" t="s">
        <v>83</v>
      </c>
      <c r="B1110" s="23" t="s">
        <v>3042</v>
      </c>
      <c r="C1110" s="23" t="s">
        <v>3043</v>
      </c>
      <c r="D1110" s="23" t="s">
        <v>3048</v>
      </c>
      <c r="E1110" s="23" t="s">
        <v>3049</v>
      </c>
      <c r="F1110" s="23" t="s">
        <v>10</v>
      </c>
      <c r="G1110" t="s">
        <v>3050</v>
      </c>
      <c r="H1110" s="24">
        <v>0</v>
      </c>
      <c r="I1110" s="23" t="s">
        <v>5683</v>
      </c>
      <c r="J1110" s="24">
        <v>51085</v>
      </c>
      <c r="K1110" s="23" t="s">
        <v>5683</v>
      </c>
      <c r="L1110" s="24">
        <v>50574</v>
      </c>
      <c r="M1110" s="23" t="s">
        <v>5682</v>
      </c>
      <c r="N1110" s="24">
        <v>101410</v>
      </c>
      <c r="O1110" s="23" t="s">
        <v>5683</v>
      </c>
      <c r="P1110" s="24">
        <v>0</v>
      </c>
      <c r="Q1110" s="24">
        <v>50560</v>
      </c>
      <c r="R1110" s="24">
        <v>253629</v>
      </c>
      <c r="S1110" s="24">
        <v>51085</v>
      </c>
      <c r="T1110" s="24">
        <v>0</v>
      </c>
      <c r="U1110" s="24">
        <v>0</v>
      </c>
      <c r="V1110" s="24">
        <f t="shared" si="34"/>
        <v>202544</v>
      </c>
      <c r="W1110" s="24">
        <f t="shared" si="35"/>
        <v>0</v>
      </c>
    </row>
    <row r="1111" spans="1:23" x14ac:dyDescent="0.2">
      <c r="A1111" t="s">
        <v>83</v>
      </c>
      <c r="B1111" s="23" t="s">
        <v>3042</v>
      </c>
      <c r="C1111" s="23" t="s">
        <v>3051</v>
      </c>
      <c r="D1111" s="23" t="s">
        <v>7</v>
      </c>
      <c r="E1111" s="23" t="s">
        <v>147</v>
      </c>
      <c r="F1111" s="23" t="s">
        <v>147</v>
      </c>
      <c r="G1111" t="s">
        <v>3052</v>
      </c>
      <c r="H1111" s="24">
        <v>244314</v>
      </c>
      <c r="I1111" s="23" t="s">
        <v>5682</v>
      </c>
      <c r="J1111" s="24">
        <v>105386</v>
      </c>
      <c r="K1111" s="23" t="s">
        <v>5683</v>
      </c>
      <c r="L1111" s="24">
        <v>0</v>
      </c>
      <c r="M1111" s="23" t="s">
        <v>5682</v>
      </c>
      <c r="N1111" s="24">
        <v>103918</v>
      </c>
      <c r="O1111" s="23" t="s">
        <v>5683</v>
      </c>
      <c r="P1111" s="24">
        <v>0</v>
      </c>
      <c r="Q1111" s="24">
        <v>52511</v>
      </c>
      <c r="R1111" s="24">
        <v>261815</v>
      </c>
      <c r="S1111" s="24">
        <v>52693</v>
      </c>
      <c r="T1111" s="24">
        <v>209122</v>
      </c>
      <c r="U1111" s="24">
        <v>0</v>
      </c>
      <c r="V1111" s="24">
        <f t="shared" si="34"/>
        <v>0</v>
      </c>
      <c r="W1111" s="24">
        <f t="shared" si="35"/>
        <v>35192</v>
      </c>
    </row>
    <row r="1112" spans="1:23" x14ac:dyDescent="0.2">
      <c r="A1112" t="s">
        <v>83</v>
      </c>
      <c r="B1112" s="23" t="s">
        <v>3042</v>
      </c>
      <c r="C1112" s="23" t="s">
        <v>3053</v>
      </c>
      <c r="D1112" s="23" t="s">
        <v>7</v>
      </c>
      <c r="E1112" s="23" t="s">
        <v>147</v>
      </c>
      <c r="F1112" s="23" t="s">
        <v>147</v>
      </c>
      <c r="G1112" t="s">
        <v>3054</v>
      </c>
      <c r="H1112" s="24">
        <v>77144</v>
      </c>
      <c r="I1112" s="23" t="s">
        <v>5682</v>
      </c>
      <c r="J1112" s="24">
        <v>31490</v>
      </c>
      <c r="K1112" s="23" t="s">
        <v>5683</v>
      </c>
      <c r="L1112" s="24">
        <v>0</v>
      </c>
      <c r="M1112" s="23" t="s">
        <v>5682</v>
      </c>
      <c r="N1112" s="24">
        <v>31044</v>
      </c>
      <c r="O1112" s="23" t="s">
        <v>5683</v>
      </c>
      <c r="P1112" s="24">
        <v>0</v>
      </c>
      <c r="Q1112" s="24">
        <v>50800</v>
      </c>
      <c r="R1112" s="24">
        <v>113334</v>
      </c>
      <c r="S1112" s="24">
        <v>15745</v>
      </c>
      <c r="T1112" s="24">
        <v>77144</v>
      </c>
      <c r="U1112" s="24">
        <v>0</v>
      </c>
      <c r="V1112" s="24">
        <f t="shared" si="34"/>
        <v>20445</v>
      </c>
      <c r="W1112" s="24">
        <f t="shared" si="35"/>
        <v>0</v>
      </c>
    </row>
    <row r="1113" spans="1:23" x14ac:dyDescent="0.2">
      <c r="A1113" t="s">
        <v>83</v>
      </c>
      <c r="B1113" s="23" t="s">
        <v>3042</v>
      </c>
      <c r="C1113" s="23" t="s">
        <v>3055</v>
      </c>
      <c r="D1113" s="23" t="s">
        <v>7</v>
      </c>
      <c r="E1113" s="23" t="s">
        <v>147</v>
      </c>
      <c r="F1113" s="23" t="s">
        <v>147</v>
      </c>
      <c r="G1113" t="s">
        <v>3056</v>
      </c>
      <c r="H1113" s="24">
        <v>566820</v>
      </c>
      <c r="I1113" s="23" t="s">
        <v>5683</v>
      </c>
      <c r="J1113" s="24">
        <v>111224</v>
      </c>
      <c r="K1113" s="23" t="s">
        <v>5683</v>
      </c>
      <c r="L1113" s="24">
        <v>108850</v>
      </c>
      <c r="M1113" s="23" t="s">
        <v>5683</v>
      </c>
      <c r="N1113" s="24">
        <v>109255</v>
      </c>
      <c r="O1113" s="23" t="s">
        <v>5683</v>
      </c>
      <c r="P1113" s="24">
        <v>112245</v>
      </c>
      <c r="Q1113" s="24">
        <v>111597</v>
      </c>
      <c r="R1113" s="24">
        <v>553171</v>
      </c>
      <c r="S1113" s="24">
        <v>111224</v>
      </c>
      <c r="T1113" s="24">
        <v>441947</v>
      </c>
      <c r="U1113" s="24">
        <v>0</v>
      </c>
      <c r="V1113" s="24">
        <f t="shared" si="34"/>
        <v>0</v>
      </c>
      <c r="W1113" s="24">
        <f t="shared" si="35"/>
        <v>124873</v>
      </c>
    </row>
    <row r="1114" spans="1:23" x14ac:dyDescent="0.2">
      <c r="A1114" t="s">
        <v>83</v>
      </c>
      <c r="B1114" s="23" t="s">
        <v>3042</v>
      </c>
      <c r="C1114" s="23" t="s">
        <v>3055</v>
      </c>
      <c r="D1114" s="23" t="s">
        <v>3057</v>
      </c>
      <c r="E1114" s="23" t="s">
        <v>3058</v>
      </c>
      <c r="F1114" s="23" t="s">
        <v>10</v>
      </c>
      <c r="G1114" t="s">
        <v>3059</v>
      </c>
      <c r="H1114" s="24">
        <v>248782</v>
      </c>
      <c r="I1114" s="23" t="s">
        <v>5683</v>
      </c>
      <c r="J1114" s="24">
        <v>15708</v>
      </c>
      <c r="K1114" s="23" t="s">
        <v>5683</v>
      </c>
      <c r="L1114" s="24">
        <v>50656</v>
      </c>
      <c r="M1114" s="23" t="s">
        <v>5683</v>
      </c>
      <c r="N1114" s="24">
        <v>50668</v>
      </c>
      <c r="O1114" s="23" t="s">
        <v>5682</v>
      </c>
      <c r="P1114" s="24">
        <v>101752</v>
      </c>
      <c r="Q1114" s="24">
        <v>0</v>
      </c>
      <c r="R1114" s="24">
        <v>218784</v>
      </c>
      <c r="S1114" s="24">
        <v>15708</v>
      </c>
      <c r="T1114" s="24">
        <v>203076</v>
      </c>
      <c r="U1114" s="24">
        <v>0</v>
      </c>
      <c r="V1114" s="24">
        <f t="shared" si="34"/>
        <v>0</v>
      </c>
      <c r="W1114" s="24">
        <f t="shared" si="35"/>
        <v>45706</v>
      </c>
    </row>
    <row r="1115" spans="1:23" x14ac:dyDescent="0.2">
      <c r="A1115" t="s">
        <v>83</v>
      </c>
      <c r="B1115" s="23" t="s">
        <v>3042</v>
      </c>
      <c r="C1115" s="23" t="s">
        <v>3055</v>
      </c>
      <c r="D1115" s="23" t="s">
        <v>3060</v>
      </c>
      <c r="E1115" s="23" t="s">
        <v>3061</v>
      </c>
      <c r="F1115" s="23" t="s">
        <v>10</v>
      </c>
      <c r="G1115" t="s">
        <v>3062</v>
      </c>
      <c r="H1115" s="24">
        <v>314573</v>
      </c>
      <c r="I1115" s="23" t="s">
        <v>5683</v>
      </c>
      <c r="J1115" s="24">
        <v>54625</v>
      </c>
      <c r="K1115" s="23" t="s">
        <v>5683</v>
      </c>
      <c r="L1115" s="24">
        <v>53880</v>
      </c>
      <c r="M1115" s="23" t="s">
        <v>5683</v>
      </c>
      <c r="N1115" s="24">
        <v>53821</v>
      </c>
      <c r="O1115" s="23" t="s">
        <v>5682</v>
      </c>
      <c r="P1115" s="24">
        <v>110080</v>
      </c>
      <c r="Q1115" s="24">
        <v>0</v>
      </c>
      <c r="R1115" s="24">
        <v>272406</v>
      </c>
      <c r="S1115" s="24">
        <v>54625</v>
      </c>
      <c r="T1115" s="24">
        <v>217781</v>
      </c>
      <c r="U1115" s="24">
        <v>0</v>
      </c>
      <c r="V1115" s="24">
        <f t="shared" si="34"/>
        <v>0</v>
      </c>
      <c r="W1115" s="24">
        <f t="shared" si="35"/>
        <v>96792</v>
      </c>
    </row>
    <row r="1116" spans="1:23" x14ac:dyDescent="0.2">
      <c r="A1116" t="s">
        <v>83</v>
      </c>
      <c r="B1116" s="23" t="s">
        <v>3042</v>
      </c>
      <c r="C1116" s="23" t="s">
        <v>3063</v>
      </c>
      <c r="D1116" s="23" t="s">
        <v>7</v>
      </c>
      <c r="E1116" s="23" t="s">
        <v>147</v>
      </c>
      <c r="F1116" s="23" t="s">
        <v>147</v>
      </c>
      <c r="G1116" t="s">
        <v>221</v>
      </c>
      <c r="H1116" s="24">
        <v>251637</v>
      </c>
      <c r="I1116" s="23" t="s">
        <v>5682</v>
      </c>
      <c r="J1116" s="24">
        <v>105354</v>
      </c>
      <c r="K1116" s="23" t="s">
        <v>5683</v>
      </c>
      <c r="L1116" s="24">
        <v>0</v>
      </c>
      <c r="M1116" s="23" t="s">
        <v>5682</v>
      </c>
      <c r="N1116" s="24">
        <v>104284</v>
      </c>
      <c r="O1116" s="23" t="s">
        <v>5683</v>
      </c>
      <c r="P1116" s="24">
        <v>0</v>
      </c>
      <c r="Q1116" s="24">
        <v>52223</v>
      </c>
      <c r="R1116" s="24">
        <v>261861</v>
      </c>
      <c r="S1116" s="24">
        <v>52677</v>
      </c>
      <c r="T1116" s="24">
        <v>209184</v>
      </c>
      <c r="U1116" s="24">
        <v>0</v>
      </c>
      <c r="V1116" s="24">
        <f t="shared" si="34"/>
        <v>0</v>
      </c>
      <c r="W1116" s="24">
        <f t="shared" si="35"/>
        <v>42453</v>
      </c>
    </row>
    <row r="1117" spans="1:23" x14ac:dyDescent="0.2">
      <c r="A1117" t="s">
        <v>83</v>
      </c>
      <c r="B1117" s="23" t="s">
        <v>3042</v>
      </c>
      <c r="C1117" s="23" t="s">
        <v>3064</v>
      </c>
      <c r="D1117" s="23" t="s">
        <v>7</v>
      </c>
      <c r="E1117" s="23" t="s">
        <v>147</v>
      </c>
      <c r="F1117" s="23" t="s">
        <v>147</v>
      </c>
      <c r="G1117" t="s">
        <v>3065</v>
      </c>
      <c r="H1117" s="24">
        <v>1453650</v>
      </c>
      <c r="I1117" s="23" t="s">
        <v>5683</v>
      </c>
      <c r="J1117" s="24">
        <v>300107</v>
      </c>
      <c r="K1117" s="23" t="s">
        <v>5683</v>
      </c>
      <c r="L1117" s="24">
        <v>261231</v>
      </c>
      <c r="M1117" s="23" t="s">
        <v>5683</v>
      </c>
      <c r="N1117" s="24">
        <v>236998</v>
      </c>
      <c r="O1117" s="23" t="s">
        <v>5683</v>
      </c>
      <c r="P1117" s="24">
        <v>367276</v>
      </c>
      <c r="Q1117" s="24">
        <v>357187</v>
      </c>
      <c r="R1117" s="24">
        <v>1522799</v>
      </c>
      <c r="S1117" s="24">
        <v>130000</v>
      </c>
      <c r="T1117" s="24">
        <v>1392799</v>
      </c>
      <c r="U1117" s="24">
        <v>0</v>
      </c>
      <c r="V1117" s="24">
        <f t="shared" si="34"/>
        <v>0</v>
      </c>
      <c r="W1117" s="24">
        <f t="shared" si="35"/>
        <v>60851</v>
      </c>
    </row>
    <row r="1118" spans="1:23" x14ac:dyDescent="0.2">
      <c r="A1118" t="s">
        <v>83</v>
      </c>
      <c r="B1118" s="23" t="s">
        <v>3042</v>
      </c>
      <c r="C1118" s="23" t="s">
        <v>3066</v>
      </c>
      <c r="D1118" s="23" t="s">
        <v>7</v>
      </c>
      <c r="E1118" s="23" t="s">
        <v>147</v>
      </c>
      <c r="F1118" s="23" t="s">
        <v>147</v>
      </c>
      <c r="G1118" t="s">
        <v>3067</v>
      </c>
      <c r="H1118" s="24">
        <v>654661</v>
      </c>
      <c r="I1118" s="23" t="s">
        <v>5683</v>
      </c>
      <c r="J1118" s="24">
        <v>136902</v>
      </c>
      <c r="K1118" s="23" t="s">
        <v>5683</v>
      </c>
      <c r="L1118" s="24">
        <v>121380</v>
      </c>
      <c r="M1118" s="23" t="s">
        <v>5683</v>
      </c>
      <c r="N1118" s="24">
        <v>106438</v>
      </c>
      <c r="O1118" s="23" t="s">
        <v>5683</v>
      </c>
      <c r="P1118" s="24">
        <v>167160</v>
      </c>
      <c r="Q1118" s="24">
        <v>164852</v>
      </c>
      <c r="R1118" s="24">
        <v>696732</v>
      </c>
      <c r="S1118" s="24">
        <v>130000</v>
      </c>
      <c r="T1118" s="24">
        <v>566732</v>
      </c>
      <c r="U1118" s="24">
        <v>0</v>
      </c>
      <c r="V1118" s="24">
        <f t="shared" si="34"/>
        <v>0</v>
      </c>
      <c r="W1118" s="24">
        <f t="shared" si="35"/>
        <v>87929</v>
      </c>
    </row>
    <row r="1119" spans="1:23" x14ac:dyDescent="0.2">
      <c r="A1119" t="s">
        <v>83</v>
      </c>
      <c r="B1119" s="23" t="s">
        <v>3042</v>
      </c>
      <c r="C1119" s="23" t="s">
        <v>3068</v>
      </c>
      <c r="D1119" s="23" t="s">
        <v>7</v>
      </c>
      <c r="E1119" s="23" t="s">
        <v>147</v>
      </c>
      <c r="F1119" s="23" t="s">
        <v>147</v>
      </c>
      <c r="G1119" t="s">
        <v>3069</v>
      </c>
      <c r="H1119" s="24">
        <v>230827</v>
      </c>
      <c r="I1119" s="23" t="s">
        <v>5682</v>
      </c>
      <c r="J1119" s="24">
        <v>105164</v>
      </c>
      <c r="K1119" s="23" t="s">
        <v>5683</v>
      </c>
      <c r="L1119" s="24">
        <v>0</v>
      </c>
      <c r="M1119" s="23" t="s">
        <v>5682</v>
      </c>
      <c r="N1119" s="24">
        <v>104178</v>
      </c>
      <c r="O1119" s="23" t="s">
        <v>5683</v>
      </c>
      <c r="P1119" s="24">
        <v>0</v>
      </c>
      <c r="Q1119" s="24">
        <v>52639</v>
      </c>
      <c r="R1119" s="24">
        <v>261981</v>
      </c>
      <c r="S1119" s="24">
        <v>52582</v>
      </c>
      <c r="T1119" s="24">
        <v>209399</v>
      </c>
      <c r="U1119" s="24">
        <v>0</v>
      </c>
      <c r="V1119" s="24">
        <f t="shared" si="34"/>
        <v>0</v>
      </c>
      <c r="W1119" s="24">
        <f t="shared" si="35"/>
        <v>21428</v>
      </c>
    </row>
    <row r="1120" spans="1:23" x14ac:dyDescent="0.2">
      <c r="A1120" t="s">
        <v>83</v>
      </c>
      <c r="B1120" s="23" t="s">
        <v>3042</v>
      </c>
      <c r="C1120" s="23" t="s">
        <v>3070</v>
      </c>
      <c r="D1120" s="23" t="s">
        <v>7</v>
      </c>
      <c r="E1120" s="23" t="s">
        <v>147</v>
      </c>
      <c r="F1120" s="23" t="s">
        <v>147</v>
      </c>
      <c r="G1120" t="s">
        <v>3071</v>
      </c>
      <c r="H1120" s="24">
        <v>497909</v>
      </c>
      <c r="I1120" s="23" t="s">
        <v>5683</v>
      </c>
      <c r="J1120" s="24">
        <v>89396</v>
      </c>
      <c r="K1120" s="23" t="s">
        <v>5683</v>
      </c>
      <c r="L1120" s="24">
        <v>82787</v>
      </c>
      <c r="M1120" s="23" t="s">
        <v>5683</v>
      </c>
      <c r="N1120" s="24">
        <v>77800</v>
      </c>
      <c r="O1120" s="23" t="s">
        <v>5683</v>
      </c>
      <c r="P1120" s="24">
        <v>124405</v>
      </c>
      <c r="Q1120" s="24">
        <v>123521</v>
      </c>
      <c r="R1120" s="24">
        <v>497909</v>
      </c>
      <c r="S1120" s="24">
        <v>89396</v>
      </c>
      <c r="T1120" s="24">
        <v>408513</v>
      </c>
      <c r="U1120" s="24">
        <v>0</v>
      </c>
      <c r="V1120" s="24">
        <f t="shared" si="34"/>
        <v>0</v>
      </c>
      <c r="W1120" s="24">
        <f t="shared" si="35"/>
        <v>89396</v>
      </c>
    </row>
    <row r="1121" spans="1:23" x14ac:dyDescent="0.2">
      <c r="A1121" t="s">
        <v>83</v>
      </c>
      <c r="B1121" s="23" t="s">
        <v>3042</v>
      </c>
      <c r="C1121" s="23" t="s">
        <v>3070</v>
      </c>
      <c r="D1121" s="23" t="s">
        <v>3072</v>
      </c>
      <c r="E1121" s="23" t="s">
        <v>3073</v>
      </c>
      <c r="F1121" s="23" t="s">
        <v>10</v>
      </c>
      <c r="G1121" t="s">
        <v>3074</v>
      </c>
      <c r="H1121" s="24">
        <v>0</v>
      </c>
      <c r="I1121" s="23" t="s">
        <v>5682</v>
      </c>
      <c r="J1121" s="24">
        <v>100254</v>
      </c>
      <c r="K1121" s="23" t="s">
        <v>5683</v>
      </c>
      <c r="L1121" s="24">
        <v>0</v>
      </c>
      <c r="M1121" s="23" t="s">
        <v>5682</v>
      </c>
      <c r="N1121" s="24">
        <v>100236</v>
      </c>
      <c r="O1121" s="23" t="s">
        <v>5683</v>
      </c>
      <c r="P1121" s="24">
        <v>0</v>
      </c>
      <c r="Q1121" s="24">
        <v>50048</v>
      </c>
      <c r="R1121" s="24">
        <v>250538</v>
      </c>
      <c r="S1121" s="24">
        <v>50127</v>
      </c>
      <c r="T1121" s="24">
        <v>0</v>
      </c>
      <c r="U1121" s="24">
        <v>0</v>
      </c>
      <c r="V1121" s="24">
        <f t="shared" si="34"/>
        <v>200411</v>
      </c>
      <c r="W1121" s="24">
        <f t="shared" si="35"/>
        <v>0</v>
      </c>
    </row>
    <row r="1122" spans="1:23" x14ac:dyDescent="0.2">
      <c r="A1122" t="s">
        <v>83</v>
      </c>
      <c r="B1122" s="23" t="s">
        <v>3042</v>
      </c>
      <c r="C1122" s="23" t="s">
        <v>3070</v>
      </c>
      <c r="D1122" s="23" t="s">
        <v>3075</v>
      </c>
      <c r="E1122" s="23" t="s">
        <v>3076</v>
      </c>
      <c r="F1122" s="23" t="s">
        <v>9</v>
      </c>
      <c r="G1122" t="s">
        <v>3077</v>
      </c>
      <c r="H1122" s="24">
        <v>337228</v>
      </c>
      <c r="I1122" s="23" t="s">
        <v>5682</v>
      </c>
      <c r="J1122" s="24">
        <v>101394</v>
      </c>
      <c r="K1122" s="23" t="s">
        <v>5683</v>
      </c>
      <c r="L1122" s="24">
        <v>0</v>
      </c>
      <c r="M1122" s="23" t="s">
        <v>5683</v>
      </c>
      <c r="N1122" s="24">
        <v>50731</v>
      </c>
      <c r="O1122" s="23" t="s">
        <v>5683</v>
      </c>
      <c r="P1122" s="24">
        <v>101851</v>
      </c>
      <c r="Q1122" s="24">
        <v>103039</v>
      </c>
      <c r="R1122" s="24">
        <v>357015</v>
      </c>
      <c r="S1122" s="24">
        <v>50697</v>
      </c>
      <c r="T1122" s="24">
        <v>306318</v>
      </c>
      <c r="U1122" s="24">
        <v>0</v>
      </c>
      <c r="V1122" s="24">
        <f t="shared" si="34"/>
        <v>0</v>
      </c>
      <c r="W1122" s="24">
        <f t="shared" si="35"/>
        <v>30910</v>
      </c>
    </row>
    <row r="1123" spans="1:23" x14ac:dyDescent="0.2">
      <c r="A1123" t="s">
        <v>83</v>
      </c>
      <c r="B1123" s="23" t="s">
        <v>3042</v>
      </c>
      <c r="C1123" s="23" t="s">
        <v>3078</v>
      </c>
      <c r="D1123" s="23" t="s">
        <v>7</v>
      </c>
      <c r="E1123" s="23" t="s">
        <v>147</v>
      </c>
      <c r="F1123" s="23" t="s">
        <v>147</v>
      </c>
      <c r="G1123" t="s">
        <v>3079</v>
      </c>
      <c r="H1123" s="24">
        <v>252546</v>
      </c>
      <c r="I1123" s="23" t="s">
        <v>5682</v>
      </c>
      <c r="J1123" s="24">
        <v>101964</v>
      </c>
      <c r="K1123" s="23" t="s">
        <v>5683</v>
      </c>
      <c r="L1123" s="24">
        <v>0</v>
      </c>
      <c r="M1123" s="23" t="s">
        <v>5682</v>
      </c>
      <c r="N1123" s="24">
        <v>101254</v>
      </c>
      <c r="O1123" s="23" t="s">
        <v>5683</v>
      </c>
      <c r="P1123" s="24">
        <v>0</v>
      </c>
      <c r="Q1123" s="24">
        <v>50848</v>
      </c>
      <c r="R1123" s="24">
        <v>254066</v>
      </c>
      <c r="S1123" s="24">
        <v>50982</v>
      </c>
      <c r="T1123" s="24">
        <v>203084</v>
      </c>
      <c r="U1123" s="24">
        <v>0</v>
      </c>
      <c r="V1123" s="24">
        <f t="shared" si="34"/>
        <v>0</v>
      </c>
      <c r="W1123" s="24">
        <f t="shared" si="35"/>
        <v>49462</v>
      </c>
    </row>
    <row r="1124" spans="1:23" x14ac:dyDescent="0.2">
      <c r="A1124" t="s">
        <v>83</v>
      </c>
      <c r="B1124" s="23" t="s">
        <v>3042</v>
      </c>
      <c r="C1124" s="23" t="s">
        <v>3078</v>
      </c>
      <c r="D1124" s="23" t="s">
        <v>3080</v>
      </c>
      <c r="E1124" s="23" t="s">
        <v>3081</v>
      </c>
      <c r="F1124" s="23" t="s">
        <v>10</v>
      </c>
      <c r="G1124" t="s">
        <v>3082</v>
      </c>
      <c r="H1124" s="24">
        <v>252930</v>
      </c>
      <c r="I1124" s="23" t="s">
        <v>5682</v>
      </c>
      <c r="J1124" s="24">
        <v>101172</v>
      </c>
      <c r="K1124" s="23" t="s">
        <v>5683</v>
      </c>
      <c r="L1124" s="24">
        <v>0</v>
      </c>
      <c r="M1124" s="23" t="s">
        <v>5682</v>
      </c>
      <c r="N1124" s="24">
        <v>100966</v>
      </c>
      <c r="O1124" s="23" t="s">
        <v>5683</v>
      </c>
      <c r="P1124" s="24">
        <v>0</v>
      </c>
      <c r="Q1124" s="24">
        <v>50544</v>
      </c>
      <c r="R1124" s="24">
        <v>252682</v>
      </c>
      <c r="S1124" s="24">
        <v>50586</v>
      </c>
      <c r="T1124" s="24">
        <v>202096</v>
      </c>
      <c r="U1124" s="24">
        <v>0</v>
      </c>
      <c r="V1124" s="24">
        <f t="shared" si="34"/>
        <v>0</v>
      </c>
      <c r="W1124" s="24">
        <f t="shared" si="35"/>
        <v>50834</v>
      </c>
    </row>
    <row r="1125" spans="1:23" x14ac:dyDescent="0.2">
      <c r="A1125" t="s">
        <v>83</v>
      </c>
      <c r="B1125" s="23" t="s">
        <v>3042</v>
      </c>
      <c r="C1125" s="23" t="s">
        <v>3078</v>
      </c>
      <c r="D1125" s="23" t="s">
        <v>3083</v>
      </c>
      <c r="E1125" s="23" t="s">
        <v>3084</v>
      </c>
      <c r="F1125" s="23" t="s">
        <v>9</v>
      </c>
      <c r="G1125" t="s">
        <v>3085</v>
      </c>
      <c r="H1125" s="24">
        <v>201094</v>
      </c>
      <c r="I1125" s="23" t="s">
        <v>5683</v>
      </c>
      <c r="J1125" s="24">
        <v>15015</v>
      </c>
      <c r="K1125" s="23" t="s">
        <v>5683</v>
      </c>
      <c r="L1125" s="24">
        <v>50105</v>
      </c>
      <c r="M1125" s="23" t="s">
        <v>5683</v>
      </c>
      <c r="N1125" s="24">
        <v>50353</v>
      </c>
      <c r="O1125" s="23" t="s">
        <v>5683</v>
      </c>
      <c r="P1125" s="24">
        <v>50380</v>
      </c>
      <c r="Q1125" s="24">
        <v>50256</v>
      </c>
      <c r="R1125" s="24">
        <v>216109</v>
      </c>
      <c r="S1125" s="24">
        <v>15015</v>
      </c>
      <c r="T1125" s="24">
        <v>201094</v>
      </c>
      <c r="U1125" s="24">
        <v>0</v>
      </c>
      <c r="V1125" s="24">
        <f t="shared" si="34"/>
        <v>0</v>
      </c>
      <c r="W1125" s="24">
        <f t="shared" si="35"/>
        <v>0</v>
      </c>
    </row>
    <row r="1126" spans="1:23" x14ac:dyDescent="0.2">
      <c r="A1126" t="s">
        <v>83</v>
      </c>
      <c r="B1126" s="23" t="s">
        <v>3042</v>
      </c>
      <c r="C1126" s="23" t="s">
        <v>3078</v>
      </c>
      <c r="D1126" s="23" t="s">
        <v>3086</v>
      </c>
      <c r="E1126" s="23" t="s">
        <v>3087</v>
      </c>
      <c r="F1126" s="23" t="s">
        <v>10</v>
      </c>
      <c r="G1126" t="s">
        <v>3088</v>
      </c>
      <c r="H1126" s="24">
        <v>72500</v>
      </c>
      <c r="I1126" s="23" t="s">
        <v>5683</v>
      </c>
      <c r="J1126" s="24">
        <v>50030</v>
      </c>
      <c r="K1126" s="23" t="s">
        <v>5683</v>
      </c>
      <c r="L1126" s="24">
        <v>50270</v>
      </c>
      <c r="M1126" s="23" t="s">
        <v>5682</v>
      </c>
      <c r="N1126" s="24">
        <v>100940</v>
      </c>
      <c r="O1126" s="23" t="s">
        <v>5683</v>
      </c>
      <c r="P1126" s="24">
        <v>0</v>
      </c>
      <c r="Q1126" s="24">
        <v>50656</v>
      </c>
      <c r="R1126" s="24">
        <v>251896</v>
      </c>
      <c r="S1126" s="24">
        <v>50030</v>
      </c>
      <c r="T1126" s="24">
        <v>72500</v>
      </c>
      <c r="U1126" s="24">
        <v>0</v>
      </c>
      <c r="V1126" s="24">
        <f t="shared" si="34"/>
        <v>129366</v>
      </c>
      <c r="W1126" s="24">
        <f t="shared" si="35"/>
        <v>0</v>
      </c>
    </row>
    <row r="1127" spans="1:23" x14ac:dyDescent="0.2">
      <c r="A1127" t="s">
        <v>83</v>
      </c>
      <c r="B1127" s="23" t="s">
        <v>3042</v>
      </c>
      <c r="C1127" s="23" t="s">
        <v>3078</v>
      </c>
      <c r="D1127" s="23" t="s">
        <v>3089</v>
      </c>
      <c r="E1127" s="23" t="s">
        <v>3090</v>
      </c>
      <c r="F1127" s="23" t="s">
        <v>9</v>
      </c>
      <c r="G1127" t="s">
        <v>3091</v>
      </c>
      <c r="H1127" s="24">
        <v>0</v>
      </c>
      <c r="I1127" s="23" t="s">
        <v>5683</v>
      </c>
      <c r="J1127" s="24">
        <v>0</v>
      </c>
      <c r="K1127" s="23" t="s">
        <v>5683</v>
      </c>
      <c r="L1127" s="24">
        <v>15070</v>
      </c>
      <c r="M1127" s="23" t="s">
        <v>5682</v>
      </c>
      <c r="N1127" s="24">
        <v>30732</v>
      </c>
      <c r="O1127" s="23" t="s">
        <v>5683</v>
      </c>
      <c r="P1127" s="24">
        <v>0</v>
      </c>
      <c r="Q1127" s="24">
        <v>15032</v>
      </c>
      <c r="R1127" s="24">
        <v>60834</v>
      </c>
      <c r="S1127" s="24">
        <v>0</v>
      </c>
      <c r="T1127" s="24">
        <v>0</v>
      </c>
      <c r="U1127" s="24">
        <v>0</v>
      </c>
      <c r="V1127" s="24">
        <f t="shared" si="34"/>
        <v>60834</v>
      </c>
      <c r="W1127" s="24">
        <f t="shared" si="35"/>
        <v>0</v>
      </c>
    </row>
    <row r="1128" spans="1:23" x14ac:dyDescent="0.2">
      <c r="A1128" t="s">
        <v>83</v>
      </c>
      <c r="B1128" s="23" t="s">
        <v>3042</v>
      </c>
      <c r="C1128" s="23" t="s">
        <v>3078</v>
      </c>
      <c r="D1128" s="23" t="s">
        <v>3092</v>
      </c>
      <c r="E1128" s="23" t="s">
        <v>3093</v>
      </c>
      <c r="F1128" s="23" t="s">
        <v>9</v>
      </c>
      <c r="G1128" t="s">
        <v>3094</v>
      </c>
      <c r="H1128" s="24">
        <v>0</v>
      </c>
      <c r="I1128" s="23" t="s">
        <v>5683</v>
      </c>
      <c r="J1128" s="24">
        <v>0</v>
      </c>
      <c r="K1128" s="23" t="s">
        <v>5683</v>
      </c>
      <c r="L1128" s="24">
        <v>0</v>
      </c>
      <c r="M1128" s="23" t="s">
        <v>5683</v>
      </c>
      <c r="N1128" s="24">
        <v>50832</v>
      </c>
      <c r="O1128" s="23" t="s">
        <v>5683</v>
      </c>
      <c r="P1128" s="24">
        <v>101305</v>
      </c>
      <c r="Q1128" s="24">
        <v>101776</v>
      </c>
      <c r="R1128" s="24">
        <v>253913</v>
      </c>
      <c r="S1128" s="24">
        <v>0</v>
      </c>
      <c r="T1128" s="24">
        <v>0</v>
      </c>
      <c r="U1128" s="24">
        <v>0</v>
      </c>
      <c r="V1128" s="24">
        <f t="shared" si="34"/>
        <v>253913</v>
      </c>
      <c r="W1128" s="24">
        <f t="shared" si="35"/>
        <v>0</v>
      </c>
    </row>
    <row r="1129" spans="1:23" x14ac:dyDescent="0.2">
      <c r="A1129" t="s">
        <v>83</v>
      </c>
      <c r="B1129" s="23" t="s">
        <v>3042</v>
      </c>
      <c r="C1129" s="23" t="s">
        <v>3095</v>
      </c>
      <c r="D1129" s="23" t="s">
        <v>7</v>
      </c>
      <c r="E1129" s="23" t="s">
        <v>147</v>
      </c>
      <c r="F1129" s="23" t="s">
        <v>147</v>
      </c>
      <c r="G1129" t="s">
        <v>3096</v>
      </c>
      <c r="H1129" s="24">
        <v>114810</v>
      </c>
      <c r="I1129" s="23" t="s">
        <v>5682</v>
      </c>
      <c r="J1129" s="24">
        <v>105164</v>
      </c>
      <c r="K1129" s="23" t="s">
        <v>5683</v>
      </c>
      <c r="L1129" s="24">
        <v>0</v>
      </c>
      <c r="M1129" s="23" t="s">
        <v>5682</v>
      </c>
      <c r="N1129" s="24">
        <v>104754</v>
      </c>
      <c r="O1129" s="23" t="s">
        <v>5683</v>
      </c>
      <c r="P1129" s="24">
        <v>0</v>
      </c>
      <c r="Q1129" s="24">
        <v>53407</v>
      </c>
      <c r="R1129" s="24">
        <v>263325</v>
      </c>
      <c r="S1129" s="24">
        <v>0</v>
      </c>
      <c r="T1129" s="24">
        <v>115250</v>
      </c>
      <c r="U1129" s="24">
        <v>0</v>
      </c>
      <c r="V1129" s="24">
        <f t="shared" si="34"/>
        <v>148075</v>
      </c>
      <c r="W1129" s="24">
        <f t="shared" si="35"/>
        <v>0</v>
      </c>
    </row>
    <row r="1130" spans="1:23" x14ac:dyDescent="0.2">
      <c r="A1130" t="s">
        <v>83</v>
      </c>
      <c r="B1130" s="23" t="s">
        <v>3042</v>
      </c>
      <c r="C1130" s="23" t="s">
        <v>3097</v>
      </c>
      <c r="D1130" s="23" t="s">
        <v>7</v>
      </c>
      <c r="E1130" s="23" t="s">
        <v>147</v>
      </c>
      <c r="F1130" s="23" t="s">
        <v>147</v>
      </c>
      <c r="G1130" t="s">
        <v>3098</v>
      </c>
      <c r="H1130" s="24">
        <v>851922</v>
      </c>
      <c r="I1130" s="23" t="s">
        <v>5683</v>
      </c>
      <c r="J1130" s="24">
        <v>178004</v>
      </c>
      <c r="K1130" s="23" t="s">
        <v>5683</v>
      </c>
      <c r="L1130" s="24">
        <v>156474</v>
      </c>
      <c r="M1130" s="23" t="s">
        <v>5683</v>
      </c>
      <c r="N1130" s="24">
        <v>137452</v>
      </c>
      <c r="O1130" s="23" t="s">
        <v>5683</v>
      </c>
      <c r="P1130" s="24">
        <v>208994</v>
      </c>
      <c r="Q1130" s="24">
        <v>203398</v>
      </c>
      <c r="R1130" s="24">
        <v>884322</v>
      </c>
      <c r="S1130" s="24">
        <v>130000</v>
      </c>
      <c r="T1130" s="24">
        <v>754322</v>
      </c>
      <c r="U1130" s="24">
        <v>0</v>
      </c>
      <c r="V1130" s="24">
        <f t="shared" si="34"/>
        <v>0</v>
      </c>
      <c r="W1130" s="24">
        <f t="shared" si="35"/>
        <v>97600</v>
      </c>
    </row>
    <row r="1131" spans="1:23" x14ac:dyDescent="0.2">
      <c r="A1131" t="s">
        <v>83</v>
      </c>
      <c r="B1131" s="23" t="s">
        <v>3042</v>
      </c>
      <c r="C1131" s="23" t="s">
        <v>3099</v>
      </c>
      <c r="D1131" s="23" t="s">
        <v>7</v>
      </c>
      <c r="E1131" s="23" t="s">
        <v>147</v>
      </c>
      <c r="F1131" s="23" t="s">
        <v>147</v>
      </c>
      <c r="G1131" t="s">
        <v>3100</v>
      </c>
      <c r="H1131" s="24">
        <v>2161844</v>
      </c>
      <c r="I1131" s="23" t="s">
        <v>5683</v>
      </c>
      <c r="J1131" s="24">
        <v>422576</v>
      </c>
      <c r="K1131" s="23" t="s">
        <v>5683</v>
      </c>
      <c r="L1131" s="24">
        <v>378791</v>
      </c>
      <c r="M1131" s="23" t="s">
        <v>5683</v>
      </c>
      <c r="N1131" s="24">
        <v>341262</v>
      </c>
      <c r="O1131" s="23" t="s">
        <v>5683</v>
      </c>
      <c r="P1131" s="24">
        <v>539287</v>
      </c>
      <c r="Q1131" s="24">
        <v>538428</v>
      </c>
      <c r="R1131" s="24">
        <v>2220344</v>
      </c>
      <c r="S1131" s="24">
        <v>130000</v>
      </c>
      <c r="T1131" s="24">
        <v>2090344</v>
      </c>
      <c r="U1131" s="24">
        <v>0</v>
      </c>
      <c r="V1131" s="24">
        <f t="shared" si="34"/>
        <v>0</v>
      </c>
      <c r="W1131" s="24">
        <f t="shared" si="35"/>
        <v>71500</v>
      </c>
    </row>
    <row r="1132" spans="1:23" x14ac:dyDescent="0.2">
      <c r="A1132" t="s">
        <v>83</v>
      </c>
      <c r="B1132" s="23" t="s">
        <v>3042</v>
      </c>
      <c r="C1132" s="23" t="s">
        <v>3101</v>
      </c>
      <c r="D1132" s="23" t="s">
        <v>7</v>
      </c>
      <c r="E1132" s="23" t="s">
        <v>147</v>
      </c>
      <c r="F1132" s="23" t="s">
        <v>147</v>
      </c>
      <c r="G1132" t="s">
        <v>3102</v>
      </c>
      <c r="H1132" s="24">
        <v>2072565</v>
      </c>
      <c r="I1132" s="23" t="s">
        <v>5683</v>
      </c>
      <c r="J1132" s="24">
        <v>422015</v>
      </c>
      <c r="K1132" s="23" t="s">
        <v>5683</v>
      </c>
      <c r="L1132" s="24">
        <v>379853</v>
      </c>
      <c r="M1132" s="23" t="s">
        <v>5683</v>
      </c>
      <c r="N1132" s="24">
        <v>348079</v>
      </c>
      <c r="O1132" s="23" t="s">
        <v>5683</v>
      </c>
      <c r="P1132" s="24">
        <v>534731</v>
      </c>
      <c r="Q1132" s="24">
        <v>510282</v>
      </c>
      <c r="R1132" s="24">
        <v>2194960</v>
      </c>
      <c r="S1132" s="24">
        <v>130000</v>
      </c>
      <c r="T1132" s="24">
        <v>2064960</v>
      </c>
      <c r="U1132" s="24">
        <v>0</v>
      </c>
      <c r="V1132" s="24">
        <f t="shared" si="34"/>
        <v>0</v>
      </c>
      <c r="W1132" s="24">
        <f t="shared" si="35"/>
        <v>7605</v>
      </c>
    </row>
    <row r="1133" spans="1:23" x14ac:dyDescent="0.2">
      <c r="A1133" t="s">
        <v>83</v>
      </c>
      <c r="B1133" s="23" t="s">
        <v>3042</v>
      </c>
      <c r="C1133" s="23" t="s">
        <v>3103</v>
      </c>
      <c r="D1133" s="23" t="s">
        <v>7</v>
      </c>
      <c r="E1133" s="23" t="s">
        <v>147</v>
      </c>
      <c r="F1133" s="23" t="s">
        <v>147</v>
      </c>
      <c r="G1133" t="s">
        <v>3104</v>
      </c>
      <c r="H1133" s="24">
        <v>709746</v>
      </c>
      <c r="I1133" s="23" t="s">
        <v>5683</v>
      </c>
      <c r="J1133" s="24">
        <v>161655</v>
      </c>
      <c r="K1133" s="23" t="s">
        <v>5683</v>
      </c>
      <c r="L1133" s="24">
        <v>143735</v>
      </c>
      <c r="M1133" s="23" t="s">
        <v>5683</v>
      </c>
      <c r="N1133" s="24">
        <v>130337</v>
      </c>
      <c r="O1133" s="23" t="s">
        <v>5683</v>
      </c>
      <c r="P1133" s="24">
        <v>203809</v>
      </c>
      <c r="Q1133" s="24">
        <v>200210</v>
      </c>
      <c r="R1133" s="24">
        <v>839746</v>
      </c>
      <c r="S1133" s="24">
        <v>130000</v>
      </c>
      <c r="T1133" s="24">
        <v>709746</v>
      </c>
      <c r="U1133" s="24">
        <v>0</v>
      </c>
      <c r="V1133" s="24">
        <f t="shared" si="34"/>
        <v>0</v>
      </c>
      <c r="W1133" s="24">
        <f t="shared" si="35"/>
        <v>0</v>
      </c>
    </row>
    <row r="1134" spans="1:23" x14ac:dyDescent="0.2">
      <c r="A1134" t="s">
        <v>83</v>
      </c>
      <c r="B1134" s="23" t="s">
        <v>3042</v>
      </c>
      <c r="C1134" s="23" t="s">
        <v>3103</v>
      </c>
      <c r="D1134" s="23" t="s">
        <v>3105</v>
      </c>
      <c r="E1134" s="23" t="s">
        <v>3106</v>
      </c>
      <c r="F1134" s="23" t="s">
        <v>9</v>
      </c>
      <c r="G1134" t="s">
        <v>3107</v>
      </c>
      <c r="H1134" s="24">
        <v>210872</v>
      </c>
      <c r="I1134" s="23" t="s">
        <v>5683</v>
      </c>
      <c r="J1134" s="24">
        <v>50482</v>
      </c>
      <c r="K1134" s="23" t="s">
        <v>5683</v>
      </c>
      <c r="L1134" s="24">
        <v>50504</v>
      </c>
      <c r="M1134" s="23" t="s">
        <v>5683</v>
      </c>
      <c r="N1134" s="24">
        <v>50643</v>
      </c>
      <c r="O1134" s="23" t="s">
        <v>5682</v>
      </c>
      <c r="P1134" s="24">
        <v>101818</v>
      </c>
      <c r="Q1134" s="24">
        <v>0</v>
      </c>
      <c r="R1134" s="24">
        <v>253447</v>
      </c>
      <c r="S1134" s="24">
        <v>50482</v>
      </c>
      <c r="T1134" s="24">
        <v>202965</v>
      </c>
      <c r="U1134" s="24">
        <v>0</v>
      </c>
      <c r="V1134" s="24">
        <f t="shared" si="34"/>
        <v>0</v>
      </c>
      <c r="W1134" s="24">
        <f t="shared" si="35"/>
        <v>7907</v>
      </c>
    </row>
    <row r="1135" spans="1:23" x14ac:dyDescent="0.2">
      <c r="A1135" t="s">
        <v>83</v>
      </c>
      <c r="B1135" s="23" t="s">
        <v>3042</v>
      </c>
      <c r="C1135" s="23" t="s">
        <v>3108</v>
      </c>
      <c r="D1135" s="23" t="s">
        <v>7</v>
      </c>
      <c r="E1135" s="23" t="s">
        <v>147</v>
      </c>
      <c r="F1135" s="23" t="s">
        <v>147</v>
      </c>
      <c r="G1135" t="s">
        <v>3109</v>
      </c>
      <c r="H1135" s="24">
        <v>1427559</v>
      </c>
      <c r="I1135" s="23" t="s">
        <v>5683</v>
      </c>
      <c r="J1135" s="24">
        <v>279608</v>
      </c>
      <c r="K1135" s="23" t="s">
        <v>5683</v>
      </c>
      <c r="L1135" s="24">
        <v>253526</v>
      </c>
      <c r="M1135" s="23" t="s">
        <v>5683</v>
      </c>
      <c r="N1135" s="24">
        <v>232281</v>
      </c>
      <c r="O1135" s="23" t="s">
        <v>5683</v>
      </c>
      <c r="P1135" s="24">
        <v>360742</v>
      </c>
      <c r="Q1135" s="24">
        <v>353121</v>
      </c>
      <c r="R1135" s="24">
        <v>1479278</v>
      </c>
      <c r="S1135" s="24">
        <v>130000</v>
      </c>
      <c r="T1135" s="24">
        <v>1349278</v>
      </c>
      <c r="U1135" s="24">
        <v>0</v>
      </c>
      <c r="V1135" s="24">
        <f t="shared" si="34"/>
        <v>0</v>
      </c>
      <c r="W1135" s="24">
        <f t="shared" si="35"/>
        <v>78281</v>
      </c>
    </row>
    <row r="1136" spans="1:23" x14ac:dyDescent="0.2">
      <c r="A1136" t="s">
        <v>83</v>
      </c>
      <c r="B1136" s="23" t="s">
        <v>3042</v>
      </c>
      <c r="C1136" s="23" t="s">
        <v>3108</v>
      </c>
      <c r="D1136" s="23" t="s">
        <v>3110</v>
      </c>
      <c r="E1136" s="23" t="s">
        <v>3111</v>
      </c>
      <c r="F1136" s="23" t="s">
        <v>9</v>
      </c>
      <c r="G1136" t="s">
        <v>3112</v>
      </c>
      <c r="H1136" s="24">
        <v>379768</v>
      </c>
      <c r="I1136" s="23" t="s">
        <v>5683</v>
      </c>
      <c r="J1136" s="24">
        <v>115879</v>
      </c>
      <c r="K1136" s="23" t="s">
        <v>5683</v>
      </c>
      <c r="L1136" s="24">
        <v>104079</v>
      </c>
      <c r="M1136" s="23" t="s">
        <v>5683</v>
      </c>
      <c r="N1136" s="24">
        <v>107906</v>
      </c>
      <c r="O1136" s="23" t="s">
        <v>5683</v>
      </c>
      <c r="P1136" s="24">
        <v>58130</v>
      </c>
      <c r="Q1136" s="24">
        <v>54079</v>
      </c>
      <c r="R1136" s="24">
        <v>440073</v>
      </c>
      <c r="S1136" s="24">
        <v>115879</v>
      </c>
      <c r="T1136" s="24">
        <v>0</v>
      </c>
      <c r="U1136" s="24">
        <v>0</v>
      </c>
      <c r="V1136" s="24">
        <f t="shared" si="34"/>
        <v>324194</v>
      </c>
      <c r="W1136" s="24">
        <f t="shared" si="35"/>
        <v>379768</v>
      </c>
    </row>
    <row r="1137" spans="1:23" x14ac:dyDescent="0.2">
      <c r="A1137" t="s">
        <v>83</v>
      </c>
      <c r="B1137" s="23" t="s">
        <v>3042</v>
      </c>
      <c r="C1137" s="23" t="s">
        <v>3108</v>
      </c>
      <c r="D1137" s="23" t="s">
        <v>3113</v>
      </c>
      <c r="E1137" s="23" t="s">
        <v>3114</v>
      </c>
      <c r="F1137" s="23" t="s">
        <v>9</v>
      </c>
      <c r="G1137" t="s">
        <v>3115</v>
      </c>
      <c r="H1137" s="24">
        <v>498704</v>
      </c>
      <c r="I1137" s="23" t="s">
        <v>5683</v>
      </c>
      <c r="J1137" s="24">
        <v>113303</v>
      </c>
      <c r="K1137" s="23" t="s">
        <v>5683</v>
      </c>
      <c r="L1137" s="24">
        <v>109436</v>
      </c>
      <c r="M1137" s="23" t="s">
        <v>5683</v>
      </c>
      <c r="N1137" s="24">
        <v>110012</v>
      </c>
      <c r="O1137" s="23" t="s">
        <v>5683</v>
      </c>
      <c r="P1137" s="24">
        <v>109865</v>
      </c>
      <c r="Q1137" s="24">
        <v>109086</v>
      </c>
      <c r="R1137" s="24">
        <v>551702</v>
      </c>
      <c r="S1137" s="24">
        <v>113303</v>
      </c>
      <c r="T1137" s="24">
        <v>438399</v>
      </c>
      <c r="U1137" s="24">
        <v>0</v>
      </c>
      <c r="V1137" s="24">
        <f t="shared" si="34"/>
        <v>0</v>
      </c>
      <c r="W1137" s="24">
        <f t="shared" si="35"/>
        <v>60305</v>
      </c>
    </row>
    <row r="1138" spans="1:23" x14ac:dyDescent="0.2">
      <c r="A1138" t="s">
        <v>83</v>
      </c>
      <c r="B1138" s="23" t="s">
        <v>3042</v>
      </c>
      <c r="C1138" s="23" t="s">
        <v>3116</v>
      </c>
      <c r="D1138" s="23" t="s">
        <v>7</v>
      </c>
      <c r="E1138" s="23" t="s">
        <v>147</v>
      </c>
      <c r="F1138" s="23" t="s">
        <v>147</v>
      </c>
      <c r="G1138" t="s">
        <v>3117</v>
      </c>
      <c r="H1138" s="24">
        <v>2412248</v>
      </c>
      <c r="I1138" s="23" t="s">
        <v>5683</v>
      </c>
      <c r="J1138" s="24">
        <v>465636</v>
      </c>
      <c r="K1138" s="23" t="s">
        <v>5683</v>
      </c>
      <c r="L1138" s="24">
        <v>406987</v>
      </c>
      <c r="M1138" s="23" t="s">
        <v>5683</v>
      </c>
      <c r="N1138" s="24">
        <v>367601</v>
      </c>
      <c r="O1138" s="23" t="s">
        <v>5683</v>
      </c>
      <c r="P1138" s="24">
        <v>583303</v>
      </c>
      <c r="Q1138" s="24">
        <v>569469</v>
      </c>
      <c r="R1138" s="24">
        <v>2392996</v>
      </c>
      <c r="S1138" s="24">
        <v>139691</v>
      </c>
      <c r="T1138" s="24">
        <v>2253305</v>
      </c>
      <c r="U1138" s="24">
        <v>0</v>
      </c>
      <c r="V1138" s="24">
        <f t="shared" si="34"/>
        <v>0</v>
      </c>
      <c r="W1138" s="24">
        <f t="shared" si="35"/>
        <v>158943</v>
      </c>
    </row>
    <row r="1139" spans="1:23" x14ac:dyDescent="0.2">
      <c r="A1139" t="s">
        <v>83</v>
      </c>
      <c r="B1139" s="23" t="s">
        <v>3042</v>
      </c>
      <c r="C1139" s="23" t="s">
        <v>3116</v>
      </c>
      <c r="D1139" s="23" t="s">
        <v>3118</v>
      </c>
      <c r="E1139" s="23" t="s">
        <v>3119</v>
      </c>
      <c r="F1139" s="23" t="s">
        <v>9</v>
      </c>
      <c r="G1139" t="s">
        <v>3120</v>
      </c>
      <c r="H1139" s="24">
        <v>230835</v>
      </c>
      <c r="I1139" s="23" t="s">
        <v>5683</v>
      </c>
      <c r="J1139" s="24">
        <v>50121</v>
      </c>
      <c r="K1139" s="23" t="s">
        <v>5683</v>
      </c>
      <c r="L1139" s="24">
        <v>50152</v>
      </c>
      <c r="M1139" s="23" t="s">
        <v>5682</v>
      </c>
      <c r="N1139" s="24">
        <v>100340</v>
      </c>
      <c r="O1139" s="23" t="s">
        <v>5683</v>
      </c>
      <c r="P1139" s="24">
        <v>0</v>
      </c>
      <c r="Q1139" s="24">
        <v>50304</v>
      </c>
      <c r="R1139" s="24">
        <v>250917</v>
      </c>
      <c r="S1139" s="24">
        <v>50121</v>
      </c>
      <c r="T1139" s="24">
        <v>200796</v>
      </c>
      <c r="U1139" s="24">
        <v>0</v>
      </c>
      <c r="V1139" s="24">
        <f t="shared" si="34"/>
        <v>0</v>
      </c>
      <c r="W1139" s="24">
        <f t="shared" si="35"/>
        <v>30039</v>
      </c>
    </row>
    <row r="1140" spans="1:23" x14ac:dyDescent="0.2">
      <c r="A1140" t="s">
        <v>83</v>
      </c>
      <c r="B1140" s="23" t="s">
        <v>3042</v>
      </c>
      <c r="C1140" s="23" t="s">
        <v>3116</v>
      </c>
      <c r="D1140" s="23" t="s">
        <v>3121</v>
      </c>
      <c r="E1140" s="23" t="s">
        <v>3122</v>
      </c>
      <c r="F1140" s="23" t="s">
        <v>9</v>
      </c>
      <c r="G1140" t="s">
        <v>3123</v>
      </c>
      <c r="H1140" s="24">
        <v>255355</v>
      </c>
      <c r="I1140" s="23" t="s">
        <v>5682</v>
      </c>
      <c r="J1140" s="24">
        <v>102154</v>
      </c>
      <c r="K1140" s="23" t="s">
        <v>5683</v>
      </c>
      <c r="L1140" s="24">
        <v>0</v>
      </c>
      <c r="M1140" s="23" t="s">
        <v>5682</v>
      </c>
      <c r="N1140" s="24">
        <v>101880</v>
      </c>
      <c r="O1140" s="23" t="s">
        <v>5683</v>
      </c>
      <c r="P1140" s="24">
        <v>0</v>
      </c>
      <c r="Q1140" s="24">
        <v>50672</v>
      </c>
      <c r="R1140" s="24">
        <v>254706</v>
      </c>
      <c r="S1140" s="24">
        <v>51077</v>
      </c>
      <c r="T1140" s="24">
        <v>203629</v>
      </c>
      <c r="U1140" s="24">
        <v>0</v>
      </c>
      <c r="V1140" s="24">
        <f t="shared" si="34"/>
        <v>0</v>
      </c>
      <c r="W1140" s="24">
        <f t="shared" si="35"/>
        <v>51726</v>
      </c>
    </row>
    <row r="1141" spans="1:23" x14ac:dyDescent="0.2">
      <c r="A1141" t="s">
        <v>83</v>
      </c>
      <c r="B1141" s="23" t="s">
        <v>3042</v>
      </c>
      <c r="C1141" s="23" t="s">
        <v>3116</v>
      </c>
      <c r="D1141" s="23" t="s">
        <v>3124</v>
      </c>
      <c r="E1141" s="23" t="s">
        <v>3125</v>
      </c>
      <c r="F1141" s="23" t="s">
        <v>9</v>
      </c>
      <c r="G1141" t="s">
        <v>3126</v>
      </c>
      <c r="H1141" s="24">
        <v>235457</v>
      </c>
      <c r="I1141" s="23" t="s">
        <v>5682</v>
      </c>
      <c r="J1141" s="24">
        <v>101078</v>
      </c>
      <c r="K1141" s="23" t="s">
        <v>5683</v>
      </c>
      <c r="L1141" s="24">
        <v>50633</v>
      </c>
      <c r="M1141" s="23" t="s">
        <v>5682</v>
      </c>
      <c r="N1141" s="24">
        <v>51568</v>
      </c>
      <c r="O1141" s="23" t="s">
        <v>5683</v>
      </c>
      <c r="P1141" s="24">
        <v>0</v>
      </c>
      <c r="Q1141" s="24">
        <v>51184</v>
      </c>
      <c r="R1141" s="24">
        <v>254463</v>
      </c>
      <c r="S1141" s="24">
        <v>50539</v>
      </c>
      <c r="T1141" s="24">
        <v>203924</v>
      </c>
      <c r="U1141" s="24">
        <v>0</v>
      </c>
      <c r="V1141" s="24">
        <f t="shared" si="34"/>
        <v>0</v>
      </c>
      <c r="W1141" s="24">
        <f t="shared" si="35"/>
        <v>31533</v>
      </c>
    </row>
    <row r="1142" spans="1:23" x14ac:dyDescent="0.2">
      <c r="A1142" t="s">
        <v>83</v>
      </c>
      <c r="B1142" s="23" t="s">
        <v>3042</v>
      </c>
      <c r="C1142" s="23" t="s">
        <v>3116</v>
      </c>
      <c r="D1142" s="23" t="s">
        <v>3127</v>
      </c>
      <c r="E1142" s="23" t="s">
        <v>3128</v>
      </c>
      <c r="F1142" s="23" t="s">
        <v>10</v>
      </c>
      <c r="G1142" t="s">
        <v>3129</v>
      </c>
      <c r="H1142" s="24">
        <v>201824</v>
      </c>
      <c r="I1142" s="23" t="s">
        <v>5683</v>
      </c>
      <c r="J1142" s="24">
        <v>0</v>
      </c>
      <c r="K1142" s="23" t="s">
        <v>5683</v>
      </c>
      <c r="L1142" s="24">
        <v>50328</v>
      </c>
      <c r="M1142" s="23" t="s">
        <v>5682</v>
      </c>
      <c r="N1142" s="24">
        <v>101096</v>
      </c>
      <c r="O1142" s="23" t="s">
        <v>5683</v>
      </c>
      <c r="P1142" s="24">
        <v>0</v>
      </c>
      <c r="Q1142" s="24">
        <v>50400</v>
      </c>
      <c r="R1142" s="24">
        <v>201824</v>
      </c>
      <c r="S1142" s="24">
        <v>0</v>
      </c>
      <c r="T1142" s="24">
        <v>201824</v>
      </c>
      <c r="U1142" s="24">
        <v>0</v>
      </c>
      <c r="V1142" s="24">
        <f t="shared" si="34"/>
        <v>0</v>
      </c>
      <c r="W1142" s="24">
        <f t="shared" si="35"/>
        <v>0</v>
      </c>
    </row>
    <row r="1143" spans="1:23" x14ac:dyDescent="0.2">
      <c r="A1143" t="s">
        <v>83</v>
      </c>
      <c r="B1143" s="23" t="s">
        <v>3042</v>
      </c>
      <c r="C1143" s="23" t="s">
        <v>3116</v>
      </c>
      <c r="D1143" s="23" t="s">
        <v>3130</v>
      </c>
      <c r="E1143" s="23" t="s">
        <v>3131</v>
      </c>
      <c r="F1143" s="23" t="s">
        <v>9</v>
      </c>
      <c r="G1143" t="s">
        <v>3132</v>
      </c>
      <c r="H1143" s="24">
        <v>201114</v>
      </c>
      <c r="I1143" s="23" t="s">
        <v>5683</v>
      </c>
      <c r="J1143" s="24">
        <v>50211</v>
      </c>
      <c r="K1143" s="23" t="s">
        <v>5683</v>
      </c>
      <c r="L1143" s="24">
        <v>50258</v>
      </c>
      <c r="M1143" s="23" t="s">
        <v>5682</v>
      </c>
      <c r="N1143" s="24">
        <v>100600</v>
      </c>
      <c r="O1143" s="23" t="s">
        <v>5683</v>
      </c>
      <c r="P1143" s="24">
        <v>0</v>
      </c>
      <c r="Q1143" s="24">
        <v>50256</v>
      </c>
      <c r="R1143" s="24">
        <v>251325</v>
      </c>
      <c r="S1143" s="24">
        <v>50211</v>
      </c>
      <c r="T1143" s="24">
        <v>201114</v>
      </c>
      <c r="U1143" s="24">
        <v>0</v>
      </c>
      <c r="V1143" s="24">
        <f t="shared" si="34"/>
        <v>0</v>
      </c>
      <c r="W1143" s="24">
        <f t="shared" si="35"/>
        <v>0</v>
      </c>
    </row>
    <row r="1144" spans="1:23" x14ac:dyDescent="0.2">
      <c r="A1144" t="s">
        <v>3133</v>
      </c>
      <c r="B1144" s="23" t="s">
        <v>3134</v>
      </c>
      <c r="C1144" s="23" t="s">
        <v>3135</v>
      </c>
      <c r="D1144" s="23" t="s">
        <v>7</v>
      </c>
      <c r="E1144" s="23" t="s">
        <v>147</v>
      </c>
      <c r="F1144" s="23" t="s">
        <v>147</v>
      </c>
      <c r="G1144" t="s">
        <v>3136</v>
      </c>
      <c r="H1144" s="24">
        <v>76418</v>
      </c>
      <c r="I1144" s="23" t="s">
        <v>5683</v>
      </c>
      <c r="J1144" s="24">
        <v>15362</v>
      </c>
      <c r="K1144" s="23" t="s">
        <v>5682</v>
      </c>
      <c r="L1144" s="24">
        <v>30428</v>
      </c>
      <c r="M1144" s="23" t="s">
        <v>5683</v>
      </c>
      <c r="N1144" s="24">
        <v>0</v>
      </c>
      <c r="O1144" s="23" t="s">
        <v>5682</v>
      </c>
      <c r="P1144" s="24">
        <v>30628</v>
      </c>
      <c r="Q1144" s="24">
        <v>0</v>
      </c>
      <c r="R1144" s="24">
        <v>76418</v>
      </c>
      <c r="S1144" s="24">
        <v>15362</v>
      </c>
      <c r="T1144" s="24">
        <v>61056</v>
      </c>
      <c r="U1144" s="24">
        <v>0</v>
      </c>
      <c r="V1144" s="24">
        <f t="shared" si="34"/>
        <v>0</v>
      </c>
      <c r="W1144" s="24">
        <f t="shared" si="35"/>
        <v>15362</v>
      </c>
    </row>
    <row r="1145" spans="1:23" x14ac:dyDescent="0.2">
      <c r="A1145" t="s">
        <v>3133</v>
      </c>
      <c r="B1145" s="23" t="s">
        <v>3134</v>
      </c>
      <c r="C1145" s="23" t="s">
        <v>3137</v>
      </c>
      <c r="D1145" s="23" t="s">
        <v>7</v>
      </c>
      <c r="E1145" s="23" t="s">
        <v>147</v>
      </c>
      <c r="F1145" s="23" t="s">
        <v>147</v>
      </c>
      <c r="G1145" t="s">
        <v>3138</v>
      </c>
      <c r="H1145" s="24">
        <v>566503</v>
      </c>
      <c r="I1145" s="23" t="s">
        <v>5683</v>
      </c>
      <c r="J1145" s="24">
        <v>115126</v>
      </c>
      <c r="K1145" s="23" t="s">
        <v>5683</v>
      </c>
      <c r="L1145" s="24">
        <v>112050</v>
      </c>
      <c r="M1145" s="23" t="s">
        <v>5683</v>
      </c>
      <c r="N1145" s="24">
        <v>111033</v>
      </c>
      <c r="O1145" s="23" t="s">
        <v>5683</v>
      </c>
      <c r="P1145" s="24">
        <v>114906</v>
      </c>
      <c r="Q1145" s="24">
        <v>113388</v>
      </c>
      <c r="R1145" s="24">
        <v>566503</v>
      </c>
      <c r="S1145" s="24">
        <v>115126</v>
      </c>
      <c r="T1145" s="24">
        <v>451377</v>
      </c>
      <c r="U1145" s="24">
        <v>0</v>
      </c>
      <c r="V1145" s="24">
        <f t="shared" si="34"/>
        <v>0</v>
      </c>
      <c r="W1145" s="24">
        <f t="shared" si="35"/>
        <v>115126</v>
      </c>
    </row>
    <row r="1146" spans="1:23" x14ac:dyDescent="0.2">
      <c r="A1146" t="s">
        <v>3133</v>
      </c>
      <c r="B1146" s="23" t="s">
        <v>3134</v>
      </c>
      <c r="C1146" s="23" t="s">
        <v>3137</v>
      </c>
      <c r="D1146" s="23" t="s">
        <v>3139</v>
      </c>
      <c r="E1146" s="23" t="s">
        <v>3140</v>
      </c>
      <c r="F1146" s="23" t="s">
        <v>9</v>
      </c>
      <c r="G1146" t="s">
        <v>3141</v>
      </c>
      <c r="H1146" s="24">
        <v>0</v>
      </c>
      <c r="I1146" s="23" t="s">
        <v>5683</v>
      </c>
      <c r="J1146" s="24">
        <v>52064</v>
      </c>
      <c r="K1146" s="23" t="s">
        <v>5683</v>
      </c>
      <c r="L1146" s="24">
        <v>51594</v>
      </c>
      <c r="M1146" s="23" t="s">
        <v>5683</v>
      </c>
      <c r="N1146" s="24">
        <v>52244</v>
      </c>
      <c r="O1146" s="23" t="s">
        <v>5682</v>
      </c>
      <c r="P1146" s="24">
        <v>107072</v>
      </c>
      <c r="Q1146" s="24">
        <v>0</v>
      </c>
      <c r="R1146" s="24">
        <v>262974</v>
      </c>
      <c r="S1146" s="24">
        <v>50000</v>
      </c>
      <c r="T1146" s="24">
        <v>0</v>
      </c>
      <c r="U1146" s="24">
        <v>0</v>
      </c>
      <c r="V1146" s="24">
        <f t="shared" si="34"/>
        <v>212974</v>
      </c>
      <c r="W1146" s="24">
        <f t="shared" si="35"/>
        <v>0</v>
      </c>
    </row>
    <row r="1147" spans="1:23" x14ac:dyDescent="0.2">
      <c r="A1147" t="s">
        <v>8</v>
      </c>
      <c r="B1147" s="23" t="s">
        <v>267</v>
      </c>
      <c r="C1147" s="23" t="s">
        <v>3142</v>
      </c>
      <c r="D1147" s="23" t="s">
        <v>7</v>
      </c>
      <c r="E1147" s="23" t="s">
        <v>147</v>
      </c>
      <c r="F1147" s="23" t="s">
        <v>147</v>
      </c>
      <c r="G1147" t="s">
        <v>3143</v>
      </c>
      <c r="H1147" s="24">
        <v>593412</v>
      </c>
      <c r="I1147" s="23" t="s">
        <v>5683</v>
      </c>
      <c r="J1147" s="24">
        <v>136830</v>
      </c>
      <c r="K1147" s="23" t="s">
        <v>5683</v>
      </c>
      <c r="L1147" s="24">
        <v>115907</v>
      </c>
      <c r="M1147" s="23" t="s">
        <v>5683</v>
      </c>
      <c r="N1147" s="24">
        <v>111083</v>
      </c>
      <c r="O1147" s="23" t="s">
        <v>5683</v>
      </c>
      <c r="P1147" s="24">
        <v>116971</v>
      </c>
      <c r="Q1147" s="24">
        <v>112621</v>
      </c>
      <c r="R1147" s="24">
        <v>593412</v>
      </c>
      <c r="S1147" s="24">
        <v>130000</v>
      </c>
      <c r="T1147" s="24">
        <v>463412</v>
      </c>
      <c r="U1147" s="24">
        <v>0</v>
      </c>
      <c r="V1147" s="24">
        <f t="shared" si="34"/>
        <v>0</v>
      </c>
      <c r="W1147" s="24">
        <f t="shared" si="35"/>
        <v>130000</v>
      </c>
    </row>
    <row r="1148" spans="1:23" x14ac:dyDescent="0.2">
      <c r="A1148" t="s">
        <v>8</v>
      </c>
      <c r="B1148" s="23" t="s">
        <v>267</v>
      </c>
      <c r="C1148" s="23" t="s">
        <v>3142</v>
      </c>
      <c r="D1148" s="23" t="s">
        <v>24</v>
      </c>
      <c r="E1148" s="23" t="s">
        <v>25</v>
      </c>
      <c r="F1148" s="23" t="s">
        <v>9</v>
      </c>
      <c r="G1148" t="s">
        <v>58</v>
      </c>
      <c r="H1148" s="24">
        <v>1021234</v>
      </c>
      <c r="I1148" s="23" t="s">
        <v>5683</v>
      </c>
      <c r="J1148" s="24">
        <v>246621</v>
      </c>
      <c r="K1148" s="23" t="s">
        <v>5683</v>
      </c>
      <c r="L1148" s="24">
        <v>206054</v>
      </c>
      <c r="M1148" s="23" t="s">
        <v>5683</v>
      </c>
      <c r="N1148" s="24">
        <v>199395</v>
      </c>
      <c r="O1148" s="23" t="s">
        <v>5683</v>
      </c>
      <c r="P1148" s="24">
        <v>334234</v>
      </c>
      <c r="Q1148" s="24">
        <v>329489</v>
      </c>
      <c r="R1148" s="24">
        <v>1315793</v>
      </c>
      <c r="S1148" s="24">
        <v>130000</v>
      </c>
      <c r="T1148" s="24">
        <v>1021234</v>
      </c>
      <c r="U1148" s="24">
        <v>0</v>
      </c>
      <c r="V1148" s="24">
        <f t="shared" si="34"/>
        <v>164559</v>
      </c>
      <c r="W1148" s="24">
        <f t="shared" si="35"/>
        <v>0</v>
      </c>
    </row>
    <row r="1149" spans="1:23" x14ac:dyDescent="0.2">
      <c r="A1149" t="s">
        <v>8</v>
      </c>
      <c r="B1149" s="23" t="s">
        <v>267</v>
      </c>
      <c r="C1149" s="23" t="s">
        <v>3142</v>
      </c>
      <c r="D1149" s="23" t="s">
        <v>3144</v>
      </c>
      <c r="E1149" s="23" t="s">
        <v>3145</v>
      </c>
      <c r="F1149" s="23" t="s">
        <v>10</v>
      </c>
      <c r="G1149" t="s">
        <v>3146</v>
      </c>
      <c r="H1149" s="24">
        <v>191369</v>
      </c>
      <c r="I1149" s="23" t="s">
        <v>5682</v>
      </c>
      <c r="J1149" s="24">
        <v>31742</v>
      </c>
      <c r="K1149" s="23" t="s">
        <v>5683</v>
      </c>
      <c r="L1149" s="24">
        <v>0</v>
      </c>
      <c r="M1149" s="23" t="s">
        <v>5683</v>
      </c>
      <c r="N1149" s="24">
        <v>51879</v>
      </c>
      <c r="O1149" s="23" t="s">
        <v>5683</v>
      </c>
      <c r="P1149" s="24">
        <v>54197</v>
      </c>
      <c r="Q1149" s="24">
        <v>53551</v>
      </c>
      <c r="R1149" s="24">
        <v>191369</v>
      </c>
      <c r="S1149" s="24">
        <v>15871</v>
      </c>
      <c r="T1149" s="24">
        <v>175498</v>
      </c>
      <c r="U1149" s="24">
        <v>0</v>
      </c>
      <c r="V1149" s="24">
        <f t="shared" si="34"/>
        <v>0</v>
      </c>
      <c r="W1149" s="24">
        <f t="shared" si="35"/>
        <v>15871</v>
      </c>
    </row>
    <row r="1150" spans="1:23" x14ac:dyDescent="0.2">
      <c r="A1150" t="s">
        <v>8</v>
      </c>
      <c r="B1150" s="23" t="s">
        <v>267</v>
      </c>
      <c r="C1150" s="23" t="s">
        <v>3142</v>
      </c>
      <c r="D1150" s="23" t="s">
        <v>3147</v>
      </c>
      <c r="E1150" s="23" t="s">
        <v>3148</v>
      </c>
      <c r="F1150" s="23" t="s">
        <v>9</v>
      </c>
      <c r="G1150" t="s">
        <v>3149</v>
      </c>
      <c r="H1150" s="24">
        <v>209821</v>
      </c>
      <c r="I1150" s="23" t="s">
        <v>5683</v>
      </c>
      <c r="J1150" s="24">
        <v>0</v>
      </c>
      <c r="K1150" s="23" t="s">
        <v>5683</v>
      </c>
      <c r="L1150" s="24">
        <v>51266</v>
      </c>
      <c r="M1150" s="23" t="s">
        <v>5682</v>
      </c>
      <c r="N1150" s="24">
        <v>103996</v>
      </c>
      <c r="O1150" s="23" t="s">
        <v>5683</v>
      </c>
      <c r="P1150" s="24">
        <v>0</v>
      </c>
      <c r="Q1150" s="24">
        <v>54559</v>
      </c>
      <c r="R1150" s="24">
        <v>209821</v>
      </c>
      <c r="S1150" s="24">
        <v>0</v>
      </c>
      <c r="T1150" s="24">
        <v>209821</v>
      </c>
      <c r="U1150" s="24">
        <v>0</v>
      </c>
      <c r="V1150" s="24">
        <f t="shared" si="34"/>
        <v>0</v>
      </c>
      <c r="W1150" s="24">
        <f t="shared" si="35"/>
        <v>0</v>
      </c>
    </row>
    <row r="1151" spans="1:23" x14ac:dyDescent="0.2">
      <c r="A1151" t="s">
        <v>8</v>
      </c>
      <c r="B1151" s="23" t="s">
        <v>267</v>
      </c>
      <c r="C1151" s="23" t="s">
        <v>3142</v>
      </c>
      <c r="D1151" s="23" t="s">
        <v>26</v>
      </c>
      <c r="E1151" s="23" t="s">
        <v>27</v>
      </c>
      <c r="F1151" s="23" t="s">
        <v>10</v>
      </c>
      <c r="G1151" t="s">
        <v>94</v>
      </c>
      <c r="H1151" s="24">
        <v>218489</v>
      </c>
      <c r="I1151" s="23" t="s">
        <v>5683</v>
      </c>
      <c r="J1151" s="24">
        <v>0</v>
      </c>
      <c r="K1151" s="23" t="s">
        <v>5683</v>
      </c>
      <c r="L1151" s="24">
        <v>51606</v>
      </c>
      <c r="M1151" s="23" t="s">
        <v>5683</v>
      </c>
      <c r="N1151" s="24">
        <v>52938</v>
      </c>
      <c r="O1151" s="23" t="s">
        <v>5683</v>
      </c>
      <c r="P1151" s="24">
        <v>57403</v>
      </c>
      <c r="Q1151" s="24">
        <v>56542</v>
      </c>
      <c r="R1151" s="24">
        <v>218489</v>
      </c>
      <c r="S1151" s="24">
        <v>0</v>
      </c>
      <c r="T1151" s="24">
        <v>218489</v>
      </c>
      <c r="U1151" s="24">
        <v>0</v>
      </c>
      <c r="V1151" s="24">
        <f t="shared" si="34"/>
        <v>0</v>
      </c>
      <c r="W1151" s="24">
        <f t="shared" si="35"/>
        <v>0</v>
      </c>
    </row>
    <row r="1152" spans="1:23" x14ac:dyDescent="0.2">
      <c r="A1152" t="s">
        <v>8</v>
      </c>
      <c r="B1152" s="23" t="s">
        <v>267</v>
      </c>
      <c r="C1152" s="23" t="s">
        <v>3142</v>
      </c>
      <c r="D1152" s="23" t="s">
        <v>3150</v>
      </c>
      <c r="E1152" s="23" t="s">
        <v>3151</v>
      </c>
      <c r="F1152" s="23" t="s">
        <v>9</v>
      </c>
      <c r="G1152" t="s">
        <v>3152</v>
      </c>
      <c r="H1152" s="24">
        <v>0</v>
      </c>
      <c r="I1152" s="23" t="s">
        <v>5683</v>
      </c>
      <c r="J1152" s="24">
        <v>0</v>
      </c>
      <c r="K1152" s="23" t="s">
        <v>5683</v>
      </c>
      <c r="L1152" s="24">
        <v>50926</v>
      </c>
      <c r="M1152" s="23" t="s">
        <v>5683</v>
      </c>
      <c r="N1152" s="24">
        <v>51437</v>
      </c>
      <c r="O1152" s="23" t="s">
        <v>5683</v>
      </c>
      <c r="P1152" s="24">
        <v>51735</v>
      </c>
      <c r="Q1152" s="24">
        <v>51552</v>
      </c>
      <c r="R1152" s="24">
        <v>205650</v>
      </c>
      <c r="S1152" s="24">
        <v>0</v>
      </c>
      <c r="T1152" s="24">
        <v>0</v>
      </c>
      <c r="U1152" s="24">
        <v>0</v>
      </c>
      <c r="V1152" s="24">
        <f t="shared" si="34"/>
        <v>205650</v>
      </c>
      <c r="W1152" s="24">
        <f t="shared" si="35"/>
        <v>0</v>
      </c>
    </row>
    <row r="1153" spans="1:23" x14ac:dyDescent="0.2">
      <c r="A1153" t="s">
        <v>8</v>
      </c>
      <c r="B1153" s="23">
        <v>33</v>
      </c>
      <c r="C1153" s="23">
        <v>10330</v>
      </c>
      <c r="D1153" s="23" t="s">
        <v>3153</v>
      </c>
      <c r="E1153" s="23" t="s">
        <v>3154</v>
      </c>
      <c r="F1153" s="23" t="s">
        <v>10</v>
      </c>
      <c r="G1153" t="s">
        <v>3155</v>
      </c>
      <c r="H1153" s="24">
        <v>0</v>
      </c>
      <c r="I1153" s="23" t="s">
        <v>5683</v>
      </c>
      <c r="J1153" s="24">
        <v>0</v>
      </c>
      <c r="K1153" s="23" t="s">
        <v>5683</v>
      </c>
      <c r="L1153" s="24">
        <v>0</v>
      </c>
      <c r="M1153" s="23" t="s">
        <v>5683</v>
      </c>
      <c r="N1153" s="24">
        <v>0</v>
      </c>
      <c r="O1153" s="23" t="s">
        <v>5683</v>
      </c>
      <c r="P1153" s="24">
        <v>0</v>
      </c>
      <c r="Q1153" s="24">
        <v>16024</v>
      </c>
      <c r="R1153" s="24">
        <v>16024</v>
      </c>
      <c r="S1153" s="24">
        <v>0</v>
      </c>
      <c r="T1153" s="24">
        <v>0</v>
      </c>
      <c r="U1153" s="24">
        <v>0</v>
      </c>
      <c r="V1153" s="24">
        <f t="shared" si="34"/>
        <v>16024</v>
      </c>
      <c r="W1153" s="24">
        <f t="shared" si="35"/>
        <v>0</v>
      </c>
    </row>
    <row r="1154" spans="1:23" x14ac:dyDescent="0.2">
      <c r="A1154" t="s">
        <v>8</v>
      </c>
      <c r="B1154" s="23" t="s">
        <v>267</v>
      </c>
      <c r="C1154" s="23" t="s">
        <v>3156</v>
      </c>
      <c r="D1154" s="23" t="s">
        <v>7</v>
      </c>
      <c r="E1154" s="23" t="s">
        <v>147</v>
      </c>
      <c r="F1154" s="23" t="s">
        <v>147</v>
      </c>
      <c r="G1154" t="s">
        <v>3157</v>
      </c>
      <c r="H1154" s="24">
        <v>4600665</v>
      </c>
      <c r="I1154" s="23" t="s">
        <v>5683</v>
      </c>
      <c r="J1154" s="24">
        <v>965586</v>
      </c>
      <c r="K1154" s="23" t="s">
        <v>5683</v>
      </c>
      <c r="L1154" s="24">
        <v>835983</v>
      </c>
      <c r="M1154" s="23" t="s">
        <v>5683</v>
      </c>
      <c r="N1154" s="24">
        <v>786692</v>
      </c>
      <c r="O1154" s="23" t="s">
        <v>5683</v>
      </c>
      <c r="P1154" s="24">
        <v>1179913</v>
      </c>
      <c r="Q1154" s="24">
        <v>1122167</v>
      </c>
      <c r="R1154" s="24">
        <v>4890341</v>
      </c>
      <c r="S1154" s="24">
        <v>289676</v>
      </c>
      <c r="T1154" s="24">
        <v>4600665</v>
      </c>
      <c r="U1154" s="24">
        <v>0</v>
      </c>
      <c r="V1154" s="24">
        <f t="shared" si="34"/>
        <v>0</v>
      </c>
      <c r="W1154" s="24">
        <f t="shared" si="35"/>
        <v>0</v>
      </c>
    </row>
    <row r="1155" spans="1:23" x14ac:dyDescent="0.2">
      <c r="A1155" t="s">
        <v>8</v>
      </c>
      <c r="B1155" s="23" t="s">
        <v>267</v>
      </c>
      <c r="C1155" s="23" t="s">
        <v>3158</v>
      </c>
      <c r="D1155" s="23" t="s">
        <v>7</v>
      </c>
      <c r="E1155" s="23" t="s">
        <v>147</v>
      </c>
      <c r="F1155" s="23" t="s">
        <v>147</v>
      </c>
      <c r="G1155" t="s">
        <v>3159</v>
      </c>
      <c r="H1155" s="24">
        <v>1955240</v>
      </c>
      <c r="I1155" s="23" t="s">
        <v>5683</v>
      </c>
      <c r="J1155" s="24">
        <v>219507</v>
      </c>
      <c r="K1155" s="23" t="s">
        <v>5683</v>
      </c>
      <c r="L1155" s="24">
        <v>193315</v>
      </c>
      <c r="M1155" s="23" t="s">
        <v>5683</v>
      </c>
      <c r="N1155" s="24">
        <v>185347</v>
      </c>
      <c r="O1155" s="23" t="s">
        <v>5683</v>
      </c>
      <c r="P1155" s="24">
        <v>280884</v>
      </c>
      <c r="Q1155" s="24">
        <v>268604</v>
      </c>
      <c r="R1155" s="24">
        <v>1147657</v>
      </c>
      <c r="S1155" s="24">
        <v>130000</v>
      </c>
      <c r="T1155" s="24">
        <v>1017657</v>
      </c>
      <c r="U1155" s="24">
        <v>0</v>
      </c>
      <c r="V1155" s="24">
        <f t="shared" si="34"/>
        <v>0</v>
      </c>
      <c r="W1155" s="24">
        <f t="shared" si="35"/>
        <v>937583</v>
      </c>
    </row>
    <row r="1156" spans="1:23" x14ac:dyDescent="0.2">
      <c r="A1156" t="s">
        <v>8</v>
      </c>
      <c r="B1156" s="23" t="s">
        <v>267</v>
      </c>
      <c r="C1156" s="23" t="s">
        <v>3160</v>
      </c>
      <c r="D1156" s="23" t="s">
        <v>7</v>
      </c>
      <c r="E1156" s="23" t="s">
        <v>147</v>
      </c>
      <c r="F1156" s="23" t="s">
        <v>147</v>
      </c>
      <c r="G1156" t="s">
        <v>3161</v>
      </c>
      <c r="H1156" s="24">
        <v>2240590</v>
      </c>
      <c r="I1156" s="23" t="s">
        <v>5683</v>
      </c>
      <c r="J1156" s="24">
        <v>409301</v>
      </c>
      <c r="K1156" s="23" t="s">
        <v>5683</v>
      </c>
      <c r="L1156" s="24">
        <v>359699</v>
      </c>
      <c r="M1156" s="23" t="s">
        <v>5683</v>
      </c>
      <c r="N1156" s="24">
        <v>339999</v>
      </c>
      <c r="O1156" s="23" t="s">
        <v>5683</v>
      </c>
      <c r="P1156" s="24">
        <v>544242</v>
      </c>
      <c r="Q1156" s="24">
        <v>537706</v>
      </c>
      <c r="R1156" s="24">
        <v>2190947</v>
      </c>
      <c r="S1156" s="24">
        <v>130000</v>
      </c>
      <c r="T1156" s="24">
        <v>2060947</v>
      </c>
      <c r="U1156" s="24">
        <v>0</v>
      </c>
      <c r="V1156" s="24">
        <f t="shared" si="34"/>
        <v>0</v>
      </c>
      <c r="W1156" s="24">
        <f t="shared" si="35"/>
        <v>179643</v>
      </c>
    </row>
    <row r="1157" spans="1:23" x14ac:dyDescent="0.2">
      <c r="A1157" t="s">
        <v>8</v>
      </c>
      <c r="B1157" s="23" t="s">
        <v>267</v>
      </c>
      <c r="C1157" s="23" t="s">
        <v>3160</v>
      </c>
      <c r="D1157" s="23" t="s">
        <v>3162</v>
      </c>
      <c r="E1157" s="23" t="s">
        <v>3163</v>
      </c>
      <c r="F1157" s="23" t="s">
        <v>10</v>
      </c>
      <c r="G1157" t="s">
        <v>3164</v>
      </c>
      <c r="H1157" s="24">
        <v>202235</v>
      </c>
      <c r="I1157" s="23" t="s">
        <v>5683</v>
      </c>
      <c r="J1157" s="24">
        <v>0</v>
      </c>
      <c r="K1157" s="23" t="s">
        <v>5683</v>
      </c>
      <c r="L1157" s="24">
        <v>50094</v>
      </c>
      <c r="M1157" s="23" t="s">
        <v>5683</v>
      </c>
      <c r="N1157" s="24">
        <v>50353</v>
      </c>
      <c r="O1157" s="23" t="s">
        <v>5683</v>
      </c>
      <c r="P1157" s="24">
        <v>50876</v>
      </c>
      <c r="Q1157" s="24">
        <v>50912</v>
      </c>
      <c r="R1157" s="24">
        <v>202235</v>
      </c>
      <c r="S1157" s="24">
        <v>0</v>
      </c>
      <c r="T1157" s="24">
        <v>202235</v>
      </c>
      <c r="U1157" s="24">
        <v>0</v>
      </c>
      <c r="V1157" s="24">
        <f t="shared" si="34"/>
        <v>0</v>
      </c>
      <c r="W1157" s="24">
        <f t="shared" si="35"/>
        <v>0</v>
      </c>
    </row>
    <row r="1158" spans="1:23" x14ac:dyDescent="0.2">
      <c r="A1158" t="s">
        <v>8</v>
      </c>
      <c r="B1158" s="23" t="s">
        <v>267</v>
      </c>
      <c r="C1158" s="23" t="s">
        <v>3165</v>
      </c>
      <c r="D1158" s="23" t="s">
        <v>7</v>
      </c>
      <c r="E1158" s="23" t="s">
        <v>147</v>
      </c>
      <c r="F1158" s="23" t="s">
        <v>147</v>
      </c>
      <c r="G1158" t="s">
        <v>3166</v>
      </c>
      <c r="H1158" s="24">
        <v>12233350</v>
      </c>
      <c r="I1158" s="23" t="s">
        <v>5683</v>
      </c>
      <c r="J1158" s="24">
        <v>2372163</v>
      </c>
      <c r="K1158" s="23" t="s">
        <v>5683</v>
      </c>
      <c r="L1158" s="24">
        <v>2090453</v>
      </c>
      <c r="M1158" s="23" t="s">
        <v>5683</v>
      </c>
      <c r="N1158" s="24">
        <v>1947446</v>
      </c>
      <c r="O1158" s="23" t="s">
        <v>5683</v>
      </c>
      <c r="P1158" s="24">
        <v>2978825</v>
      </c>
      <c r="Q1158" s="24">
        <v>2844463</v>
      </c>
      <c r="R1158" s="24">
        <v>12233350</v>
      </c>
      <c r="S1158" s="24">
        <v>704902</v>
      </c>
      <c r="T1158" s="24">
        <v>11528448</v>
      </c>
      <c r="U1158" s="24">
        <v>0</v>
      </c>
      <c r="V1158" s="24">
        <f t="shared" si="34"/>
        <v>0</v>
      </c>
      <c r="W1158" s="24">
        <f t="shared" si="35"/>
        <v>704902</v>
      </c>
    </row>
    <row r="1159" spans="1:23" x14ac:dyDescent="0.2">
      <c r="A1159" t="s">
        <v>8</v>
      </c>
      <c r="B1159" s="23" t="s">
        <v>267</v>
      </c>
      <c r="C1159" s="23" t="s">
        <v>3167</v>
      </c>
      <c r="D1159" s="23" t="s">
        <v>7</v>
      </c>
      <c r="E1159" s="23" t="s">
        <v>147</v>
      </c>
      <c r="F1159" s="23" t="s">
        <v>147</v>
      </c>
      <c r="G1159" t="s">
        <v>3168</v>
      </c>
      <c r="H1159" s="24">
        <v>70758</v>
      </c>
      <c r="I1159" s="23" t="s">
        <v>5683</v>
      </c>
      <c r="J1159" s="24">
        <v>15045</v>
      </c>
      <c r="K1159" s="23" t="s">
        <v>5683</v>
      </c>
      <c r="L1159" s="24">
        <v>15117</v>
      </c>
      <c r="M1159" s="23" t="s">
        <v>5683</v>
      </c>
      <c r="N1159" s="24">
        <v>15151</v>
      </c>
      <c r="O1159" s="23" t="s">
        <v>5683</v>
      </c>
      <c r="P1159" s="24">
        <v>15314</v>
      </c>
      <c r="Q1159" s="24">
        <v>15192</v>
      </c>
      <c r="R1159" s="24">
        <v>75819</v>
      </c>
      <c r="S1159" s="24">
        <v>15045</v>
      </c>
      <c r="T1159" s="24">
        <v>60774</v>
      </c>
      <c r="U1159" s="24">
        <v>0</v>
      </c>
      <c r="V1159" s="24">
        <f t="shared" ref="V1159:V1222" si="36">R1159-S1159-T1159+U1159</f>
        <v>0</v>
      </c>
      <c r="W1159" s="24">
        <f t="shared" si="35"/>
        <v>9984</v>
      </c>
    </row>
    <row r="1160" spans="1:23" x14ac:dyDescent="0.2">
      <c r="A1160" t="s">
        <v>8</v>
      </c>
      <c r="B1160" s="23" t="s">
        <v>267</v>
      </c>
      <c r="C1160" s="23" t="s">
        <v>3169</v>
      </c>
      <c r="D1160" s="23" t="s">
        <v>7</v>
      </c>
      <c r="E1160" s="23" t="s">
        <v>147</v>
      </c>
      <c r="F1160" s="23" t="s">
        <v>147</v>
      </c>
      <c r="G1160" t="s">
        <v>3170</v>
      </c>
      <c r="H1160" s="24">
        <v>6521118</v>
      </c>
      <c r="I1160" s="23" t="s">
        <v>5683</v>
      </c>
      <c r="J1160" s="24">
        <v>1288660</v>
      </c>
      <c r="K1160" s="23" t="s">
        <v>5683</v>
      </c>
      <c r="L1160" s="24">
        <v>1104025</v>
      </c>
      <c r="M1160" s="23" t="s">
        <v>5683</v>
      </c>
      <c r="N1160" s="24">
        <v>1039496</v>
      </c>
      <c r="O1160" s="23" t="s">
        <v>5683</v>
      </c>
      <c r="P1160" s="24">
        <v>1563781</v>
      </c>
      <c r="Q1160" s="24">
        <v>1525156</v>
      </c>
      <c r="R1160" s="24">
        <v>6521118</v>
      </c>
      <c r="S1160" s="24">
        <v>0</v>
      </c>
      <c r="T1160" s="24">
        <v>6521118</v>
      </c>
      <c r="U1160" s="24">
        <v>0</v>
      </c>
      <c r="V1160" s="24">
        <f t="shared" si="36"/>
        <v>0</v>
      </c>
      <c r="W1160" s="24">
        <f t="shared" ref="W1160:W1223" si="37">MAX(H1160-T1160,0)</f>
        <v>0</v>
      </c>
    </row>
    <row r="1161" spans="1:23" x14ac:dyDescent="0.2">
      <c r="A1161" t="s">
        <v>8</v>
      </c>
      <c r="B1161" s="23" t="s">
        <v>267</v>
      </c>
      <c r="C1161" s="23" t="s">
        <v>3169</v>
      </c>
      <c r="D1161" s="23" t="s">
        <v>170</v>
      </c>
      <c r="E1161" s="23" t="s">
        <v>171</v>
      </c>
      <c r="F1161" s="23" t="s">
        <v>10</v>
      </c>
      <c r="G1161" t="s">
        <v>222</v>
      </c>
      <c r="H1161" s="24">
        <v>270020</v>
      </c>
      <c r="I1161" s="23" t="s">
        <v>5683</v>
      </c>
      <c r="J1161" s="24">
        <v>53947</v>
      </c>
      <c r="K1161" s="23" t="s">
        <v>5683</v>
      </c>
      <c r="L1161" s="24">
        <v>53130</v>
      </c>
      <c r="M1161" s="23" t="s">
        <v>5683</v>
      </c>
      <c r="N1161" s="24">
        <v>53493</v>
      </c>
      <c r="O1161" s="23" t="s">
        <v>5683</v>
      </c>
      <c r="P1161" s="24">
        <v>54891</v>
      </c>
      <c r="Q1161" s="24">
        <v>54559</v>
      </c>
      <c r="R1161" s="24">
        <v>270020</v>
      </c>
      <c r="S1161" s="24">
        <v>0</v>
      </c>
      <c r="T1161" s="24">
        <v>270020</v>
      </c>
      <c r="U1161" s="24">
        <v>0</v>
      </c>
      <c r="V1161" s="24">
        <f t="shared" si="36"/>
        <v>0</v>
      </c>
      <c r="W1161" s="24">
        <f t="shared" si="37"/>
        <v>0</v>
      </c>
    </row>
    <row r="1162" spans="1:23" x14ac:dyDescent="0.2">
      <c r="A1162" t="s">
        <v>8</v>
      </c>
      <c r="B1162" s="23" t="s">
        <v>267</v>
      </c>
      <c r="C1162" s="23" t="s">
        <v>3169</v>
      </c>
      <c r="D1162" s="23" t="s">
        <v>3171</v>
      </c>
      <c r="E1162" s="23" t="s">
        <v>3172</v>
      </c>
      <c r="F1162" s="23" t="s">
        <v>10</v>
      </c>
      <c r="G1162" t="s">
        <v>3173</v>
      </c>
      <c r="H1162" s="24">
        <v>543761</v>
      </c>
      <c r="I1162" s="23" t="s">
        <v>5683</v>
      </c>
      <c r="J1162" s="24">
        <v>109702</v>
      </c>
      <c r="K1162" s="23" t="s">
        <v>5683</v>
      </c>
      <c r="L1162" s="24">
        <v>107737</v>
      </c>
      <c r="M1162" s="23" t="s">
        <v>5683</v>
      </c>
      <c r="N1162" s="24">
        <v>108398</v>
      </c>
      <c r="O1162" s="23" t="s">
        <v>5683</v>
      </c>
      <c r="P1162" s="24">
        <v>110493</v>
      </c>
      <c r="Q1162" s="24">
        <v>110669</v>
      </c>
      <c r="R1162" s="24">
        <v>546999</v>
      </c>
      <c r="S1162" s="24">
        <v>0</v>
      </c>
      <c r="T1162" s="24">
        <v>544649</v>
      </c>
      <c r="U1162" s="24">
        <v>0</v>
      </c>
      <c r="V1162" s="24">
        <f t="shared" si="36"/>
        <v>2350</v>
      </c>
      <c r="W1162" s="24">
        <f t="shared" si="37"/>
        <v>0</v>
      </c>
    </row>
    <row r="1163" spans="1:23" x14ac:dyDescent="0.2">
      <c r="A1163" t="s">
        <v>8</v>
      </c>
      <c r="B1163" s="23" t="s">
        <v>267</v>
      </c>
      <c r="C1163" s="23" t="s">
        <v>3174</v>
      </c>
      <c r="D1163" s="23" t="s">
        <v>7</v>
      </c>
      <c r="E1163" s="23" t="s">
        <v>147</v>
      </c>
      <c r="F1163" s="23" t="s">
        <v>147</v>
      </c>
      <c r="G1163" t="s">
        <v>3175</v>
      </c>
      <c r="H1163" s="24">
        <v>4961020</v>
      </c>
      <c r="I1163" s="23" t="s">
        <v>5683</v>
      </c>
      <c r="J1163" s="24">
        <v>1028840</v>
      </c>
      <c r="K1163" s="23" t="s">
        <v>5683</v>
      </c>
      <c r="L1163" s="24">
        <v>895609</v>
      </c>
      <c r="M1163" s="23" t="s">
        <v>5683</v>
      </c>
      <c r="N1163" s="24">
        <v>836255</v>
      </c>
      <c r="O1163" s="23" t="s">
        <v>5683</v>
      </c>
      <c r="P1163" s="24">
        <v>1272008</v>
      </c>
      <c r="Q1163" s="24">
        <v>1236959</v>
      </c>
      <c r="R1163" s="24">
        <v>5269671</v>
      </c>
      <c r="S1163" s="24">
        <v>308652</v>
      </c>
      <c r="T1163" s="24">
        <v>4961019</v>
      </c>
      <c r="U1163" s="24">
        <v>0</v>
      </c>
      <c r="V1163" s="24">
        <f t="shared" si="36"/>
        <v>0</v>
      </c>
      <c r="W1163" s="24">
        <f t="shared" si="37"/>
        <v>1</v>
      </c>
    </row>
    <row r="1164" spans="1:23" x14ac:dyDescent="0.2">
      <c r="A1164" t="s">
        <v>8</v>
      </c>
      <c r="B1164" s="23" t="s">
        <v>267</v>
      </c>
      <c r="C1164" s="23" t="s">
        <v>3174</v>
      </c>
      <c r="D1164" s="23" t="s">
        <v>3176</v>
      </c>
      <c r="E1164" s="23" t="s">
        <v>3177</v>
      </c>
      <c r="F1164" s="23" t="s">
        <v>10</v>
      </c>
      <c r="G1164" t="s">
        <v>3178</v>
      </c>
      <c r="H1164" s="24">
        <v>124650</v>
      </c>
      <c r="I1164" s="23" t="s">
        <v>5682</v>
      </c>
      <c r="J1164" s="24">
        <v>102250</v>
      </c>
      <c r="K1164" s="23" t="s">
        <v>5683</v>
      </c>
      <c r="L1164" s="24">
        <v>0</v>
      </c>
      <c r="M1164" s="23" t="s">
        <v>5683</v>
      </c>
      <c r="N1164" s="24">
        <v>51450</v>
      </c>
      <c r="O1164" s="23" t="s">
        <v>5683</v>
      </c>
      <c r="P1164" s="24">
        <v>52528</v>
      </c>
      <c r="Q1164" s="24">
        <v>52719</v>
      </c>
      <c r="R1164" s="24">
        <v>258947</v>
      </c>
      <c r="S1164" s="24">
        <v>51125</v>
      </c>
      <c r="T1164" s="24">
        <v>124650</v>
      </c>
      <c r="U1164" s="24">
        <v>0</v>
      </c>
      <c r="V1164" s="24">
        <f t="shared" si="36"/>
        <v>83172</v>
      </c>
      <c r="W1164" s="24">
        <f t="shared" si="37"/>
        <v>0</v>
      </c>
    </row>
    <row r="1165" spans="1:23" x14ac:dyDescent="0.2">
      <c r="A1165" t="s">
        <v>8</v>
      </c>
      <c r="B1165" s="23" t="s">
        <v>267</v>
      </c>
      <c r="C1165" s="23" t="s">
        <v>3179</v>
      </c>
      <c r="D1165" s="23" t="s">
        <v>7</v>
      </c>
      <c r="E1165" s="23" t="s">
        <v>147</v>
      </c>
      <c r="F1165" s="23" t="s">
        <v>147</v>
      </c>
      <c r="G1165" t="s">
        <v>3180</v>
      </c>
      <c r="H1165" s="24">
        <v>4773337</v>
      </c>
      <c r="I1165" s="23" t="s">
        <v>5683</v>
      </c>
      <c r="J1165" s="24">
        <v>953996</v>
      </c>
      <c r="K1165" s="23" t="s">
        <v>5683</v>
      </c>
      <c r="L1165" s="24">
        <v>835407</v>
      </c>
      <c r="M1165" s="23" t="s">
        <v>5683</v>
      </c>
      <c r="N1165" s="24">
        <v>767782</v>
      </c>
      <c r="O1165" s="23" t="s">
        <v>5683</v>
      </c>
      <c r="P1165" s="24">
        <v>1168695</v>
      </c>
      <c r="Q1165" s="24">
        <v>1118774</v>
      </c>
      <c r="R1165" s="24">
        <v>4844654</v>
      </c>
      <c r="S1165" s="24">
        <v>0</v>
      </c>
      <c r="T1165" s="24">
        <v>4773337</v>
      </c>
      <c r="U1165" s="24">
        <v>0</v>
      </c>
      <c r="V1165" s="24">
        <f t="shared" si="36"/>
        <v>71317</v>
      </c>
      <c r="W1165" s="24">
        <f t="shared" si="37"/>
        <v>0</v>
      </c>
    </row>
    <row r="1166" spans="1:23" x14ac:dyDescent="0.2">
      <c r="A1166" t="s">
        <v>8</v>
      </c>
      <c r="B1166" s="23" t="s">
        <v>267</v>
      </c>
      <c r="C1166" s="23" t="s">
        <v>3181</v>
      </c>
      <c r="D1166" s="23" t="s">
        <v>7</v>
      </c>
      <c r="E1166" s="23" t="s">
        <v>147</v>
      </c>
      <c r="F1166" s="23" t="s">
        <v>147</v>
      </c>
      <c r="G1166" t="s">
        <v>3182</v>
      </c>
      <c r="H1166" s="24">
        <v>2182863</v>
      </c>
      <c r="I1166" s="23" t="s">
        <v>5683</v>
      </c>
      <c r="J1166" s="24">
        <v>393868</v>
      </c>
      <c r="K1166" s="23" t="s">
        <v>5683</v>
      </c>
      <c r="L1166" s="24">
        <v>362585</v>
      </c>
      <c r="M1166" s="23" t="s">
        <v>5683</v>
      </c>
      <c r="N1166" s="24">
        <v>339186</v>
      </c>
      <c r="O1166" s="23" t="s">
        <v>5683</v>
      </c>
      <c r="P1166" s="24">
        <v>546711</v>
      </c>
      <c r="Q1166" s="24">
        <v>540513</v>
      </c>
      <c r="R1166" s="24">
        <v>2182863</v>
      </c>
      <c r="S1166" s="24">
        <v>0</v>
      </c>
      <c r="T1166" s="24">
        <v>2182863</v>
      </c>
      <c r="U1166" s="24">
        <v>0</v>
      </c>
      <c r="V1166" s="24">
        <f t="shared" si="36"/>
        <v>0</v>
      </c>
      <c r="W1166" s="24">
        <f t="shared" si="37"/>
        <v>0</v>
      </c>
    </row>
    <row r="1167" spans="1:23" x14ac:dyDescent="0.2">
      <c r="A1167" t="s">
        <v>8</v>
      </c>
      <c r="B1167" s="23" t="s">
        <v>267</v>
      </c>
      <c r="C1167" s="23" t="s">
        <v>3181</v>
      </c>
      <c r="D1167" s="23" t="s">
        <v>3183</v>
      </c>
      <c r="E1167" s="23" t="s">
        <v>3184</v>
      </c>
      <c r="F1167" s="23" t="s">
        <v>9</v>
      </c>
      <c r="G1167" t="s">
        <v>3185</v>
      </c>
      <c r="H1167" s="24">
        <v>523000</v>
      </c>
      <c r="I1167" s="23" t="s">
        <v>5683</v>
      </c>
      <c r="J1167" s="24">
        <v>103495</v>
      </c>
      <c r="K1167" s="23" t="s">
        <v>5683</v>
      </c>
      <c r="L1167" s="24">
        <v>104056</v>
      </c>
      <c r="M1167" s="23" t="s">
        <v>5683</v>
      </c>
      <c r="N1167" s="24">
        <v>103947</v>
      </c>
      <c r="O1167" s="23" t="s">
        <v>5683</v>
      </c>
      <c r="P1167" s="24">
        <v>105751</v>
      </c>
      <c r="Q1167" s="24">
        <v>105742</v>
      </c>
      <c r="R1167" s="24">
        <v>522991</v>
      </c>
      <c r="S1167" s="24">
        <v>0</v>
      </c>
      <c r="T1167" s="24">
        <v>522991</v>
      </c>
      <c r="U1167" s="24">
        <v>0</v>
      </c>
      <c r="V1167" s="24">
        <f t="shared" si="36"/>
        <v>0</v>
      </c>
      <c r="W1167" s="24">
        <f t="shared" si="37"/>
        <v>9</v>
      </c>
    </row>
    <row r="1168" spans="1:23" x14ac:dyDescent="0.2">
      <c r="A1168" t="s">
        <v>8</v>
      </c>
      <c r="B1168" s="23" t="s">
        <v>267</v>
      </c>
      <c r="C1168" s="23" t="s">
        <v>3186</v>
      </c>
      <c r="D1168" s="23" t="s">
        <v>7</v>
      </c>
      <c r="E1168" s="23" t="s">
        <v>147</v>
      </c>
      <c r="F1168" s="23" t="s">
        <v>147</v>
      </c>
      <c r="G1168" t="s">
        <v>3187</v>
      </c>
      <c r="H1168" s="24">
        <v>8484333</v>
      </c>
      <c r="I1168" s="23" t="s">
        <v>5683</v>
      </c>
      <c r="J1168" s="24">
        <v>1728930</v>
      </c>
      <c r="K1168" s="23" t="s">
        <v>5683</v>
      </c>
      <c r="L1168" s="24">
        <v>1494976</v>
      </c>
      <c r="M1168" s="23" t="s">
        <v>5683</v>
      </c>
      <c r="N1168" s="24">
        <v>1378499</v>
      </c>
      <c r="O1168" s="23" t="s">
        <v>5683</v>
      </c>
      <c r="P1168" s="24">
        <v>2066657</v>
      </c>
      <c r="Q1168" s="24">
        <v>1964229</v>
      </c>
      <c r="R1168" s="24">
        <v>8633291</v>
      </c>
      <c r="S1168" s="24">
        <v>518679</v>
      </c>
      <c r="T1168" s="24">
        <v>8114612</v>
      </c>
      <c r="U1168" s="24">
        <v>0</v>
      </c>
      <c r="V1168" s="24">
        <f t="shared" si="36"/>
        <v>0</v>
      </c>
      <c r="W1168" s="24">
        <f t="shared" si="37"/>
        <v>369721</v>
      </c>
    </row>
    <row r="1169" spans="1:23" x14ac:dyDescent="0.2">
      <c r="A1169" t="s">
        <v>8</v>
      </c>
      <c r="B1169" s="23" t="s">
        <v>267</v>
      </c>
      <c r="C1169" s="23" t="s">
        <v>3186</v>
      </c>
      <c r="D1169" s="23" t="s">
        <v>28</v>
      </c>
      <c r="E1169" s="23" t="s">
        <v>29</v>
      </c>
      <c r="F1169" s="23" t="s">
        <v>10</v>
      </c>
      <c r="G1169" t="s">
        <v>59</v>
      </c>
      <c r="H1169" s="24">
        <v>78168</v>
      </c>
      <c r="I1169" s="23" t="s">
        <v>5683</v>
      </c>
      <c r="J1169" s="24">
        <v>15829</v>
      </c>
      <c r="K1169" s="23" t="s">
        <v>5683</v>
      </c>
      <c r="L1169" s="24">
        <v>15680</v>
      </c>
      <c r="M1169" s="23" t="s">
        <v>5683</v>
      </c>
      <c r="N1169" s="24">
        <v>15555</v>
      </c>
      <c r="O1169" s="23" t="s">
        <v>5683</v>
      </c>
      <c r="P1169" s="24">
        <v>15512</v>
      </c>
      <c r="Q1169" s="24">
        <v>15592</v>
      </c>
      <c r="R1169" s="24">
        <v>78168</v>
      </c>
      <c r="S1169" s="24">
        <v>0</v>
      </c>
      <c r="T1169" s="24">
        <v>78168</v>
      </c>
      <c r="U1169" s="24">
        <v>0</v>
      </c>
      <c r="V1169" s="24">
        <f t="shared" si="36"/>
        <v>0</v>
      </c>
      <c r="W1169" s="24">
        <f t="shared" si="37"/>
        <v>0</v>
      </c>
    </row>
    <row r="1170" spans="1:23" x14ac:dyDescent="0.2">
      <c r="A1170" t="s">
        <v>8</v>
      </c>
      <c r="B1170" s="23" t="s">
        <v>267</v>
      </c>
      <c r="C1170" s="23" t="s">
        <v>3188</v>
      </c>
      <c r="D1170" s="23" t="s">
        <v>7</v>
      </c>
      <c r="E1170" s="23" t="s">
        <v>147</v>
      </c>
      <c r="F1170" s="23" t="s">
        <v>147</v>
      </c>
      <c r="G1170" t="s">
        <v>3189</v>
      </c>
      <c r="H1170" s="24">
        <v>597775</v>
      </c>
      <c r="I1170" s="23" t="s">
        <v>5683</v>
      </c>
      <c r="J1170" s="24">
        <v>119555</v>
      </c>
      <c r="K1170" s="23" t="s">
        <v>5683</v>
      </c>
      <c r="L1170" s="24">
        <v>114875</v>
      </c>
      <c r="M1170" s="23" t="s">
        <v>5683</v>
      </c>
      <c r="N1170" s="24">
        <v>115257</v>
      </c>
      <c r="O1170" s="23" t="s">
        <v>5683</v>
      </c>
      <c r="P1170" s="24">
        <v>119946</v>
      </c>
      <c r="Q1170" s="24">
        <v>118827</v>
      </c>
      <c r="R1170" s="24">
        <v>588460</v>
      </c>
      <c r="S1170" s="24">
        <v>0</v>
      </c>
      <c r="T1170" s="24">
        <v>588460</v>
      </c>
      <c r="U1170" s="24">
        <v>0</v>
      </c>
      <c r="V1170" s="24">
        <f t="shared" si="36"/>
        <v>0</v>
      </c>
      <c r="W1170" s="24">
        <f t="shared" si="37"/>
        <v>9315</v>
      </c>
    </row>
    <row r="1171" spans="1:23" x14ac:dyDescent="0.2">
      <c r="A1171" t="s">
        <v>8</v>
      </c>
      <c r="B1171" s="23" t="s">
        <v>267</v>
      </c>
      <c r="C1171" s="23" t="s">
        <v>3188</v>
      </c>
      <c r="D1171" s="23" t="s">
        <v>3190</v>
      </c>
      <c r="E1171" s="23" t="s">
        <v>3191</v>
      </c>
      <c r="F1171" s="23" t="s">
        <v>9</v>
      </c>
      <c r="G1171" t="s">
        <v>3192</v>
      </c>
      <c r="H1171" s="24">
        <v>0</v>
      </c>
      <c r="I1171" s="23" t="s">
        <v>5683</v>
      </c>
      <c r="J1171" s="24">
        <v>51687</v>
      </c>
      <c r="K1171" s="23" t="s">
        <v>5683</v>
      </c>
      <c r="L1171" s="24">
        <v>55416</v>
      </c>
      <c r="M1171" s="23" t="s">
        <v>5683</v>
      </c>
      <c r="N1171" s="24">
        <v>56910</v>
      </c>
      <c r="O1171" s="23" t="s">
        <v>5682</v>
      </c>
      <c r="P1171" s="24">
        <v>114146</v>
      </c>
      <c r="Q1171" s="24">
        <v>0</v>
      </c>
      <c r="R1171" s="24">
        <v>278159</v>
      </c>
      <c r="S1171" s="24">
        <v>51687</v>
      </c>
      <c r="T1171" s="24">
        <v>0</v>
      </c>
      <c r="U1171" s="24">
        <v>0</v>
      </c>
      <c r="V1171" s="24">
        <f t="shared" si="36"/>
        <v>226472</v>
      </c>
      <c r="W1171" s="24">
        <f t="shared" si="37"/>
        <v>0</v>
      </c>
    </row>
    <row r="1172" spans="1:23" x14ac:dyDescent="0.2">
      <c r="A1172" t="s">
        <v>8</v>
      </c>
      <c r="B1172" s="23" t="s">
        <v>267</v>
      </c>
      <c r="C1172" s="23" t="s">
        <v>3188</v>
      </c>
      <c r="D1172" s="23" t="s">
        <v>3193</v>
      </c>
      <c r="E1172" s="23" t="s">
        <v>3194</v>
      </c>
      <c r="F1172" s="23" t="s">
        <v>10</v>
      </c>
      <c r="G1172" t="s">
        <v>3195</v>
      </c>
      <c r="H1172" s="24">
        <v>297048</v>
      </c>
      <c r="I1172" s="23" t="s">
        <v>5683</v>
      </c>
      <c r="J1172" s="24">
        <v>54414</v>
      </c>
      <c r="K1172" s="23" t="s">
        <v>5683</v>
      </c>
      <c r="L1172" s="24">
        <v>54114</v>
      </c>
      <c r="M1172" s="23" t="s">
        <v>5683</v>
      </c>
      <c r="N1172" s="24">
        <v>54905</v>
      </c>
      <c r="O1172" s="23" t="s">
        <v>5683</v>
      </c>
      <c r="P1172" s="24">
        <v>56775</v>
      </c>
      <c r="Q1172" s="24">
        <v>56382</v>
      </c>
      <c r="R1172" s="24">
        <v>276590</v>
      </c>
      <c r="S1172" s="24">
        <v>0</v>
      </c>
      <c r="T1172" s="24">
        <v>297048</v>
      </c>
      <c r="U1172" s="24">
        <v>20458</v>
      </c>
      <c r="V1172" s="24">
        <f t="shared" si="36"/>
        <v>0</v>
      </c>
      <c r="W1172" s="24">
        <f t="shared" si="37"/>
        <v>0</v>
      </c>
    </row>
    <row r="1173" spans="1:23" x14ac:dyDescent="0.2">
      <c r="A1173" t="s">
        <v>8</v>
      </c>
      <c r="B1173" s="23" t="s">
        <v>267</v>
      </c>
      <c r="C1173" s="23" t="s">
        <v>3196</v>
      </c>
      <c r="D1173" s="23" t="s">
        <v>7</v>
      </c>
      <c r="E1173" s="23" t="s">
        <v>147</v>
      </c>
      <c r="F1173" s="23" t="s">
        <v>147</v>
      </c>
      <c r="G1173" t="s">
        <v>3197</v>
      </c>
      <c r="H1173" s="24">
        <v>5361607</v>
      </c>
      <c r="I1173" s="23" t="s">
        <v>5683</v>
      </c>
      <c r="J1173" s="24">
        <v>1126380</v>
      </c>
      <c r="K1173" s="23" t="s">
        <v>5683</v>
      </c>
      <c r="L1173" s="24">
        <v>964926</v>
      </c>
      <c r="M1173" s="23" t="s">
        <v>5683</v>
      </c>
      <c r="N1173" s="24">
        <v>924110</v>
      </c>
      <c r="O1173" s="23" t="s">
        <v>5683</v>
      </c>
      <c r="P1173" s="24">
        <v>1376624</v>
      </c>
      <c r="Q1173" s="24">
        <v>1307481</v>
      </c>
      <c r="R1173" s="24">
        <v>5699521</v>
      </c>
      <c r="S1173" s="24">
        <v>337914</v>
      </c>
      <c r="T1173" s="24">
        <v>5361607</v>
      </c>
      <c r="U1173" s="24">
        <v>0</v>
      </c>
      <c r="V1173" s="24">
        <f t="shared" si="36"/>
        <v>0</v>
      </c>
      <c r="W1173" s="24">
        <f t="shared" si="37"/>
        <v>0</v>
      </c>
    </row>
    <row r="1174" spans="1:23" x14ac:dyDescent="0.2">
      <c r="A1174" t="s">
        <v>8</v>
      </c>
      <c r="B1174" s="23" t="s">
        <v>267</v>
      </c>
      <c r="C1174" s="23" t="s">
        <v>3196</v>
      </c>
      <c r="D1174" s="23" t="s">
        <v>3198</v>
      </c>
      <c r="E1174" s="23" t="s">
        <v>3199</v>
      </c>
      <c r="F1174" s="23" t="s">
        <v>10</v>
      </c>
      <c r="G1174" t="s">
        <v>3200</v>
      </c>
      <c r="H1174" s="24">
        <v>293279</v>
      </c>
      <c r="I1174" s="23" t="s">
        <v>5683</v>
      </c>
      <c r="J1174" s="24">
        <v>58964</v>
      </c>
      <c r="K1174" s="23" t="s">
        <v>5683</v>
      </c>
      <c r="L1174" s="24">
        <v>56857</v>
      </c>
      <c r="M1174" s="23" t="s">
        <v>5683</v>
      </c>
      <c r="N1174" s="24">
        <v>57528</v>
      </c>
      <c r="O1174" s="23" t="s">
        <v>5682</v>
      </c>
      <c r="P1174" s="24">
        <v>119930</v>
      </c>
      <c r="Q1174" s="24">
        <v>0</v>
      </c>
      <c r="R1174" s="24">
        <v>293279</v>
      </c>
      <c r="S1174" s="24">
        <v>0</v>
      </c>
      <c r="T1174" s="24">
        <v>293279</v>
      </c>
      <c r="U1174" s="24">
        <v>0</v>
      </c>
      <c r="V1174" s="24">
        <f t="shared" si="36"/>
        <v>0</v>
      </c>
      <c r="W1174" s="24">
        <f t="shared" si="37"/>
        <v>0</v>
      </c>
    </row>
    <row r="1175" spans="1:23" x14ac:dyDescent="0.2">
      <c r="A1175" t="s">
        <v>8</v>
      </c>
      <c r="B1175" s="23" t="s">
        <v>267</v>
      </c>
      <c r="C1175" s="23" t="s">
        <v>3201</v>
      </c>
      <c r="D1175" s="23" t="s">
        <v>7</v>
      </c>
      <c r="E1175" s="23" t="s">
        <v>147</v>
      </c>
      <c r="F1175" s="23" t="s">
        <v>147</v>
      </c>
      <c r="G1175" t="s">
        <v>3202</v>
      </c>
      <c r="H1175" s="24">
        <v>654310</v>
      </c>
      <c r="I1175" s="23" t="s">
        <v>5683</v>
      </c>
      <c r="J1175" s="24">
        <v>159068</v>
      </c>
      <c r="K1175" s="23" t="s">
        <v>5683</v>
      </c>
      <c r="L1175" s="24">
        <v>137742</v>
      </c>
      <c r="M1175" s="23" t="s">
        <v>5683</v>
      </c>
      <c r="N1175" s="24">
        <v>122101</v>
      </c>
      <c r="O1175" s="23" t="s">
        <v>5683</v>
      </c>
      <c r="P1175" s="24">
        <v>182544</v>
      </c>
      <c r="Q1175" s="24">
        <v>173663</v>
      </c>
      <c r="R1175" s="24">
        <v>775118</v>
      </c>
      <c r="S1175" s="24">
        <v>130000</v>
      </c>
      <c r="T1175" s="24">
        <v>645118</v>
      </c>
      <c r="U1175" s="24">
        <v>0</v>
      </c>
      <c r="V1175" s="24">
        <f t="shared" si="36"/>
        <v>0</v>
      </c>
      <c r="W1175" s="24">
        <f t="shared" si="37"/>
        <v>9192</v>
      </c>
    </row>
    <row r="1176" spans="1:23" x14ac:dyDescent="0.2">
      <c r="A1176" t="s">
        <v>8</v>
      </c>
      <c r="B1176" s="23" t="s">
        <v>267</v>
      </c>
      <c r="C1176" s="23" t="s">
        <v>3203</v>
      </c>
      <c r="D1176" s="23" t="s">
        <v>7</v>
      </c>
      <c r="E1176" s="23" t="s">
        <v>147</v>
      </c>
      <c r="F1176" s="23" t="s">
        <v>147</v>
      </c>
      <c r="G1176" t="s">
        <v>3204</v>
      </c>
      <c r="H1176" s="24">
        <v>1157580</v>
      </c>
      <c r="I1176" s="23" t="s">
        <v>5683</v>
      </c>
      <c r="J1176" s="24">
        <v>254320</v>
      </c>
      <c r="K1176" s="23" t="s">
        <v>5683</v>
      </c>
      <c r="L1176" s="24">
        <v>220067</v>
      </c>
      <c r="M1176" s="23" t="s">
        <v>5683</v>
      </c>
      <c r="N1176" s="24">
        <v>202218</v>
      </c>
      <c r="O1176" s="23" t="s">
        <v>5683</v>
      </c>
      <c r="P1176" s="24">
        <v>310376</v>
      </c>
      <c r="Q1176" s="24">
        <v>298832</v>
      </c>
      <c r="R1176" s="24">
        <v>1285813</v>
      </c>
      <c r="S1176" s="24">
        <v>130000</v>
      </c>
      <c r="T1176" s="24">
        <v>1155813</v>
      </c>
      <c r="U1176" s="24">
        <v>0</v>
      </c>
      <c r="V1176" s="24">
        <f t="shared" si="36"/>
        <v>0</v>
      </c>
      <c r="W1176" s="24">
        <f t="shared" si="37"/>
        <v>1767</v>
      </c>
    </row>
    <row r="1177" spans="1:23" x14ac:dyDescent="0.2">
      <c r="A1177" t="s">
        <v>8</v>
      </c>
      <c r="B1177" s="23" t="s">
        <v>267</v>
      </c>
      <c r="C1177" s="23" t="s">
        <v>3203</v>
      </c>
      <c r="D1177" s="23" t="s">
        <v>3205</v>
      </c>
      <c r="E1177" s="23" t="s">
        <v>3206</v>
      </c>
      <c r="F1177" s="23" t="s">
        <v>10</v>
      </c>
      <c r="G1177" t="s">
        <v>3207</v>
      </c>
      <c r="H1177" s="24">
        <v>304877</v>
      </c>
      <c r="I1177" s="23" t="s">
        <v>5683</v>
      </c>
      <c r="J1177" s="24">
        <v>62700</v>
      </c>
      <c r="K1177" s="23" t="s">
        <v>5683</v>
      </c>
      <c r="L1177" s="24">
        <v>59706</v>
      </c>
      <c r="M1177" s="23" t="s">
        <v>5682</v>
      </c>
      <c r="N1177" s="24">
        <v>120006</v>
      </c>
      <c r="O1177" s="23" t="s">
        <v>5683</v>
      </c>
      <c r="P1177" s="24">
        <v>0</v>
      </c>
      <c r="Q1177" s="24">
        <v>62333</v>
      </c>
      <c r="R1177" s="24">
        <v>304745</v>
      </c>
      <c r="S1177" s="24">
        <v>62700</v>
      </c>
      <c r="T1177" s="24">
        <v>242045</v>
      </c>
      <c r="U1177" s="24">
        <v>0</v>
      </c>
      <c r="V1177" s="24">
        <f t="shared" si="36"/>
        <v>0</v>
      </c>
      <c r="W1177" s="24">
        <f t="shared" si="37"/>
        <v>62832</v>
      </c>
    </row>
    <row r="1178" spans="1:23" x14ac:dyDescent="0.2">
      <c r="A1178" t="s">
        <v>8</v>
      </c>
      <c r="B1178" s="23" t="s">
        <v>267</v>
      </c>
      <c r="C1178" s="23" t="s">
        <v>3208</v>
      </c>
      <c r="D1178" s="23" t="s">
        <v>7</v>
      </c>
      <c r="E1178" s="23" t="s">
        <v>147</v>
      </c>
      <c r="F1178" s="23" t="s">
        <v>147</v>
      </c>
      <c r="G1178" t="s">
        <v>3209</v>
      </c>
      <c r="H1178" s="24">
        <v>2319507</v>
      </c>
      <c r="I1178" s="23" t="s">
        <v>5683</v>
      </c>
      <c r="J1178" s="24">
        <v>445186</v>
      </c>
      <c r="K1178" s="23" t="s">
        <v>5683</v>
      </c>
      <c r="L1178" s="24">
        <v>384166</v>
      </c>
      <c r="M1178" s="23" t="s">
        <v>5683</v>
      </c>
      <c r="N1178" s="24">
        <v>366469</v>
      </c>
      <c r="O1178" s="23" t="s">
        <v>5683</v>
      </c>
      <c r="P1178" s="24">
        <v>572146</v>
      </c>
      <c r="Q1178" s="24">
        <v>551540</v>
      </c>
      <c r="R1178" s="24">
        <v>2319507</v>
      </c>
      <c r="S1178" s="24">
        <v>133556</v>
      </c>
      <c r="T1178" s="24">
        <v>2185951</v>
      </c>
      <c r="U1178" s="24">
        <v>0</v>
      </c>
      <c r="V1178" s="24">
        <f t="shared" si="36"/>
        <v>0</v>
      </c>
      <c r="W1178" s="24">
        <f t="shared" si="37"/>
        <v>133556</v>
      </c>
    </row>
    <row r="1179" spans="1:23" x14ac:dyDescent="0.2">
      <c r="A1179" t="s">
        <v>8</v>
      </c>
      <c r="B1179" s="23" t="s">
        <v>267</v>
      </c>
      <c r="C1179" s="23" t="s">
        <v>3208</v>
      </c>
      <c r="D1179" s="23" t="s">
        <v>3210</v>
      </c>
      <c r="E1179" s="23" t="s">
        <v>3211</v>
      </c>
      <c r="F1179" s="23" t="s">
        <v>10</v>
      </c>
      <c r="G1179" t="s">
        <v>3212</v>
      </c>
      <c r="H1179" s="24">
        <v>361874</v>
      </c>
      <c r="I1179" s="23" t="s">
        <v>5683</v>
      </c>
      <c r="J1179" s="24">
        <v>60938</v>
      </c>
      <c r="K1179" s="23" t="s">
        <v>5682</v>
      </c>
      <c r="L1179" s="24">
        <v>121392</v>
      </c>
      <c r="M1179" s="23" t="s">
        <v>5683</v>
      </c>
      <c r="N1179" s="24">
        <v>0</v>
      </c>
      <c r="O1179" s="23" t="s">
        <v>5683</v>
      </c>
      <c r="P1179" s="24">
        <v>114988</v>
      </c>
      <c r="Q1179" s="24">
        <v>64556</v>
      </c>
      <c r="R1179" s="24">
        <v>361874</v>
      </c>
      <c r="S1179" s="24">
        <v>60938</v>
      </c>
      <c r="T1179" s="24">
        <v>300936</v>
      </c>
      <c r="U1179" s="24">
        <v>0</v>
      </c>
      <c r="V1179" s="24">
        <f t="shared" si="36"/>
        <v>0</v>
      </c>
      <c r="W1179" s="24">
        <f t="shared" si="37"/>
        <v>60938</v>
      </c>
    </row>
    <row r="1180" spans="1:23" x14ac:dyDescent="0.2">
      <c r="A1180" t="s">
        <v>8</v>
      </c>
      <c r="B1180" s="23" t="s">
        <v>267</v>
      </c>
      <c r="C1180" s="23" t="s">
        <v>3213</v>
      </c>
      <c r="D1180" s="23" t="s">
        <v>7</v>
      </c>
      <c r="E1180" s="23" t="s">
        <v>147</v>
      </c>
      <c r="F1180" s="23" t="s">
        <v>147</v>
      </c>
      <c r="G1180" t="s">
        <v>3214</v>
      </c>
      <c r="H1180" s="24">
        <v>9081965</v>
      </c>
      <c r="I1180" s="23" t="s">
        <v>5683</v>
      </c>
      <c r="J1180" s="24">
        <v>1993255</v>
      </c>
      <c r="K1180" s="23" t="s">
        <v>5683</v>
      </c>
      <c r="L1180" s="24">
        <v>1741118</v>
      </c>
      <c r="M1180" s="23" t="s">
        <v>5683</v>
      </c>
      <c r="N1180" s="24">
        <v>1606161</v>
      </c>
      <c r="O1180" s="23" t="s">
        <v>5683</v>
      </c>
      <c r="P1180" s="24">
        <v>2438650</v>
      </c>
      <c r="Q1180" s="24">
        <v>2335906</v>
      </c>
      <c r="R1180" s="24">
        <v>10115090</v>
      </c>
      <c r="S1180" s="24">
        <v>597977</v>
      </c>
      <c r="T1180" s="24">
        <v>9081965</v>
      </c>
      <c r="U1180" s="24">
        <v>0</v>
      </c>
      <c r="V1180" s="24">
        <f t="shared" si="36"/>
        <v>435148</v>
      </c>
      <c r="W1180" s="24">
        <f t="shared" si="37"/>
        <v>0</v>
      </c>
    </row>
    <row r="1181" spans="1:23" x14ac:dyDescent="0.2">
      <c r="A1181" t="s">
        <v>8</v>
      </c>
      <c r="B1181" s="23" t="s">
        <v>267</v>
      </c>
      <c r="C1181" s="23" t="s">
        <v>3213</v>
      </c>
      <c r="D1181" s="23" t="s">
        <v>3215</v>
      </c>
      <c r="E1181" s="23" t="s">
        <v>3216</v>
      </c>
      <c r="F1181" s="23" t="s">
        <v>9</v>
      </c>
      <c r="G1181" t="s">
        <v>3217</v>
      </c>
      <c r="H1181" s="24">
        <v>0</v>
      </c>
      <c r="I1181" s="23" t="s">
        <v>5683</v>
      </c>
      <c r="J1181" s="24">
        <v>50422</v>
      </c>
      <c r="K1181" s="23" t="s">
        <v>5683</v>
      </c>
      <c r="L1181" s="24">
        <v>51172</v>
      </c>
      <c r="M1181" s="23" t="s">
        <v>5683</v>
      </c>
      <c r="N1181" s="24">
        <v>52118</v>
      </c>
      <c r="O1181" s="23" t="s">
        <v>5683</v>
      </c>
      <c r="P1181" s="24">
        <v>53189</v>
      </c>
      <c r="Q1181" s="24">
        <v>53551</v>
      </c>
      <c r="R1181" s="24">
        <v>260452</v>
      </c>
      <c r="S1181" s="24">
        <v>50422</v>
      </c>
      <c r="T1181" s="24">
        <v>0</v>
      </c>
      <c r="U1181" s="24">
        <v>0</v>
      </c>
      <c r="V1181" s="24">
        <f t="shared" si="36"/>
        <v>210030</v>
      </c>
      <c r="W1181" s="24">
        <f t="shared" si="37"/>
        <v>0</v>
      </c>
    </row>
    <row r="1182" spans="1:23" x14ac:dyDescent="0.2">
      <c r="A1182" t="s">
        <v>8</v>
      </c>
      <c r="B1182" s="23" t="s">
        <v>267</v>
      </c>
      <c r="C1182" s="23" t="s">
        <v>3213</v>
      </c>
      <c r="D1182" s="23" t="s">
        <v>3218</v>
      </c>
      <c r="E1182" s="23" t="s">
        <v>3219</v>
      </c>
      <c r="F1182" s="23" t="s">
        <v>9</v>
      </c>
      <c r="G1182" t="s">
        <v>3220</v>
      </c>
      <c r="H1182" s="24">
        <v>0</v>
      </c>
      <c r="I1182" s="23" t="s">
        <v>5683</v>
      </c>
      <c r="J1182" s="24">
        <v>0</v>
      </c>
      <c r="K1182" s="23" t="s">
        <v>5683</v>
      </c>
      <c r="L1182" s="24">
        <v>0</v>
      </c>
      <c r="M1182" s="23" t="s">
        <v>5683</v>
      </c>
      <c r="N1182" s="24">
        <v>0</v>
      </c>
      <c r="O1182" s="23" t="s">
        <v>5682</v>
      </c>
      <c r="P1182" s="24">
        <v>104396</v>
      </c>
      <c r="Q1182" s="24">
        <v>0</v>
      </c>
      <c r="R1182" s="24">
        <v>104396</v>
      </c>
      <c r="S1182" s="24">
        <v>0</v>
      </c>
      <c r="T1182" s="24">
        <v>0</v>
      </c>
      <c r="U1182" s="24">
        <v>0</v>
      </c>
      <c r="V1182" s="24">
        <f t="shared" si="36"/>
        <v>104396</v>
      </c>
      <c r="W1182" s="24">
        <f t="shared" si="37"/>
        <v>0</v>
      </c>
    </row>
    <row r="1183" spans="1:23" x14ac:dyDescent="0.2">
      <c r="A1183" t="s">
        <v>8</v>
      </c>
      <c r="B1183" s="23" t="s">
        <v>267</v>
      </c>
      <c r="C1183" s="23" t="s">
        <v>3221</v>
      </c>
      <c r="D1183" s="23" t="s">
        <v>7</v>
      </c>
      <c r="E1183" s="23" t="s">
        <v>147</v>
      </c>
      <c r="F1183" s="23" t="s">
        <v>147</v>
      </c>
      <c r="G1183" t="s">
        <v>3222</v>
      </c>
      <c r="H1183" s="24">
        <v>1813481</v>
      </c>
      <c r="I1183" s="23" t="s">
        <v>5683</v>
      </c>
      <c r="J1183" s="24">
        <v>159825</v>
      </c>
      <c r="K1183" s="23" t="s">
        <v>5683</v>
      </c>
      <c r="L1183" s="24">
        <v>143565</v>
      </c>
      <c r="M1183" s="23" t="s">
        <v>5683</v>
      </c>
      <c r="N1183" s="24">
        <v>138822</v>
      </c>
      <c r="O1183" s="23" t="s">
        <v>5683</v>
      </c>
      <c r="P1183" s="24">
        <v>223354</v>
      </c>
      <c r="Q1183" s="24">
        <v>222126</v>
      </c>
      <c r="R1183" s="24">
        <v>887692</v>
      </c>
      <c r="S1183" s="24">
        <v>130000</v>
      </c>
      <c r="T1183" s="24">
        <v>757692</v>
      </c>
      <c r="U1183" s="24">
        <v>0</v>
      </c>
      <c r="V1183" s="24">
        <f t="shared" si="36"/>
        <v>0</v>
      </c>
      <c r="W1183" s="24">
        <f t="shared" si="37"/>
        <v>1055789</v>
      </c>
    </row>
    <row r="1184" spans="1:23" x14ac:dyDescent="0.2">
      <c r="A1184" t="s">
        <v>8</v>
      </c>
      <c r="B1184" s="23" t="s">
        <v>267</v>
      </c>
      <c r="C1184" s="23" t="s">
        <v>3223</v>
      </c>
      <c r="D1184" s="23" t="s">
        <v>7</v>
      </c>
      <c r="E1184" s="23" t="s">
        <v>147</v>
      </c>
      <c r="F1184" s="23" t="s">
        <v>147</v>
      </c>
      <c r="G1184" t="s">
        <v>3224</v>
      </c>
      <c r="H1184" s="24">
        <v>2269494</v>
      </c>
      <c r="I1184" s="23" t="s">
        <v>5683</v>
      </c>
      <c r="J1184" s="24">
        <v>455383</v>
      </c>
      <c r="K1184" s="23" t="s">
        <v>5683</v>
      </c>
      <c r="L1184" s="24">
        <v>400779</v>
      </c>
      <c r="M1184" s="23" t="s">
        <v>5683</v>
      </c>
      <c r="N1184" s="24">
        <v>383259</v>
      </c>
      <c r="O1184" s="23" t="s">
        <v>5683</v>
      </c>
      <c r="P1184" s="24">
        <v>586093</v>
      </c>
      <c r="Q1184" s="24">
        <v>580595</v>
      </c>
      <c r="R1184" s="24">
        <v>2406109</v>
      </c>
      <c r="S1184" s="24">
        <v>136615</v>
      </c>
      <c r="T1184" s="24">
        <v>2269494</v>
      </c>
      <c r="U1184" s="24">
        <v>0</v>
      </c>
      <c r="V1184" s="24">
        <f t="shared" si="36"/>
        <v>0</v>
      </c>
      <c r="W1184" s="24">
        <f t="shared" si="37"/>
        <v>0</v>
      </c>
    </row>
    <row r="1185" spans="1:23" x14ac:dyDescent="0.2">
      <c r="A1185" t="s">
        <v>8</v>
      </c>
      <c r="B1185" s="23" t="s">
        <v>267</v>
      </c>
      <c r="C1185" s="23" t="s">
        <v>3223</v>
      </c>
      <c r="D1185" s="23" t="s">
        <v>3225</v>
      </c>
      <c r="E1185" s="23" t="s">
        <v>3226</v>
      </c>
      <c r="F1185" s="23" t="s">
        <v>9</v>
      </c>
      <c r="G1185" t="s">
        <v>3227</v>
      </c>
      <c r="H1185" s="24">
        <v>0</v>
      </c>
      <c r="I1185" s="23" t="s">
        <v>5682</v>
      </c>
      <c r="J1185" s="24">
        <v>112230</v>
      </c>
      <c r="K1185" s="23" t="s">
        <v>5683</v>
      </c>
      <c r="L1185" s="24">
        <v>0</v>
      </c>
      <c r="M1185" s="23" t="s">
        <v>5683</v>
      </c>
      <c r="N1185" s="24">
        <v>107200</v>
      </c>
      <c r="O1185" s="23" t="s">
        <v>5683</v>
      </c>
      <c r="P1185" s="24">
        <v>113220</v>
      </c>
      <c r="Q1185" s="24">
        <v>112429</v>
      </c>
      <c r="R1185" s="24">
        <v>445079</v>
      </c>
      <c r="S1185" s="24">
        <v>0</v>
      </c>
      <c r="T1185" s="24">
        <v>0</v>
      </c>
      <c r="U1185" s="24">
        <v>0</v>
      </c>
      <c r="V1185" s="24">
        <f t="shared" si="36"/>
        <v>445079</v>
      </c>
      <c r="W1185" s="24">
        <f t="shared" si="37"/>
        <v>0</v>
      </c>
    </row>
    <row r="1186" spans="1:23" x14ac:dyDescent="0.2">
      <c r="A1186" t="s">
        <v>8</v>
      </c>
      <c r="B1186" s="23" t="s">
        <v>267</v>
      </c>
      <c r="C1186" s="23" t="s">
        <v>3228</v>
      </c>
      <c r="D1186" s="23" t="s">
        <v>7</v>
      </c>
      <c r="E1186" s="23" t="s">
        <v>147</v>
      </c>
      <c r="F1186" s="23" t="s">
        <v>147</v>
      </c>
      <c r="G1186" t="s">
        <v>3229</v>
      </c>
      <c r="H1186" s="24">
        <v>4853239</v>
      </c>
      <c r="I1186" s="23" t="s">
        <v>5683</v>
      </c>
      <c r="J1186" s="24">
        <v>927706</v>
      </c>
      <c r="K1186" s="23" t="s">
        <v>5683</v>
      </c>
      <c r="L1186" s="24">
        <v>816003</v>
      </c>
      <c r="M1186" s="23" t="s">
        <v>5683</v>
      </c>
      <c r="N1186" s="24">
        <v>794054</v>
      </c>
      <c r="O1186" s="23" t="s">
        <v>5683</v>
      </c>
      <c r="P1186" s="24">
        <v>1185869</v>
      </c>
      <c r="Q1186" s="24">
        <v>1129607</v>
      </c>
      <c r="R1186" s="24">
        <v>4853239</v>
      </c>
      <c r="S1186" s="24">
        <v>0</v>
      </c>
      <c r="T1186" s="24">
        <v>4853239</v>
      </c>
      <c r="U1186" s="24">
        <v>0</v>
      </c>
      <c r="V1186" s="24">
        <f t="shared" si="36"/>
        <v>0</v>
      </c>
      <c r="W1186" s="24">
        <f t="shared" si="37"/>
        <v>0</v>
      </c>
    </row>
    <row r="1187" spans="1:23" x14ac:dyDescent="0.2">
      <c r="A1187" t="s">
        <v>8</v>
      </c>
      <c r="B1187" s="23" t="s">
        <v>267</v>
      </c>
      <c r="C1187" s="23" t="s">
        <v>3228</v>
      </c>
      <c r="D1187" s="23" t="s">
        <v>3230</v>
      </c>
      <c r="E1187" s="23" t="s">
        <v>3231</v>
      </c>
      <c r="F1187" s="23" t="s">
        <v>9</v>
      </c>
      <c r="G1187" t="s">
        <v>3232</v>
      </c>
      <c r="H1187" s="24">
        <v>262757</v>
      </c>
      <c r="I1187" s="23" t="s">
        <v>5683</v>
      </c>
      <c r="J1187" s="24">
        <v>52772</v>
      </c>
      <c r="K1187" s="23" t="s">
        <v>5683</v>
      </c>
      <c r="L1187" s="24">
        <v>52180</v>
      </c>
      <c r="M1187" s="23" t="s">
        <v>5682</v>
      </c>
      <c r="N1187" s="24">
        <v>104622</v>
      </c>
      <c r="O1187" s="23" t="s">
        <v>5683</v>
      </c>
      <c r="P1187" s="24">
        <v>0</v>
      </c>
      <c r="Q1187" s="24">
        <v>53183</v>
      </c>
      <c r="R1187" s="24">
        <v>262757</v>
      </c>
      <c r="S1187" s="24">
        <v>0</v>
      </c>
      <c r="T1187" s="24">
        <v>262757</v>
      </c>
      <c r="U1187" s="24">
        <v>0</v>
      </c>
      <c r="V1187" s="24">
        <f t="shared" si="36"/>
        <v>0</v>
      </c>
      <c r="W1187" s="24">
        <f t="shared" si="37"/>
        <v>0</v>
      </c>
    </row>
    <row r="1188" spans="1:23" x14ac:dyDescent="0.2">
      <c r="A1188" t="s">
        <v>8</v>
      </c>
      <c r="B1188" s="23" t="s">
        <v>267</v>
      </c>
      <c r="C1188" s="23" t="s">
        <v>3233</v>
      </c>
      <c r="D1188" s="23" t="s">
        <v>7</v>
      </c>
      <c r="E1188" s="23" t="s">
        <v>147</v>
      </c>
      <c r="F1188" s="23" t="s">
        <v>147</v>
      </c>
      <c r="G1188" t="s">
        <v>3234</v>
      </c>
      <c r="H1188" s="24">
        <v>4957860</v>
      </c>
      <c r="I1188" s="23" t="s">
        <v>5683</v>
      </c>
      <c r="J1188" s="24">
        <v>1007126</v>
      </c>
      <c r="K1188" s="23" t="s">
        <v>5683</v>
      </c>
      <c r="L1188" s="24">
        <v>882216</v>
      </c>
      <c r="M1188" s="23" t="s">
        <v>5683</v>
      </c>
      <c r="N1188" s="24">
        <v>828937</v>
      </c>
      <c r="O1188" s="23" t="s">
        <v>5683</v>
      </c>
      <c r="P1188" s="24">
        <v>1271124</v>
      </c>
      <c r="Q1188" s="24">
        <v>1214201</v>
      </c>
      <c r="R1188" s="24">
        <v>5203604</v>
      </c>
      <c r="S1188" s="24">
        <v>302138</v>
      </c>
      <c r="T1188" s="24">
        <v>4901466</v>
      </c>
      <c r="U1188" s="24">
        <v>0</v>
      </c>
      <c r="V1188" s="24">
        <f t="shared" si="36"/>
        <v>0</v>
      </c>
      <c r="W1188" s="24">
        <f t="shared" si="37"/>
        <v>56394</v>
      </c>
    </row>
    <row r="1189" spans="1:23" x14ac:dyDescent="0.2">
      <c r="A1189" t="s">
        <v>8</v>
      </c>
      <c r="B1189" s="23" t="s">
        <v>267</v>
      </c>
      <c r="C1189" s="23" t="s">
        <v>3233</v>
      </c>
      <c r="D1189" s="23" t="s">
        <v>3235</v>
      </c>
      <c r="E1189" s="23" t="s">
        <v>3236</v>
      </c>
      <c r="F1189" s="23" t="s">
        <v>9</v>
      </c>
      <c r="G1189" t="s">
        <v>3237</v>
      </c>
      <c r="H1189" s="24">
        <v>250432</v>
      </c>
      <c r="I1189" s="23" t="s">
        <v>5683</v>
      </c>
      <c r="J1189" s="24">
        <v>51461</v>
      </c>
      <c r="K1189" s="23" t="s">
        <v>5683</v>
      </c>
      <c r="L1189" s="24">
        <v>51278</v>
      </c>
      <c r="M1189" s="23" t="s">
        <v>5683</v>
      </c>
      <c r="N1189" s="24">
        <v>51526</v>
      </c>
      <c r="O1189" s="23" t="s">
        <v>5683</v>
      </c>
      <c r="P1189" s="24">
        <v>52826</v>
      </c>
      <c r="Q1189" s="24">
        <v>52799</v>
      </c>
      <c r="R1189" s="24">
        <v>259890</v>
      </c>
      <c r="S1189" s="24">
        <v>0</v>
      </c>
      <c r="T1189" s="24">
        <v>250432</v>
      </c>
      <c r="U1189" s="24">
        <v>0</v>
      </c>
      <c r="V1189" s="24">
        <f t="shared" si="36"/>
        <v>9458</v>
      </c>
      <c r="W1189" s="24">
        <f t="shared" si="37"/>
        <v>0</v>
      </c>
    </row>
    <row r="1190" spans="1:23" x14ac:dyDescent="0.2">
      <c r="A1190" t="s">
        <v>8</v>
      </c>
      <c r="B1190" s="23" t="s">
        <v>267</v>
      </c>
      <c r="C1190" s="23" t="s">
        <v>3238</v>
      </c>
      <c r="D1190" s="23" t="s">
        <v>7</v>
      </c>
      <c r="E1190" s="23" t="s">
        <v>147</v>
      </c>
      <c r="F1190" s="23" t="s">
        <v>147</v>
      </c>
      <c r="G1190" t="s">
        <v>3239</v>
      </c>
      <c r="H1190" s="24">
        <v>6053956</v>
      </c>
      <c r="I1190" s="23" t="s">
        <v>5683</v>
      </c>
      <c r="J1190" s="24">
        <v>1167805</v>
      </c>
      <c r="K1190" s="23" t="s">
        <v>5683</v>
      </c>
      <c r="L1190" s="24">
        <v>1031001</v>
      </c>
      <c r="M1190" s="23" t="s">
        <v>5683</v>
      </c>
      <c r="N1190" s="24">
        <v>937870</v>
      </c>
      <c r="O1190" s="23" t="s">
        <v>5683</v>
      </c>
      <c r="P1190" s="24">
        <v>1472376</v>
      </c>
      <c r="Q1190" s="24">
        <v>1415196</v>
      </c>
      <c r="R1190" s="24">
        <v>6024248</v>
      </c>
      <c r="S1190" s="24">
        <v>350342</v>
      </c>
      <c r="T1190" s="24">
        <v>5673906</v>
      </c>
      <c r="U1190" s="24">
        <v>0</v>
      </c>
      <c r="V1190" s="24">
        <f t="shared" si="36"/>
        <v>0</v>
      </c>
      <c r="W1190" s="24">
        <f t="shared" si="37"/>
        <v>380050</v>
      </c>
    </row>
    <row r="1191" spans="1:23" x14ac:dyDescent="0.2">
      <c r="A1191" t="s">
        <v>8</v>
      </c>
      <c r="B1191" s="23" t="s">
        <v>267</v>
      </c>
      <c r="C1191" s="23" t="s">
        <v>3238</v>
      </c>
      <c r="D1191" s="23" t="s">
        <v>30</v>
      </c>
      <c r="E1191" s="23" t="s">
        <v>31</v>
      </c>
      <c r="F1191" s="23" t="s">
        <v>9</v>
      </c>
      <c r="G1191" t="s">
        <v>60</v>
      </c>
      <c r="H1191" s="24">
        <v>407065</v>
      </c>
      <c r="I1191" s="23" t="s">
        <v>5683</v>
      </c>
      <c r="J1191" s="24">
        <v>50979</v>
      </c>
      <c r="K1191" s="23" t="s">
        <v>5683</v>
      </c>
      <c r="L1191" s="24">
        <v>101067</v>
      </c>
      <c r="M1191" s="23" t="s">
        <v>5683</v>
      </c>
      <c r="N1191" s="24">
        <v>51110</v>
      </c>
      <c r="O1191" s="23" t="s">
        <v>5683</v>
      </c>
      <c r="P1191" s="24">
        <v>103586</v>
      </c>
      <c r="Q1191" s="24">
        <v>103039</v>
      </c>
      <c r="R1191" s="24">
        <v>409781</v>
      </c>
      <c r="S1191" s="24">
        <v>0</v>
      </c>
      <c r="T1191" s="24">
        <v>407065</v>
      </c>
      <c r="U1191" s="24">
        <v>0</v>
      </c>
      <c r="V1191" s="24">
        <f t="shared" si="36"/>
        <v>2716</v>
      </c>
      <c r="W1191" s="24">
        <f t="shared" si="37"/>
        <v>0</v>
      </c>
    </row>
    <row r="1192" spans="1:23" x14ac:dyDescent="0.2">
      <c r="A1192" t="s">
        <v>8</v>
      </c>
      <c r="B1192" s="23" t="s">
        <v>267</v>
      </c>
      <c r="C1192" s="23" t="s">
        <v>3238</v>
      </c>
      <c r="D1192" s="23" t="s">
        <v>3240</v>
      </c>
      <c r="E1192" s="23" t="s">
        <v>3241</v>
      </c>
      <c r="F1192" s="23" t="s">
        <v>9</v>
      </c>
      <c r="G1192" t="s">
        <v>3242</v>
      </c>
      <c r="H1192" s="24">
        <v>225001</v>
      </c>
      <c r="I1192" s="23" t="s">
        <v>5683</v>
      </c>
      <c r="J1192" s="24">
        <v>50783</v>
      </c>
      <c r="K1192" s="23" t="s">
        <v>5682</v>
      </c>
      <c r="L1192" s="24">
        <v>102354</v>
      </c>
      <c r="M1192" s="23" t="s">
        <v>5683</v>
      </c>
      <c r="N1192" s="24">
        <v>0</v>
      </c>
      <c r="O1192" s="23" t="s">
        <v>5683</v>
      </c>
      <c r="P1192" s="24">
        <v>51785</v>
      </c>
      <c r="Q1192" s="24">
        <v>51504</v>
      </c>
      <c r="R1192" s="24">
        <v>256426</v>
      </c>
      <c r="S1192" s="24">
        <v>50783</v>
      </c>
      <c r="T1192" s="24">
        <v>205643</v>
      </c>
      <c r="U1192" s="24">
        <v>0</v>
      </c>
      <c r="V1192" s="24">
        <f t="shared" si="36"/>
        <v>0</v>
      </c>
      <c r="W1192" s="24">
        <f t="shared" si="37"/>
        <v>19358</v>
      </c>
    </row>
    <row r="1193" spans="1:23" x14ac:dyDescent="0.2">
      <c r="A1193" t="s">
        <v>8</v>
      </c>
      <c r="B1193" s="23" t="s">
        <v>267</v>
      </c>
      <c r="C1193" s="23" t="s">
        <v>3243</v>
      </c>
      <c r="D1193" s="23" t="s">
        <v>7</v>
      </c>
      <c r="E1193" s="23" t="s">
        <v>147</v>
      </c>
      <c r="F1193" s="23" t="s">
        <v>147</v>
      </c>
      <c r="G1193" t="s">
        <v>3244</v>
      </c>
      <c r="H1193" s="24">
        <v>4709058</v>
      </c>
      <c r="I1193" s="23" t="s">
        <v>5683</v>
      </c>
      <c r="J1193" s="24">
        <v>982313</v>
      </c>
      <c r="K1193" s="23" t="s">
        <v>5683</v>
      </c>
      <c r="L1193" s="24">
        <v>864919</v>
      </c>
      <c r="M1193" s="23" t="s">
        <v>5683</v>
      </c>
      <c r="N1193" s="24">
        <v>773445</v>
      </c>
      <c r="O1193" s="23" t="s">
        <v>5683</v>
      </c>
      <c r="P1193" s="24">
        <v>1212073</v>
      </c>
      <c r="Q1193" s="24">
        <v>1171002</v>
      </c>
      <c r="R1193" s="24">
        <v>5003752</v>
      </c>
      <c r="S1193" s="24">
        <v>294694</v>
      </c>
      <c r="T1193" s="24">
        <v>4709058</v>
      </c>
      <c r="U1193" s="24">
        <v>0</v>
      </c>
      <c r="V1193" s="24">
        <f t="shared" si="36"/>
        <v>0</v>
      </c>
      <c r="W1193" s="24">
        <f t="shared" si="37"/>
        <v>0</v>
      </c>
    </row>
    <row r="1194" spans="1:23" x14ac:dyDescent="0.2">
      <c r="A1194" t="s">
        <v>8</v>
      </c>
      <c r="B1194" s="23" t="s">
        <v>267</v>
      </c>
      <c r="C1194" s="23" t="s">
        <v>3245</v>
      </c>
      <c r="D1194" s="23" t="s">
        <v>7</v>
      </c>
      <c r="E1194" s="23" t="s">
        <v>147</v>
      </c>
      <c r="F1194" s="23" t="s">
        <v>147</v>
      </c>
      <c r="G1194" t="s">
        <v>3246</v>
      </c>
      <c r="H1194" s="24">
        <v>4917931</v>
      </c>
      <c r="I1194" s="23" t="s">
        <v>5683</v>
      </c>
      <c r="J1194" s="24">
        <v>995457</v>
      </c>
      <c r="K1194" s="23" t="s">
        <v>5683</v>
      </c>
      <c r="L1194" s="24">
        <v>860530</v>
      </c>
      <c r="M1194" s="23" t="s">
        <v>5683</v>
      </c>
      <c r="N1194" s="24">
        <v>799382</v>
      </c>
      <c r="O1194" s="23" t="s">
        <v>5683</v>
      </c>
      <c r="P1194" s="24">
        <v>1219367</v>
      </c>
      <c r="Q1194" s="24">
        <v>1192741</v>
      </c>
      <c r="R1194" s="24">
        <v>5067477</v>
      </c>
      <c r="S1194" s="24">
        <v>298637</v>
      </c>
      <c r="T1194" s="24">
        <v>4768840</v>
      </c>
      <c r="U1194" s="24">
        <v>0</v>
      </c>
      <c r="V1194" s="24">
        <f t="shared" si="36"/>
        <v>0</v>
      </c>
      <c r="W1194" s="24">
        <f t="shared" si="37"/>
        <v>149091</v>
      </c>
    </row>
    <row r="1195" spans="1:23" x14ac:dyDescent="0.2">
      <c r="A1195" t="s">
        <v>8</v>
      </c>
      <c r="B1195" s="23" t="s">
        <v>267</v>
      </c>
      <c r="C1195" s="23" t="s">
        <v>3247</v>
      </c>
      <c r="D1195" s="23" t="s">
        <v>3248</v>
      </c>
      <c r="E1195" s="23" t="s">
        <v>3249</v>
      </c>
      <c r="F1195" s="23" t="s">
        <v>9</v>
      </c>
      <c r="G1195" t="s">
        <v>3250</v>
      </c>
      <c r="H1195" s="24">
        <v>0</v>
      </c>
      <c r="I1195" s="23" t="s">
        <v>5683</v>
      </c>
      <c r="J1195" s="24">
        <v>0</v>
      </c>
      <c r="K1195" s="23" t="s">
        <v>5683</v>
      </c>
      <c r="L1195" s="24">
        <v>0</v>
      </c>
      <c r="M1195" s="23" t="s">
        <v>5683</v>
      </c>
      <c r="N1195" s="24">
        <v>0</v>
      </c>
      <c r="O1195" s="23" t="s">
        <v>5683</v>
      </c>
      <c r="P1195" s="24">
        <v>52264</v>
      </c>
      <c r="Q1195" s="24">
        <v>54399</v>
      </c>
      <c r="R1195" s="24">
        <v>106663</v>
      </c>
      <c r="S1195" s="24">
        <v>0</v>
      </c>
      <c r="T1195" s="24">
        <v>0</v>
      </c>
      <c r="U1195" s="24">
        <v>0</v>
      </c>
      <c r="V1195" s="24">
        <f t="shared" si="36"/>
        <v>106663</v>
      </c>
      <c r="W1195" s="24">
        <f t="shared" si="37"/>
        <v>0</v>
      </c>
    </row>
    <row r="1196" spans="1:23" x14ac:dyDescent="0.2">
      <c r="A1196" t="s">
        <v>32</v>
      </c>
      <c r="B1196" s="23" t="s">
        <v>3251</v>
      </c>
      <c r="C1196" s="23" t="s">
        <v>3252</v>
      </c>
      <c r="D1196" s="23" t="s">
        <v>7</v>
      </c>
      <c r="E1196" s="23" t="s">
        <v>147</v>
      </c>
      <c r="F1196" s="23" t="s">
        <v>147</v>
      </c>
      <c r="G1196" t="s">
        <v>3253</v>
      </c>
      <c r="H1196" s="24">
        <v>105063</v>
      </c>
      <c r="I1196" s="23" t="s">
        <v>5682</v>
      </c>
      <c r="J1196" s="24">
        <v>117490</v>
      </c>
      <c r="K1196" s="23" t="s">
        <v>5683</v>
      </c>
      <c r="L1196" s="24">
        <v>0</v>
      </c>
      <c r="M1196" s="23" t="s">
        <v>5682</v>
      </c>
      <c r="N1196" s="24">
        <v>115200</v>
      </c>
      <c r="O1196" s="23" t="s">
        <v>5683</v>
      </c>
      <c r="P1196" s="24">
        <v>0</v>
      </c>
      <c r="Q1196" s="24">
        <v>59118</v>
      </c>
      <c r="R1196" s="24">
        <v>291808</v>
      </c>
      <c r="S1196" s="24">
        <v>58745</v>
      </c>
      <c r="T1196" s="24">
        <v>105063</v>
      </c>
      <c r="U1196" s="24">
        <v>0</v>
      </c>
      <c r="V1196" s="24">
        <f t="shared" si="36"/>
        <v>128000</v>
      </c>
      <c r="W1196" s="24">
        <f t="shared" si="37"/>
        <v>0</v>
      </c>
    </row>
    <row r="1197" spans="1:23" x14ac:dyDescent="0.2">
      <c r="A1197" t="s">
        <v>32</v>
      </c>
      <c r="B1197" s="23" t="s">
        <v>3251</v>
      </c>
      <c r="C1197" s="23" t="s">
        <v>3252</v>
      </c>
      <c r="D1197" s="23" t="s">
        <v>3254</v>
      </c>
      <c r="E1197" s="23" t="s">
        <v>3255</v>
      </c>
      <c r="F1197" s="23" t="s">
        <v>9</v>
      </c>
      <c r="G1197" t="s">
        <v>3256</v>
      </c>
      <c r="H1197" s="24">
        <v>254890</v>
      </c>
      <c r="I1197" s="23" t="s">
        <v>5682</v>
      </c>
      <c r="J1197" s="24">
        <v>112072</v>
      </c>
      <c r="K1197" s="23" t="s">
        <v>5683</v>
      </c>
      <c r="L1197" s="24">
        <v>0</v>
      </c>
      <c r="M1197" s="23" t="s">
        <v>5682</v>
      </c>
      <c r="N1197" s="24">
        <v>119118</v>
      </c>
      <c r="O1197" s="23" t="s">
        <v>5683</v>
      </c>
      <c r="P1197" s="24">
        <v>0</v>
      </c>
      <c r="Q1197" s="24">
        <v>118267</v>
      </c>
      <c r="R1197" s="24">
        <v>349457</v>
      </c>
      <c r="S1197" s="24">
        <v>56036</v>
      </c>
      <c r="T1197" s="24">
        <v>254890</v>
      </c>
      <c r="U1197" s="24">
        <v>0</v>
      </c>
      <c r="V1197" s="24">
        <f t="shared" si="36"/>
        <v>38531</v>
      </c>
      <c r="W1197" s="24">
        <f t="shared" si="37"/>
        <v>0</v>
      </c>
    </row>
    <row r="1198" spans="1:23" x14ac:dyDescent="0.2">
      <c r="A1198" t="s">
        <v>32</v>
      </c>
      <c r="B1198" s="23" t="s">
        <v>3251</v>
      </c>
      <c r="C1198" s="23" t="s">
        <v>3257</v>
      </c>
      <c r="D1198" s="23" t="s">
        <v>7</v>
      </c>
      <c r="E1198" s="23" t="s">
        <v>147</v>
      </c>
      <c r="F1198" s="23" t="s">
        <v>147</v>
      </c>
      <c r="G1198" t="s">
        <v>3258</v>
      </c>
      <c r="H1198" s="24">
        <v>259639</v>
      </c>
      <c r="I1198" s="23" t="s">
        <v>5682</v>
      </c>
      <c r="J1198" s="24">
        <v>107192</v>
      </c>
      <c r="K1198" s="23" t="s">
        <v>5683</v>
      </c>
      <c r="L1198" s="24">
        <v>0</v>
      </c>
      <c r="M1198" s="23" t="s">
        <v>5683</v>
      </c>
      <c r="N1198" s="24">
        <v>52635</v>
      </c>
      <c r="O1198" s="23" t="s">
        <v>5682</v>
      </c>
      <c r="P1198" s="24">
        <v>107866</v>
      </c>
      <c r="Q1198" s="24">
        <v>0</v>
      </c>
      <c r="R1198" s="24">
        <v>267693</v>
      </c>
      <c r="S1198" s="24">
        <v>53596</v>
      </c>
      <c r="T1198" s="24">
        <v>214097</v>
      </c>
      <c r="U1198" s="24">
        <v>0</v>
      </c>
      <c r="V1198" s="24">
        <f t="shared" si="36"/>
        <v>0</v>
      </c>
      <c r="W1198" s="24">
        <f t="shared" si="37"/>
        <v>45542</v>
      </c>
    </row>
    <row r="1199" spans="1:23" x14ac:dyDescent="0.2">
      <c r="A1199" t="s">
        <v>32</v>
      </c>
      <c r="B1199" s="23" t="s">
        <v>3251</v>
      </c>
      <c r="C1199" s="23" t="s">
        <v>3259</v>
      </c>
      <c r="D1199" s="23" t="s">
        <v>7</v>
      </c>
      <c r="E1199" s="23" t="s">
        <v>147</v>
      </c>
      <c r="F1199" s="23" t="s">
        <v>147</v>
      </c>
      <c r="G1199" t="s">
        <v>3260</v>
      </c>
      <c r="H1199" s="24">
        <v>14170473</v>
      </c>
      <c r="I1199" s="23" t="s">
        <v>5683</v>
      </c>
      <c r="J1199" s="24">
        <v>2850314</v>
      </c>
      <c r="K1199" s="23" t="s">
        <v>5683</v>
      </c>
      <c r="L1199" s="24">
        <v>2472422</v>
      </c>
      <c r="M1199" s="23" t="s">
        <v>5683</v>
      </c>
      <c r="N1199" s="24">
        <v>2334001</v>
      </c>
      <c r="O1199" s="23" t="s">
        <v>5683</v>
      </c>
      <c r="P1199" s="24">
        <v>3571571</v>
      </c>
      <c r="Q1199" s="24">
        <v>3442165</v>
      </c>
      <c r="R1199" s="24">
        <v>14670473</v>
      </c>
      <c r="S1199" s="24">
        <v>855094</v>
      </c>
      <c r="T1199" s="24">
        <v>13815379</v>
      </c>
      <c r="U1199" s="24">
        <v>0</v>
      </c>
      <c r="V1199" s="24">
        <f t="shared" si="36"/>
        <v>0</v>
      </c>
      <c r="W1199" s="24">
        <f t="shared" si="37"/>
        <v>355094</v>
      </c>
    </row>
    <row r="1200" spans="1:23" x14ac:dyDescent="0.2">
      <c r="A1200" t="s">
        <v>32</v>
      </c>
      <c r="B1200" s="23" t="s">
        <v>3251</v>
      </c>
      <c r="C1200" s="23" t="s">
        <v>3259</v>
      </c>
      <c r="D1200" s="23" t="s">
        <v>3261</v>
      </c>
      <c r="E1200" s="23" t="s">
        <v>3262</v>
      </c>
      <c r="F1200" s="23" t="s">
        <v>9</v>
      </c>
      <c r="G1200" t="s">
        <v>3263</v>
      </c>
      <c r="H1200" s="24">
        <v>204462</v>
      </c>
      <c r="I1200" s="23" t="s">
        <v>5683</v>
      </c>
      <c r="J1200" s="24">
        <v>50859</v>
      </c>
      <c r="K1200" s="23" t="s">
        <v>5683</v>
      </c>
      <c r="L1200" s="24">
        <v>50703</v>
      </c>
      <c r="M1200" s="23" t="s">
        <v>5683</v>
      </c>
      <c r="N1200" s="24">
        <v>50883</v>
      </c>
      <c r="O1200" s="23" t="s">
        <v>5682</v>
      </c>
      <c r="P1200" s="24">
        <v>102876</v>
      </c>
      <c r="Q1200" s="24">
        <v>0</v>
      </c>
      <c r="R1200" s="24">
        <v>255321</v>
      </c>
      <c r="S1200" s="24">
        <v>50859</v>
      </c>
      <c r="T1200" s="24">
        <v>204462</v>
      </c>
      <c r="U1200" s="24">
        <v>0</v>
      </c>
      <c r="V1200" s="24">
        <f t="shared" si="36"/>
        <v>0</v>
      </c>
      <c r="W1200" s="24">
        <f t="shared" si="37"/>
        <v>0</v>
      </c>
    </row>
    <row r="1201" spans="1:23" x14ac:dyDescent="0.2">
      <c r="A1201" t="s">
        <v>32</v>
      </c>
      <c r="B1201" s="23" t="s">
        <v>3251</v>
      </c>
      <c r="C1201" s="23" t="s">
        <v>3259</v>
      </c>
      <c r="D1201" s="23" t="s">
        <v>3264</v>
      </c>
      <c r="E1201" s="23" t="s">
        <v>3265</v>
      </c>
      <c r="F1201" s="23" t="s">
        <v>10</v>
      </c>
      <c r="G1201" t="s">
        <v>3266</v>
      </c>
      <c r="H1201" s="24">
        <v>0</v>
      </c>
      <c r="I1201" s="23" t="s">
        <v>5683</v>
      </c>
      <c r="J1201" s="24">
        <v>51341</v>
      </c>
      <c r="K1201" s="23" t="s">
        <v>5683</v>
      </c>
      <c r="L1201" s="24">
        <v>51067</v>
      </c>
      <c r="M1201" s="23" t="s">
        <v>5683</v>
      </c>
      <c r="N1201" s="24">
        <v>51147</v>
      </c>
      <c r="O1201" s="23" t="s">
        <v>5682</v>
      </c>
      <c r="P1201" s="24">
        <v>103074</v>
      </c>
      <c r="Q1201" s="24">
        <v>0</v>
      </c>
      <c r="R1201" s="24">
        <v>256629</v>
      </c>
      <c r="S1201" s="24">
        <v>51341</v>
      </c>
      <c r="T1201" s="24">
        <v>0</v>
      </c>
      <c r="U1201" s="24">
        <v>0</v>
      </c>
      <c r="V1201" s="24">
        <f t="shared" si="36"/>
        <v>205288</v>
      </c>
      <c r="W1201" s="24">
        <f t="shared" si="37"/>
        <v>0</v>
      </c>
    </row>
    <row r="1202" spans="1:23" x14ac:dyDescent="0.2">
      <c r="A1202" t="s">
        <v>32</v>
      </c>
      <c r="B1202" s="23" t="s">
        <v>3251</v>
      </c>
      <c r="C1202" s="23" t="s">
        <v>3267</v>
      </c>
      <c r="D1202" s="23" t="s">
        <v>7</v>
      </c>
      <c r="E1202" s="23" t="s">
        <v>147</v>
      </c>
      <c r="F1202" s="23" t="s">
        <v>147</v>
      </c>
      <c r="G1202" t="s">
        <v>3268</v>
      </c>
      <c r="H1202" s="24">
        <v>211323</v>
      </c>
      <c r="I1202" s="23" t="s">
        <v>5682</v>
      </c>
      <c r="J1202" s="24">
        <v>106654</v>
      </c>
      <c r="K1202" s="23" t="s">
        <v>5683</v>
      </c>
      <c r="L1202" s="24">
        <v>0</v>
      </c>
      <c r="M1202" s="23" t="s">
        <v>5682</v>
      </c>
      <c r="N1202" s="24">
        <v>105066</v>
      </c>
      <c r="O1202" s="23" t="s">
        <v>5683</v>
      </c>
      <c r="P1202" s="24">
        <v>0</v>
      </c>
      <c r="Q1202" s="24">
        <v>52799</v>
      </c>
      <c r="R1202" s="24">
        <v>264519</v>
      </c>
      <c r="S1202" s="24">
        <v>53327</v>
      </c>
      <c r="T1202" s="24">
        <v>211192</v>
      </c>
      <c r="U1202" s="24">
        <v>0</v>
      </c>
      <c r="V1202" s="24">
        <f t="shared" si="36"/>
        <v>0</v>
      </c>
      <c r="W1202" s="24">
        <f t="shared" si="37"/>
        <v>131</v>
      </c>
    </row>
    <row r="1203" spans="1:23" x14ac:dyDescent="0.2">
      <c r="A1203" t="s">
        <v>32</v>
      </c>
      <c r="B1203" s="23" t="s">
        <v>3251</v>
      </c>
      <c r="C1203" s="23" t="s">
        <v>3267</v>
      </c>
      <c r="D1203" s="23" t="s">
        <v>3269</v>
      </c>
      <c r="E1203" s="23" t="s">
        <v>3270</v>
      </c>
      <c r="F1203" s="23" t="s">
        <v>10</v>
      </c>
      <c r="G1203" t="s">
        <v>3271</v>
      </c>
      <c r="H1203" s="24">
        <v>61014</v>
      </c>
      <c r="I1203" s="23" t="s">
        <v>5683</v>
      </c>
      <c r="J1203" s="24">
        <v>0</v>
      </c>
      <c r="K1203" s="23" t="s">
        <v>5683</v>
      </c>
      <c r="L1203" s="24">
        <v>15094</v>
      </c>
      <c r="M1203" s="23" t="s">
        <v>5683</v>
      </c>
      <c r="N1203" s="24">
        <v>15315</v>
      </c>
      <c r="O1203" s="23" t="s">
        <v>5683</v>
      </c>
      <c r="P1203" s="24">
        <v>15430</v>
      </c>
      <c r="Q1203" s="24">
        <v>15640</v>
      </c>
      <c r="R1203" s="24">
        <v>61479</v>
      </c>
      <c r="S1203" s="24">
        <v>0</v>
      </c>
      <c r="T1203" s="24">
        <v>61014</v>
      </c>
      <c r="U1203" s="24">
        <v>0</v>
      </c>
      <c r="V1203" s="24">
        <f t="shared" si="36"/>
        <v>465</v>
      </c>
      <c r="W1203" s="24">
        <f t="shared" si="37"/>
        <v>0</v>
      </c>
    </row>
    <row r="1204" spans="1:23" x14ac:dyDescent="0.2">
      <c r="A1204" t="s">
        <v>32</v>
      </c>
      <c r="B1204" s="23" t="s">
        <v>3251</v>
      </c>
      <c r="C1204" s="23" t="s">
        <v>3272</v>
      </c>
      <c r="D1204" s="23" t="s">
        <v>7</v>
      </c>
      <c r="E1204" s="23" t="s">
        <v>147</v>
      </c>
      <c r="F1204" s="23" t="s">
        <v>147</v>
      </c>
      <c r="G1204" t="s">
        <v>3273</v>
      </c>
      <c r="H1204" s="24">
        <v>4299482</v>
      </c>
      <c r="I1204" s="23" t="s">
        <v>5683</v>
      </c>
      <c r="J1204" s="24">
        <v>822281</v>
      </c>
      <c r="K1204" s="23" t="s">
        <v>5683</v>
      </c>
      <c r="L1204" s="24">
        <v>728616</v>
      </c>
      <c r="M1204" s="23" t="s">
        <v>5683</v>
      </c>
      <c r="N1204" s="24">
        <v>667071</v>
      </c>
      <c r="O1204" s="23" t="s">
        <v>5683</v>
      </c>
      <c r="P1204" s="24">
        <v>1061230</v>
      </c>
      <c r="Q1204" s="24">
        <v>1041044</v>
      </c>
      <c r="R1204" s="24">
        <v>4320242</v>
      </c>
      <c r="S1204" s="24">
        <v>246684</v>
      </c>
      <c r="T1204" s="24">
        <v>4073558</v>
      </c>
      <c r="U1204" s="24">
        <v>0</v>
      </c>
      <c r="V1204" s="24">
        <f t="shared" si="36"/>
        <v>0</v>
      </c>
      <c r="W1204" s="24">
        <f t="shared" si="37"/>
        <v>225924</v>
      </c>
    </row>
    <row r="1205" spans="1:23" x14ac:dyDescent="0.2">
      <c r="A1205" t="s">
        <v>32</v>
      </c>
      <c r="B1205" s="23" t="s">
        <v>3251</v>
      </c>
      <c r="C1205" s="23" t="s">
        <v>3272</v>
      </c>
      <c r="D1205" s="23" t="s">
        <v>3274</v>
      </c>
      <c r="E1205" s="23" t="s">
        <v>3275</v>
      </c>
      <c r="F1205" s="23" t="s">
        <v>10</v>
      </c>
      <c r="G1205" t="s">
        <v>3276</v>
      </c>
      <c r="H1205" s="24">
        <v>233035</v>
      </c>
      <c r="I1205" s="23" t="s">
        <v>5683</v>
      </c>
      <c r="J1205" s="24">
        <v>50151</v>
      </c>
      <c r="K1205" s="23" t="s">
        <v>5683</v>
      </c>
      <c r="L1205" s="24">
        <v>50070</v>
      </c>
      <c r="M1205" s="23" t="s">
        <v>5683</v>
      </c>
      <c r="N1205" s="24">
        <v>50101</v>
      </c>
      <c r="O1205" s="23" t="s">
        <v>5683</v>
      </c>
      <c r="P1205" s="24">
        <v>50033</v>
      </c>
      <c r="Q1205" s="24">
        <v>50144</v>
      </c>
      <c r="R1205" s="24">
        <v>250499</v>
      </c>
      <c r="S1205" s="24">
        <v>50151</v>
      </c>
      <c r="T1205" s="24">
        <v>200348</v>
      </c>
      <c r="U1205" s="24">
        <v>0</v>
      </c>
      <c r="V1205" s="24">
        <f t="shared" si="36"/>
        <v>0</v>
      </c>
      <c r="W1205" s="24">
        <f t="shared" si="37"/>
        <v>32687</v>
      </c>
    </row>
    <row r="1206" spans="1:23" x14ac:dyDescent="0.2">
      <c r="A1206" t="s">
        <v>32</v>
      </c>
      <c r="B1206" s="23" t="s">
        <v>3251</v>
      </c>
      <c r="C1206" s="23" t="s">
        <v>3277</v>
      </c>
      <c r="D1206" s="23" t="s">
        <v>7</v>
      </c>
      <c r="E1206" s="23" t="s">
        <v>147</v>
      </c>
      <c r="F1206" s="23" t="s">
        <v>147</v>
      </c>
      <c r="G1206" t="s">
        <v>3278</v>
      </c>
      <c r="H1206" s="24">
        <v>813020</v>
      </c>
      <c r="I1206" s="23" t="s">
        <v>5683</v>
      </c>
      <c r="J1206" s="24">
        <v>181418</v>
      </c>
      <c r="K1206" s="23" t="s">
        <v>5683</v>
      </c>
      <c r="L1206" s="24">
        <v>157304</v>
      </c>
      <c r="M1206" s="23" t="s">
        <v>5683</v>
      </c>
      <c r="N1206" s="24">
        <v>141259</v>
      </c>
      <c r="O1206" s="23" t="s">
        <v>5683</v>
      </c>
      <c r="P1206" s="24">
        <v>211636</v>
      </c>
      <c r="Q1206" s="24">
        <v>200847</v>
      </c>
      <c r="R1206" s="24">
        <v>892464</v>
      </c>
      <c r="S1206" s="24">
        <v>130000</v>
      </c>
      <c r="T1206" s="24">
        <v>762464</v>
      </c>
      <c r="U1206" s="24">
        <v>0</v>
      </c>
      <c r="V1206" s="24">
        <f t="shared" si="36"/>
        <v>0</v>
      </c>
      <c r="W1206" s="24">
        <f t="shared" si="37"/>
        <v>50556</v>
      </c>
    </row>
    <row r="1207" spans="1:23" x14ac:dyDescent="0.2">
      <c r="A1207" t="s">
        <v>32</v>
      </c>
      <c r="B1207" s="23" t="s">
        <v>3251</v>
      </c>
      <c r="C1207" s="23" t="s">
        <v>3279</v>
      </c>
      <c r="D1207" s="23" t="s">
        <v>7</v>
      </c>
      <c r="E1207" s="23" t="s">
        <v>147</v>
      </c>
      <c r="F1207" s="23" t="s">
        <v>147</v>
      </c>
      <c r="G1207" t="s">
        <v>3280</v>
      </c>
      <c r="H1207" s="24">
        <v>513143</v>
      </c>
      <c r="I1207" s="23" t="s">
        <v>5683</v>
      </c>
      <c r="J1207" s="24">
        <v>103700</v>
      </c>
      <c r="K1207" s="23" t="s">
        <v>5683</v>
      </c>
      <c r="L1207" s="24">
        <v>91240</v>
      </c>
      <c r="M1207" s="23" t="s">
        <v>5683</v>
      </c>
      <c r="N1207" s="24">
        <v>83382</v>
      </c>
      <c r="O1207" s="23" t="s">
        <v>5683</v>
      </c>
      <c r="P1207" s="24">
        <v>127574</v>
      </c>
      <c r="Q1207" s="24">
        <v>120414</v>
      </c>
      <c r="R1207" s="24">
        <v>526310</v>
      </c>
      <c r="S1207" s="24">
        <v>103700</v>
      </c>
      <c r="T1207" s="24">
        <v>422610</v>
      </c>
      <c r="U1207" s="24">
        <v>0</v>
      </c>
      <c r="V1207" s="24">
        <f t="shared" si="36"/>
        <v>0</v>
      </c>
      <c r="W1207" s="24">
        <f t="shared" si="37"/>
        <v>90533</v>
      </c>
    </row>
    <row r="1208" spans="1:23" x14ac:dyDescent="0.2">
      <c r="A1208" t="s">
        <v>32</v>
      </c>
      <c r="B1208" s="23" t="s">
        <v>3251</v>
      </c>
      <c r="C1208" s="23" t="s">
        <v>3281</v>
      </c>
      <c r="D1208" s="23" t="s">
        <v>7</v>
      </c>
      <c r="E1208" s="23" t="s">
        <v>147</v>
      </c>
      <c r="F1208" s="23" t="s">
        <v>147</v>
      </c>
      <c r="G1208" t="s">
        <v>3282</v>
      </c>
      <c r="H1208" s="24">
        <v>533710</v>
      </c>
      <c r="I1208" s="23" t="s">
        <v>5683</v>
      </c>
      <c r="J1208" s="24">
        <v>116346</v>
      </c>
      <c r="K1208" s="23" t="s">
        <v>5683</v>
      </c>
      <c r="L1208" s="24">
        <v>112965</v>
      </c>
      <c r="M1208" s="23" t="s">
        <v>5683</v>
      </c>
      <c r="N1208" s="24">
        <v>113101</v>
      </c>
      <c r="O1208" s="23" t="s">
        <v>5683</v>
      </c>
      <c r="P1208" s="24">
        <v>119053</v>
      </c>
      <c r="Q1208" s="24">
        <v>116779</v>
      </c>
      <c r="R1208" s="24">
        <v>578244</v>
      </c>
      <c r="S1208" s="24">
        <v>116346</v>
      </c>
      <c r="T1208" s="24">
        <v>461898</v>
      </c>
      <c r="U1208" s="24">
        <v>0</v>
      </c>
      <c r="V1208" s="24">
        <f t="shared" si="36"/>
        <v>0</v>
      </c>
      <c r="W1208" s="24">
        <f t="shared" si="37"/>
        <v>71812</v>
      </c>
    </row>
    <row r="1209" spans="1:23" x14ac:dyDescent="0.2">
      <c r="A1209" t="s">
        <v>32</v>
      </c>
      <c r="B1209" s="23" t="s">
        <v>3251</v>
      </c>
      <c r="C1209" s="23" t="s">
        <v>3281</v>
      </c>
      <c r="D1209" s="23" t="s">
        <v>3283</v>
      </c>
      <c r="E1209" s="23" t="s">
        <v>3284</v>
      </c>
      <c r="F1209" s="23" t="s">
        <v>9</v>
      </c>
      <c r="G1209" t="s">
        <v>3285</v>
      </c>
      <c r="H1209" s="24">
        <v>50914</v>
      </c>
      <c r="I1209" s="23" t="s">
        <v>5683</v>
      </c>
      <c r="J1209" s="24">
        <v>51070</v>
      </c>
      <c r="K1209" s="23" t="s">
        <v>5683</v>
      </c>
      <c r="L1209" s="24">
        <v>51231</v>
      </c>
      <c r="M1209" s="23" t="s">
        <v>5683</v>
      </c>
      <c r="N1209" s="24">
        <v>51324</v>
      </c>
      <c r="O1209" s="23" t="s">
        <v>5683</v>
      </c>
      <c r="P1209" s="24">
        <v>52000</v>
      </c>
      <c r="Q1209" s="24">
        <v>51856</v>
      </c>
      <c r="R1209" s="24">
        <v>257481</v>
      </c>
      <c r="S1209" s="24">
        <v>51070</v>
      </c>
      <c r="T1209" s="24">
        <v>50914</v>
      </c>
      <c r="U1209" s="24">
        <v>0</v>
      </c>
      <c r="V1209" s="24">
        <f t="shared" si="36"/>
        <v>155497</v>
      </c>
      <c r="W1209" s="24">
        <f t="shared" si="37"/>
        <v>0</v>
      </c>
    </row>
    <row r="1210" spans="1:23" x14ac:dyDescent="0.2">
      <c r="A1210" t="s">
        <v>32</v>
      </c>
      <c r="B1210" s="23" t="s">
        <v>3251</v>
      </c>
      <c r="C1210" s="23" t="s">
        <v>3286</v>
      </c>
      <c r="D1210" s="23" t="s">
        <v>7</v>
      </c>
      <c r="E1210" s="23" t="s">
        <v>147</v>
      </c>
      <c r="F1210" s="23" t="s">
        <v>147</v>
      </c>
      <c r="G1210" t="s">
        <v>61</v>
      </c>
      <c r="H1210" s="24">
        <v>568675</v>
      </c>
      <c r="I1210" s="23" t="s">
        <v>5683</v>
      </c>
      <c r="J1210" s="24">
        <v>108947</v>
      </c>
      <c r="K1210" s="23" t="s">
        <v>5683</v>
      </c>
      <c r="L1210" s="24">
        <v>98128</v>
      </c>
      <c r="M1210" s="23" t="s">
        <v>5683</v>
      </c>
      <c r="N1210" s="24">
        <v>92470</v>
      </c>
      <c r="O1210" s="23" t="s">
        <v>5683</v>
      </c>
      <c r="P1210" s="24">
        <v>136718</v>
      </c>
      <c r="Q1210" s="24">
        <v>133095</v>
      </c>
      <c r="R1210" s="24">
        <v>569358</v>
      </c>
      <c r="S1210" s="24">
        <v>108947</v>
      </c>
      <c r="T1210" s="24">
        <v>460411</v>
      </c>
      <c r="U1210" s="24">
        <v>0</v>
      </c>
      <c r="V1210" s="24">
        <f t="shared" si="36"/>
        <v>0</v>
      </c>
      <c r="W1210" s="24">
        <f t="shared" si="37"/>
        <v>108264</v>
      </c>
    </row>
    <row r="1211" spans="1:23" x14ac:dyDescent="0.2">
      <c r="A1211" t="s">
        <v>32</v>
      </c>
      <c r="B1211" s="23" t="s">
        <v>3251</v>
      </c>
      <c r="C1211" s="23" t="s">
        <v>3286</v>
      </c>
      <c r="D1211" s="23" t="s">
        <v>3287</v>
      </c>
      <c r="E1211" s="23" t="s">
        <v>3288</v>
      </c>
      <c r="F1211" s="23" t="s">
        <v>9</v>
      </c>
      <c r="G1211" t="s">
        <v>3289</v>
      </c>
      <c r="H1211" s="24">
        <v>0</v>
      </c>
      <c r="I1211" s="23" t="s">
        <v>5683</v>
      </c>
      <c r="J1211" s="24">
        <v>0</v>
      </c>
      <c r="K1211" s="23" t="s">
        <v>5683</v>
      </c>
      <c r="L1211" s="24">
        <v>0</v>
      </c>
      <c r="M1211" s="23" t="s">
        <v>5683</v>
      </c>
      <c r="N1211" s="24">
        <v>0</v>
      </c>
      <c r="O1211" s="23" t="s">
        <v>5683</v>
      </c>
      <c r="P1211" s="24">
        <v>15116</v>
      </c>
      <c r="Q1211" s="24">
        <v>51392</v>
      </c>
      <c r="R1211" s="24">
        <v>66508</v>
      </c>
      <c r="S1211" s="24">
        <v>0</v>
      </c>
      <c r="T1211" s="24">
        <v>0</v>
      </c>
      <c r="U1211" s="24">
        <v>0</v>
      </c>
      <c r="V1211" s="24">
        <f t="shared" si="36"/>
        <v>66508</v>
      </c>
      <c r="W1211" s="24">
        <f t="shared" si="37"/>
        <v>0</v>
      </c>
    </row>
    <row r="1212" spans="1:23" x14ac:dyDescent="0.2">
      <c r="A1212" t="s">
        <v>32</v>
      </c>
      <c r="B1212" s="23" t="s">
        <v>3251</v>
      </c>
      <c r="C1212" s="23" t="s">
        <v>3290</v>
      </c>
      <c r="D1212" s="23" t="s">
        <v>7</v>
      </c>
      <c r="E1212" s="23" t="s">
        <v>147</v>
      </c>
      <c r="F1212" s="23" t="s">
        <v>147</v>
      </c>
      <c r="G1212" t="s">
        <v>3291</v>
      </c>
      <c r="H1212" s="24">
        <v>9524882</v>
      </c>
      <c r="I1212" s="23" t="s">
        <v>5683</v>
      </c>
      <c r="J1212" s="24">
        <v>2059575</v>
      </c>
      <c r="K1212" s="23" t="s">
        <v>5683</v>
      </c>
      <c r="L1212" s="24">
        <v>1764677</v>
      </c>
      <c r="M1212" s="23" t="s">
        <v>5683</v>
      </c>
      <c r="N1212" s="24">
        <v>1565407</v>
      </c>
      <c r="O1212" s="23" t="s">
        <v>5683</v>
      </c>
      <c r="P1212" s="24">
        <v>2431030</v>
      </c>
      <c r="Q1212" s="24">
        <v>2322066</v>
      </c>
      <c r="R1212" s="24">
        <v>10142755</v>
      </c>
      <c r="S1212" s="24">
        <v>617873</v>
      </c>
      <c r="T1212" s="24">
        <v>9524882</v>
      </c>
      <c r="U1212" s="24">
        <v>0</v>
      </c>
      <c r="V1212" s="24">
        <f t="shared" si="36"/>
        <v>0</v>
      </c>
      <c r="W1212" s="24">
        <f t="shared" si="37"/>
        <v>0</v>
      </c>
    </row>
    <row r="1213" spans="1:23" x14ac:dyDescent="0.2">
      <c r="A1213" t="s">
        <v>32</v>
      </c>
      <c r="B1213" s="23" t="s">
        <v>3251</v>
      </c>
      <c r="C1213" s="23" t="s">
        <v>3290</v>
      </c>
      <c r="D1213" s="23" t="s">
        <v>3292</v>
      </c>
      <c r="E1213" s="23" t="s">
        <v>3293</v>
      </c>
      <c r="F1213" s="23" t="s">
        <v>9</v>
      </c>
      <c r="G1213" t="s">
        <v>3294</v>
      </c>
      <c r="H1213" s="24">
        <v>161995</v>
      </c>
      <c r="I1213" s="23" t="s">
        <v>5683</v>
      </c>
      <c r="J1213" s="24">
        <v>56433</v>
      </c>
      <c r="K1213" s="23" t="s">
        <v>5682</v>
      </c>
      <c r="L1213" s="24">
        <v>111266</v>
      </c>
      <c r="M1213" s="23" t="s">
        <v>5683</v>
      </c>
      <c r="N1213" s="24">
        <v>0</v>
      </c>
      <c r="O1213" s="23" t="s">
        <v>5682</v>
      </c>
      <c r="P1213" s="24">
        <v>116426</v>
      </c>
      <c r="Q1213" s="24">
        <v>0</v>
      </c>
      <c r="R1213" s="24">
        <v>284125</v>
      </c>
      <c r="S1213" s="24">
        <v>56433</v>
      </c>
      <c r="T1213" s="24">
        <v>161995</v>
      </c>
      <c r="U1213" s="24">
        <v>0</v>
      </c>
      <c r="V1213" s="24">
        <f t="shared" si="36"/>
        <v>65697</v>
      </c>
      <c r="W1213" s="24">
        <f t="shared" si="37"/>
        <v>0</v>
      </c>
    </row>
    <row r="1214" spans="1:23" x14ac:dyDescent="0.2">
      <c r="A1214" t="s">
        <v>32</v>
      </c>
      <c r="B1214" s="23" t="s">
        <v>3251</v>
      </c>
      <c r="C1214" s="23" t="s">
        <v>3290</v>
      </c>
      <c r="D1214" s="23" t="s">
        <v>3295</v>
      </c>
      <c r="E1214" s="23" t="s">
        <v>3296</v>
      </c>
      <c r="F1214" s="23" t="s">
        <v>9</v>
      </c>
      <c r="G1214" t="s">
        <v>3297</v>
      </c>
      <c r="H1214" s="24">
        <v>206567</v>
      </c>
      <c r="I1214" s="23" t="s">
        <v>5682</v>
      </c>
      <c r="J1214" s="24">
        <v>101172</v>
      </c>
      <c r="K1214" s="23" t="s">
        <v>5683</v>
      </c>
      <c r="L1214" s="24">
        <v>0</v>
      </c>
      <c r="M1214" s="23" t="s">
        <v>5683</v>
      </c>
      <c r="N1214" s="24">
        <v>52648</v>
      </c>
      <c r="O1214" s="23" t="s">
        <v>5683</v>
      </c>
      <c r="P1214" s="24">
        <v>51653</v>
      </c>
      <c r="Q1214" s="24">
        <v>51680</v>
      </c>
      <c r="R1214" s="24">
        <v>257153</v>
      </c>
      <c r="S1214" s="24">
        <v>50586</v>
      </c>
      <c r="T1214" s="24">
        <v>206567</v>
      </c>
      <c r="U1214" s="24">
        <v>0</v>
      </c>
      <c r="V1214" s="24">
        <f t="shared" si="36"/>
        <v>0</v>
      </c>
      <c r="W1214" s="24">
        <f t="shared" si="37"/>
        <v>0</v>
      </c>
    </row>
    <row r="1215" spans="1:23" x14ac:dyDescent="0.2">
      <c r="A1215" t="s">
        <v>32</v>
      </c>
      <c r="B1215" s="23" t="s">
        <v>3251</v>
      </c>
      <c r="C1215" s="23" t="s">
        <v>3290</v>
      </c>
      <c r="D1215" s="23" t="s">
        <v>3298</v>
      </c>
      <c r="E1215" s="23" t="s">
        <v>3299</v>
      </c>
      <c r="F1215" s="23" t="s">
        <v>10</v>
      </c>
      <c r="G1215" t="s">
        <v>3300</v>
      </c>
      <c r="H1215" s="24">
        <v>209555</v>
      </c>
      <c r="I1215" s="23" t="s">
        <v>5683</v>
      </c>
      <c r="J1215" s="24">
        <v>52893</v>
      </c>
      <c r="K1215" s="23" t="s">
        <v>5683</v>
      </c>
      <c r="L1215" s="24">
        <v>52380</v>
      </c>
      <c r="M1215" s="23" t="s">
        <v>5683</v>
      </c>
      <c r="N1215" s="24">
        <v>52270</v>
      </c>
      <c r="O1215" s="23" t="s">
        <v>5683</v>
      </c>
      <c r="P1215" s="24">
        <v>52826</v>
      </c>
      <c r="Q1215" s="24">
        <v>52079</v>
      </c>
      <c r="R1215" s="24">
        <v>262448</v>
      </c>
      <c r="S1215" s="24">
        <v>52893</v>
      </c>
      <c r="T1215" s="24">
        <v>209555</v>
      </c>
      <c r="U1215" s="24">
        <v>0</v>
      </c>
      <c r="V1215" s="24">
        <f t="shared" si="36"/>
        <v>0</v>
      </c>
      <c r="W1215" s="24">
        <f t="shared" si="37"/>
        <v>0</v>
      </c>
    </row>
    <row r="1216" spans="1:23" x14ac:dyDescent="0.2">
      <c r="A1216" t="s">
        <v>32</v>
      </c>
      <c r="B1216" s="23" t="s">
        <v>3251</v>
      </c>
      <c r="C1216" s="23" t="s">
        <v>3290</v>
      </c>
      <c r="D1216" s="23" t="s">
        <v>3301</v>
      </c>
      <c r="E1216" s="23" t="s">
        <v>3302</v>
      </c>
      <c r="F1216" s="23" t="s">
        <v>10</v>
      </c>
      <c r="G1216" t="s">
        <v>3303</v>
      </c>
      <c r="H1216" s="24">
        <v>208095</v>
      </c>
      <c r="I1216" s="23" t="s">
        <v>5683</v>
      </c>
      <c r="J1216" s="24">
        <v>52049</v>
      </c>
      <c r="K1216" s="23" t="s">
        <v>5683</v>
      </c>
      <c r="L1216" s="24">
        <v>51747</v>
      </c>
      <c r="M1216" s="23" t="s">
        <v>5683</v>
      </c>
      <c r="N1216" s="24">
        <v>51803</v>
      </c>
      <c r="O1216" s="23" t="s">
        <v>5683</v>
      </c>
      <c r="P1216" s="24">
        <v>52594</v>
      </c>
      <c r="Q1216" s="24">
        <v>51951</v>
      </c>
      <c r="R1216" s="24">
        <v>260144</v>
      </c>
      <c r="S1216" s="24">
        <v>52049</v>
      </c>
      <c r="T1216" s="24">
        <v>208095</v>
      </c>
      <c r="U1216" s="24">
        <v>0</v>
      </c>
      <c r="V1216" s="24">
        <f t="shared" si="36"/>
        <v>0</v>
      </c>
      <c r="W1216" s="24">
        <f t="shared" si="37"/>
        <v>0</v>
      </c>
    </row>
    <row r="1217" spans="1:23" x14ac:dyDescent="0.2">
      <c r="A1217" t="s">
        <v>32</v>
      </c>
      <c r="B1217" s="23" t="s">
        <v>3251</v>
      </c>
      <c r="C1217" s="23" t="s">
        <v>3290</v>
      </c>
      <c r="D1217" s="23" t="s">
        <v>3304</v>
      </c>
      <c r="E1217" s="23" t="s">
        <v>3305</v>
      </c>
      <c r="F1217" s="23" t="s">
        <v>10</v>
      </c>
      <c r="G1217" t="s">
        <v>3306</v>
      </c>
      <c r="H1217" s="24">
        <v>249201</v>
      </c>
      <c r="I1217" s="23" t="s">
        <v>5683</v>
      </c>
      <c r="J1217" s="24">
        <v>51913</v>
      </c>
      <c r="K1217" s="23" t="s">
        <v>5683</v>
      </c>
      <c r="L1217" s="24">
        <v>52016</v>
      </c>
      <c r="M1217" s="23" t="s">
        <v>5683</v>
      </c>
      <c r="N1217" s="24">
        <v>52055</v>
      </c>
      <c r="O1217" s="23" t="s">
        <v>5683</v>
      </c>
      <c r="P1217" s="24">
        <v>52644</v>
      </c>
      <c r="Q1217" s="24">
        <v>52399</v>
      </c>
      <c r="R1217" s="24">
        <v>261027</v>
      </c>
      <c r="S1217" s="24">
        <v>0</v>
      </c>
      <c r="T1217" s="24">
        <v>249201</v>
      </c>
      <c r="U1217" s="24">
        <v>0</v>
      </c>
      <c r="V1217" s="24">
        <f t="shared" si="36"/>
        <v>11826</v>
      </c>
      <c r="W1217" s="24">
        <f t="shared" si="37"/>
        <v>0</v>
      </c>
    </row>
    <row r="1218" spans="1:23" x14ac:dyDescent="0.2">
      <c r="A1218" t="s">
        <v>32</v>
      </c>
      <c r="B1218" s="23" t="s">
        <v>3251</v>
      </c>
      <c r="C1218" s="23" t="s">
        <v>3290</v>
      </c>
      <c r="D1218" s="23" t="s">
        <v>3307</v>
      </c>
      <c r="E1218" s="23" t="s">
        <v>3308</v>
      </c>
      <c r="F1218" s="23" t="s">
        <v>9</v>
      </c>
      <c r="G1218" t="s">
        <v>3309</v>
      </c>
      <c r="H1218" s="24">
        <v>238892</v>
      </c>
      <c r="I1218" s="23" t="s">
        <v>5683</v>
      </c>
      <c r="J1218" s="24">
        <v>59597</v>
      </c>
      <c r="K1218" s="23" t="s">
        <v>5682</v>
      </c>
      <c r="L1218" s="24">
        <v>116352</v>
      </c>
      <c r="M1218" s="23" t="s">
        <v>5683</v>
      </c>
      <c r="N1218" s="24">
        <v>0</v>
      </c>
      <c r="O1218" s="23" t="s">
        <v>5682</v>
      </c>
      <c r="P1218" s="24">
        <v>122540</v>
      </c>
      <c r="Q1218" s="24">
        <v>0</v>
      </c>
      <c r="R1218" s="24">
        <v>298489</v>
      </c>
      <c r="S1218" s="24">
        <v>59597</v>
      </c>
      <c r="T1218" s="24">
        <v>238892</v>
      </c>
      <c r="U1218" s="24">
        <v>0</v>
      </c>
      <c r="V1218" s="24">
        <f t="shared" si="36"/>
        <v>0</v>
      </c>
      <c r="W1218" s="24">
        <f t="shared" si="37"/>
        <v>0</v>
      </c>
    </row>
    <row r="1219" spans="1:23" x14ac:dyDescent="0.2">
      <c r="A1219" t="s">
        <v>32</v>
      </c>
      <c r="B1219" s="23" t="s">
        <v>3251</v>
      </c>
      <c r="C1219" s="23" t="s">
        <v>3290</v>
      </c>
      <c r="D1219" s="23" t="s">
        <v>3310</v>
      </c>
      <c r="E1219" s="23" t="s">
        <v>3311</v>
      </c>
      <c r="F1219" s="23" t="s">
        <v>9</v>
      </c>
      <c r="G1219" t="s">
        <v>3312</v>
      </c>
      <c r="H1219" s="24">
        <v>265113</v>
      </c>
      <c r="I1219" s="23" t="s">
        <v>5683</v>
      </c>
      <c r="J1219" s="24">
        <v>53661</v>
      </c>
      <c r="K1219" s="23" t="s">
        <v>5682</v>
      </c>
      <c r="L1219" s="24">
        <v>106156</v>
      </c>
      <c r="M1219" s="23" t="s">
        <v>5683</v>
      </c>
      <c r="N1219" s="24">
        <v>0</v>
      </c>
      <c r="O1219" s="23" t="s">
        <v>5682</v>
      </c>
      <c r="P1219" s="24">
        <v>108296</v>
      </c>
      <c r="Q1219" s="24">
        <v>0</v>
      </c>
      <c r="R1219" s="24">
        <v>268113</v>
      </c>
      <c r="S1219" s="24">
        <v>53661</v>
      </c>
      <c r="T1219" s="24">
        <v>214452</v>
      </c>
      <c r="U1219" s="24">
        <v>0</v>
      </c>
      <c r="V1219" s="24">
        <f t="shared" si="36"/>
        <v>0</v>
      </c>
      <c r="W1219" s="24">
        <f t="shared" si="37"/>
        <v>50661</v>
      </c>
    </row>
    <row r="1220" spans="1:23" x14ac:dyDescent="0.2">
      <c r="A1220" t="s">
        <v>32</v>
      </c>
      <c r="B1220" s="23" t="s">
        <v>3251</v>
      </c>
      <c r="C1220" s="23" t="s">
        <v>3290</v>
      </c>
      <c r="D1220" s="23" t="s">
        <v>3313</v>
      </c>
      <c r="E1220" s="23" t="s">
        <v>3314</v>
      </c>
      <c r="F1220" s="23" t="s">
        <v>9</v>
      </c>
      <c r="G1220" t="s">
        <v>3315</v>
      </c>
      <c r="H1220" s="24">
        <v>219084</v>
      </c>
      <c r="I1220" s="23" t="s">
        <v>5683</v>
      </c>
      <c r="J1220" s="24">
        <v>55213</v>
      </c>
      <c r="K1220" s="23" t="s">
        <v>5683</v>
      </c>
      <c r="L1220" s="24">
        <v>54466</v>
      </c>
      <c r="M1220" s="23" t="s">
        <v>5682</v>
      </c>
      <c r="N1220" s="24">
        <v>109036</v>
      </c>
      <c r="O1220" s="23" t="s">
        <v>5683</v>
      </c>
      <c r="P1220" s="24">
        <v>0</v>
      </c>
      <c r="Q1220" s="24">
        <v>55582</v>
      </c>
      <c r="R1220" s="24">
        <v>274297</v>
      </c>
      <c r="S1220" s="24">
        <v>55213</v>
      </c>
      <c r="T1220" s="24">
        <v>219084</v>
      </c>
      <c r="U1220" s="24">
        <v>0</v>
      </c>
      <c r="V1220" s="24">
        <f t="shared" si="36"/>
        <v>0</v>
      </c>
      <c r="W1220" s="24">
        <f t="shared" si="37"/>
        <v>0</v>
      </c>
    </row>
    <row r="1221" spans="1:23" x14ac:dyDescent="0.2">
      <c r="A1221" t="s">
        <v>32</v>
      </c>
      <c r="B1221" s="23" t="s">
        <v>3251</v>
      </c>
      <c r="C1221" s="23" t="s">
        <v>3290</v>
      </c>
      <c r="D1221" s="23" t="s">
        <v>3316</v>
      </c>
      <c r="E1221" s="23" t="s">
        <v>3317</v>
      </c>
      <c r="F1221" s="23" t="s">
        <v>9</v>
      </c>
      <c r="G1221" t="s">
        <v>3318</v>
      </c>
      <c r="H1221" s="24">
        <v>204581</v>
      </c>
      <c r="I1221" s="23" t="s">
        <v>5683</v>
      </c>
      <c r="J1221" s="24">
        <v>51085</v>
      </c>
      <c r="K1221" s="23" t="s">
        <v>5683</v>
      </c>
      <c r="L1221" s="24">
        <v>50821</v>
      </c>
      <c r="M1221" s="23" t="s">
        <v>5683</v>
      </c>
      <c r="N1221" s="24">
        <v>50984</v>
      </c>
      <c r="O1221" s="23" t="s">
        <v>5682</v>
      </c>
      <c r="P1221" s="24">
        <v>102776</v>
      </c>
      <c r="Q1221" s="24">
        <v>0</v>
      </c>
      <c r="R1221" s="24">
        <v>255666</v>
      </c>
      <c r="S1221" s="24">
        <v>51085</v>
      </c>
      <c r="T1221" s="24">
        <v>204581</v>
      </c>
      <c r="U1221" s="24">
        <v>0</v>
      </c>
      <c r="V1221" s="24">
        <f t="shared" si="36"/>
        <v>0</v>
      </c>
      <c r="W1221" s="24">
        <f t="shared" si="37"/>
        <v>0</v>
      </c>
    </row>
    <row r="1222" spans="1:23" x14ac:dyDescent="0.2">
      <c r="A1222" t="s">
        <v>32</v>
      </c>
      <c r="B1222" s="23" t="s">
        <v>3251</v>
      </c>
      <c r="C1222" s="23" t="s">
        <v>3290</v>
      </c>
      <c r="D1222" s="23" t="s">
        <v>3319</v>
      </c>
      <c r="E1222" s="23" t="s">
        <v>3320</v>
      </c>
      <c r="F1222" s="23" t="s">
        <v>9</v>
      </c>
      <c r="G1222" t="s">
        <v>3321</v>
      </c>
      <c r="H1222" s="24">
        <v>224104</v>
      </c>
      <c r="I1222" s="23" t="s">
        <v>5682</v>
      </c>
      <c r="J1222" s="24">
        <v>109822</v>
      </c>
      <c r="K1222" s="23" t="s">
        <v>5683</v>
      </c>
      <c r="L1222" s="24">
        <v>0</v>
      </c>
      <c r="M1222" s="23" t="s">
        <v>5682</v>
      </c>
      <c r="N1222" s="24">
        <v>108200</v>
      </c>
      <c r="O1222" s="23" t="s">
        <v>5683</v>
      </c>
      <c r="P1222" s="24">
        <v>0</v>
      </c>
      <c r="Q1222" s="24">
        <v>55375</v>
      </c>
      <c r="R1222" s="24">
        <v>273397</v>
      </c>
      <c r="S1222" s="24">
        <v>54911</v>
      </c>
      <c r="T1222" s="24">
        <v>218486</v>
      </c>
      <c r="U1222" s="24">
        <v>0</v>
      </c>
      <c r="V1222" s="24">
        <f t="shared" si="36"/>
        <v>0</v>
      </c>
      <c r="W1222" s="24">
        <f t="shared" si="37"/>
        <v>5618</v>
      </c>
    </row>
    <row r="1223" spans="1:23" x14ac:dyDescent="0.2">
      <c r="A1223" t="s">
        <v>32</v>
      </c>
      <c r="B1223" s="23" t="s">
        <v>3251</v>
      </c>
      <c r="C1223" s="23" t="s">
        <v>3290</v>
      </c>
      <c r="D1223" s="23" t="s">
        <v>3322</v>
      </c>
      <c r="E1223" s="23" t="s">
        <v>3323</v>
      </c>
      <c r="F1223" s="23" t="s">
        <v>9</v>
      </c>
      <c r="G1223" t="s">
        <v>3324</v>
      </c>
      <c r="H1223" s="24">
        <v>211031</v>
      </c>
      <c r="I1223" s="23" t="s">
        <v>5683</v>
      </c>
      <c r="J1223" s="24">
        <v>51657</v>
      </c>
      <c r="K1223" s="23" t="s">
        <v>5683</v>
      </c>
      <c r="L1223" s="24">
        <v>51911</v>
      </c>
      <c r="M1223" s="23" t="s">
        <v>5683</v>
      </c>
      <c r="N1223" s="24">
        <v>51980</v>
      </c>
      <c r="O1223" s="23" t="s">
        <v>5683</v>
      </c>
      <c r="P1223" s="24">
        <v>53669</v>
      </c>
      <c r="Q1223" s="24">
        <v>53471</v>
      </c>
      <c r="R1223" s="24">
        <v>262688</v>
      </c>
      <c r="S1223" s="24">
        <v>51657</v>
      </c>
      <c r="T1223" s="24">
        <v>211031</v>
      </c>
      <c r="U1223" s="24">
        <v>0</v>
      </c>
      <c r="V1223" s="24">
        <f t="shared" ref="V1223:V1286" si="38">R1223-S1223-T1223+U1223</f>
        <v>0</v>
      </c>
      <c r="W1223" s="24">
        <f t="shared" si="37"/>
        <v>0</v>
      </c>
    </row>
    <row r="1224" spans="1:23" x14ac:dyDescent="0.2">
      <c r="A1224" t="s">
        <v>32</v>
      </c>
      <c r="B1224" s="23" t="s">
        <v>3251</v>
      </c>
      <c r="C1224" s="23" t="s">
        <v>3290</v>
      </c>
      <c r="D1224" s="23" t="s">
        <v>3325</v>
      </c>
      <c r="E1224" s="23" t="s">
        <v>3326</v>
      </c>
      <c r="F1224" s="23" t="s">
        <v>9</v>
      </c>
      <c r="G1224" t="s">
        <v>3327</v>
      </c>
      <c r="H1224" s="24">
        <v>205876</v>
      </c>
      <c r="I1224" s="23" t="s">
        <v>5683</v>
      </c>
      <c r="J1224" s="24">
        <v>15904</v>
      </c>
      <c r="K1224" s="23" t="s">
        <v>5682</v>
      </c>
      <c r="L1224" s="24">
        <v>102472</v>
      </c>
      <c r="M1224" s="23" t="s">
        <v>5683</v>
      </c>
      <c r="N1224" s="24">
        <v>0</v>
      </c>
      <c r="O1224" s="23" t="s">
        <v>5682</v>
      </c>
      <c r="P1224" s="24">
        <v>103404</v>
      </c>
      <c r="Q1224" s="24">
        <v>0</v>
      </c>
      <c r="R1224" s="24">
        <v>221780</v>
      </c>
      <c r="S1224" s="24">
        <v>15904</v>
      </c>
      <c r="T1224" s="24">
        <v>205876</v>
      </c>
      <c r="U1224" s="24">
        <v>0</v>
      </c>
      <c r="V1224" s="24">
        <f t="shared" si="38"/>
        <v>0</v>
      </c>
      <c r="W1224" s="24">
        <f t="shared" ref="W1224:W1287" si="39">MAX(H1224-T1224,0)</f>
        <v>0</v>
      </c>
    </row>
    <row r="1225" spans="1:23" x14ac:dyDescent="0.2">
      <c r="A1225" t="s">
        <v>32</v>
      </c>
      <c r="B1225" s="23" t="s">
        <v>3251</v>
      </c>
      <c r="C1225" s="23" t="s">
        <v>3290</v>
      </c>
      <c r="D1225" s="23" t="s">
        <v>3328</v>
      </c>
      <c r="E1225" s="23" t="s">
        <v>3329</v>
      </c>
      <c r="F1225" s="23" t="s">
        <v>10</v>
      </c>
      <c r="G1225" t="s">
        <v>3330</v>
      </c>
      <c r="H1225" s="24">
        <v>161450</v>
      </c>
      <c r="I1225" s="23" t="s">
        <v>5683</v>
      </c>
      <c r="J1225" s="24">
        <v>0</v>
      </c>
      <c r="K1225" s="23" t="s">
        <v>5683</v>
      </c>
      <c r="L1225" s="24">
        <v>0</v>
      </c>
      <c r="M1225" s="23" t="s">
        <v>5683</v>
      </c>
      <c r="N1225" s="24">
        <v>52951</v>
      </c>
      <c r="O1225" s="23" t="s">
        <v>5683</v>
      </c>
      <c r="P1225" s="24">
        <v>54164</v>
      </c>
      <c r="Q1225" s="24">
        <v>54335</v>
      </c>
      <c r="R1225" s="24">
        <v>161450</v>
      </c>
      <c r="S1225" s="24">
        <v>0</v>
      </c>
      <c r="T1225" s="24">
        <v>161450</v>
      </c>
      <c r="U1225" s="24">
        <v>0</v>
      </c>
      <c r="V1225" s="24">
        <f t="shared" si="38"/>
        <v>0</v>
      </c>
      <c r="W1225" s="24">
        <f t="shared" si="39"/>
        <v>0</v>
      </c>
    </row>
    <row r="1226" spans="1:23" x14ac:dyDescent="0.2">
      <c r="A1226" t="s">
        <v>32</v>
      </c>
      <c r="B1226" s="23" t="s">
        <v>3251</v>
      </c>
      <c r="C1226" s="23" t="s">
        <v>3290</v>
      </c>
      <c r="D1226" s="23" t="s">
        <v>3331</v>
      </c>
      <c r="E1226" s="23" t="s">
        <v>3332</v>
      </c>
      <c r="F1226" s="23" t="s">
        <v>10</v>
      </c>
      <c r="G1226" t="s">
        <v>3333</v>
      </c>
      <c r="H1226" s="24">
        <v>237202</v>
      </c>
      <c r="I1226" s="23" t="s">
        <v>5683</v>
      </c>
      <c r="J1226" s="24">
        <v>62233</v>
      </c>
      <c r="K1226" s="23" t="s">
        <v>5683</v>
      </c>
      <c r="L1226" s="24">
        <v>59342</v>
      </c>
      <c r="M1226" s="23" t="s">
        <v>5683</v>
      </c>
      <c r="N1226" s="24">
        <v>55863</v>
      </c>
      <c r="O1226" s="23" t="s">
        <v>5683</v>
      </c>
      <c r="P1226" s="24">
        <v>60576</v>
      </c>
      <c r="Q1226" s="24">
        <v>61421</v>
      </c>
      <c r="R1226" s="24">
        <v>299435</v>
      </c>
      <c r="S1226" s="24">
        <v>62233</v>
      </c>
      <c r="T1226" s="24">
        <v>237202</v>
      </c>
      <c r="U1226" s="24">
        <v>0</v>
      </c>
      <c r="V1226" s="24">
        <f t="shared" si="38"/>
        <v>0</v>
      </c>
      <c r="W1226" s="24">
        <f t="shared" si="39"/>
        <v>0</v>
      </c>
    </row>
    <row r="1227" spans="1:23" x14ac:dyDescent="0.2">
      <c r="A1227" t="s">
        <v>32</v>
      </c>
      <c r="B1227" s="23" t="s">
        <v>3251</v>
      </c>
      <c r="C1227" s="23" t="s">
        <v>3334</v>
      </c>
      <c r="D1227" s="23" t="s">
        <v>7</v>
      </c>
      <c r="E1227" s="23" t="s">
        <v>147</v>
      </c>
      <c r="F1227" s="23" t="s">
        <v>147</v>
      </c>
      <c r="G1227" t="s">
        <v>3335</v>
      </c>
      <c r="H1227" s="24">
        <v>8810406</v>
      </c>
      <c r="I1227" s="23" t="s">
        <v>5683</v>
      </c>
      <c r="J1227" s="24">
        <v>1787213</v>
      </c>
      <c r="K1227" s="23" t="s">
        <v>5683</v>
      </c>
      <c r="L1227" s="24">
        <v>1581648</v>
      </c>
      <c r="M1227" s="23" t="s">
        <v>5683</v>
      </c>
      <c r="N1227" s="24">
        <v>1460208</v>
      </c>
      <c r="O1227" s="23" t="s">
        <v>5683</v>
      </c>
      <c r="P1227" s="24">
        <v>2236620</v>
      </c>
      <c r="Q1227" s="24">
        <v>2144766</v>
      </c>
      <c r="R1227" s="24">
        <v>9210455</v>
      </c>
      <c r="S1227" s="24">
        <v>536164</v>
      </c>
      <c r="T1227" s="24">
        <v>8674291</v>
      </c>
      <c r="U1227" s="24">
        <v>0</v>
      </c>
      <c r="V1227" s="24">
        <f t="shared" si="38"/>
        <v>0</v>
      </c>
      <c r="W1227" s="24">
        <f t="shared" si="39"/>
        <v>136115</v>
      </c>
    </row>
    <row r="1228" spans="1:23" x14ac:dyDescent="0.2">
      <c r="A1228" t="s">
        <v>32</v>
      </c>
      <c r="B1228" s="23" t="s">
        <v>3251</v>
      </c>
      <c r="C1228" s="23" t="s">
        <v>3334</v>
      </c>
      <c r="D1228" s="23" t="s">
        <v>3336</v>
      </c>
      <c r="E1228" s="23" t="s">
        <v>3337</v>
      </c>
      <c r="F1228" s="23" t="s">
        <v>9</v>
      </c>
      <c r="G1228" t="s">
        <v>3338</v>
      </c>
      <c r="H1228" s="24">
        <v>459566</v>
      </c>
      <c r="I1228" s="23" t="s">
        <v>5683</v>
      </c>
      <c r="J1228" s="24">
        <v>54113</v>
      </c>
      <c r="K1228" s="23" t="s">
        <v>5683</v>
      </c>
      <c r="L1228" s="24">
        <v>102919</v>
      </c>
      <c r="M1228" s="23" t="s">
        <v>5683</v>
      </c>
      <c r="N1228" s="24">
        <v>103858</v>
      </c>
      <c r="O1228" s="23" t="s">
        <v>5683</v>
      </c>
      <c r="P1228" s="24">
        <v>105338</v>
      </c>
      <c r="Q1228" s="24">
        <v>105391</v>
      </c>
      <c r="R1228" s="24">
        <v>471619</v>
      </c>
      <c r="S1228" s="24">
        <v>54113</v>
      </c>
      <c r="T1228" s="24">
        <v>417506</v>
      </c>
      <c r="U1228" s="24">
        <v>0</v>
      </c>
      <c r="V1228" s="24">
        <f t="shared" si="38"/>
        <v>0</v>
      </c>
      <c r="W1228" s="24">
        <f t="shared" si="39"/>
        <v>42060</v>
      </c>
    </row>
    <row r="1229" spans="1:23" x14ac:dyDescent="0.2">
      <c r="A1229" t="s">
        <v>32</v>
      </c>
      <c r="B1229" s="23" t="s">
        <v>3251</v>
      </c>
      <c r="C1229" s="23" t="s">
        <v>3334</v>
      </c>
      <c r="D1229" s="23" t="s">
        <v>3339</v>
      </c>
      <c r="E1229" s="23" t="s">
        <v>3340</v>
      </c>
      <c r="F1229" s="23" t="s">
        <v>9</v>
      </c>
      <c r="G1229" t="s">
        <v>3341</v>
      </c>
      <c r="H1229" s="24">
        <v>213394</v>
      </c>
      <c r="I1229" s="23" t="s">
        <v>5683</v>
      </c>
      <c r="J1229" s="24">
        <v>52486</v>
      </c>
      <c r="K1229" s="23" t="s">
        <v>5682</v>
      </c>
      <c r="L1229" s="24">
        <v>103946</v>
      </c>
      <c r="M1229" s="23" t="s">
        <v>5683</v>
      </c>
      <c r="N1229" s="24">
        <v>0</v>
      </c>
      <c r="O1229" s="23" t="s">
        <v>5683</v>
      </c>
      <c r="P1229" s="24">
        <v>52231</v>
      </c>
      <c r="Q1229" s="24">
        <v>51792</v>
      </c>
      <c r="R1229" s="24">
        <v>260455</v>
      </c>
      <c r="S1229" s="24">
        <v>52400</v>
      </c>
      <c r="T1229" s="24">
        <v>208055</v>
      </c>
      <c r="U1229" s="24">
        <v>0</v>
      </c>
      <c r="V1229" s="24">
        <f t="shared" si="38"/>
        <v>0</v>
      </c>
      <c r="W1229" s="24">
        <f t="shared" si="39"/>
        <v>5339</v>
      </c>
    </row>
    <row r="1230" spans="1:23" x14ac:dyDescent="0.2">
      <c r="A1230" t="s">
        <v>32</v>
      </c>
      <c r="B1230" s="23" t="s">
        <v>3251</v>
      </c>
      <c r="C1230" s="23" t="s">
        <v>3334</v>
      </c>
      <c r="D1230" s="23" t="s">
        <v>3342</v>
      </c>
      <c r="E1230" s="23" t="s">
        <v>3343</v>
      </c>
      <c r="F1230" s="23" t="s">
        <v>9</v>
      </c>
      <c r="G1230" t="s">
        <v>3344</v>
      </c>
      <c r="H1230" s="24">
        <v>268960</v>
      </c>
      <c r="I1230" s="23" t="s">
        <v>5683</v>
      </c>
      <c r="J1230" s="24">
        <v>54098</v>
      </c>
      <c r="K1230" s="23" t="s">
        <v>5682</v>
      </c>
      <c r="L1230" s="24">
        <v>107154</v>
      </c>
      <c r="M1230" s="23" t="s">
        <v>5683</v>
      </c>
      <c r="N1230" s="24">
        <v>0</v>
      </c>
      <c r="O1230" s="23" t="s">
        <v>5682</v>
      </c>
      <c r="P1230" s="24">
        <v>110708</v>
      </c>
      <c r="Q1230" s="24">
        <v>0</v>
      </c>
      <c r="R1230" s="24">
        <v>271960</v>
      </c>
      <c r="S1230" s="24">
        <v>54098</v>
      </c>
      <c r="T1230" s="24">
        <v>217862</v>
      </c>
      <c r="U1230" s="24">
        <v>0</v>
      </c>
      <c r="V1230" s="24">
        <f t="shared" si="38"/>
        <v>0</v>
      </c>
      <c r="W1230" s="24">
        <f t="shared" si="39"/>
        <v>51098</v>
      </c>
    </row>
    <row r="1231" spans="1:23" x14ac:dyDescent="0.2">
      <c r="A1231" t="s">
        <v>32</v>
      </c>
      <c r="B1231" s="23" t="s">
        <v>3251</v>
      </c>
      <c r="C1231" s="23" t="s">
        <v>3334</v>
      </c>
      <c r="D1231" s="23" t="s">
        <v>3345</v>
      </c>
      <c r="E1231" s="23" t="s">
        <v>3346</v>
      </c>
      <c r="F1231" s="23" t="s">
        <v>9</v>
      </c>
      <c r="G1231" t="s">
        <v>3347</v>
      </c>
      <c r="H1231" s="24">
        <v>245415</v>
      </c>
      <c r="I1231" s="23" t="s">
        <v>5683</v>
      </c>
      <c r="J1231" s="24">
        <v>52832</v>
      </c>
      <c r="K1231" s="23" t="s">
        <v>5682</v>
      </c>
      <c r="L1231" s="24">
        <v>105800</v>
      </c>
      <c r="M1231" s="23" t="s">
        <v>5683</v>
      </c>
      <c r="N1231" s="24">
        <v>0</v>
      </c>
      <c r="O1231" s="23" t="s">
        <v>5682</v>
      </c>
      <c r="P1231" s="24">
        <v>110278</v>
      </c>
      <c r="Q1231" s="24">
        <v>0</v>
      </c>
      <c r="R1231" s="24">
        <v>268910</v>
      </c>
      <c r="S1231" s="24">
        <v>52832</v>
      </c>
      <c r="T1231" s="24">
        <v>216078</v>
      </c>
      <c r="U1231" s="24">
        <v>0</v>
      </c>
      <c r="V1231" s="24">
        <f t="shared" si="38"/>
        <v>0</v>
      </c>
      <c r="W1231" s="24">
        <f t="shared" si="39"/>
        <v>29337</v>
      </c>
    </row>
    <row r="1232" spans="1:23" x14ac:dyDescent="0.2">
      <c r="A1232" t="s">
        <v>32</v>
      </c>
      <c r="B1232" s="23" t="s">
        <v>3251</v>
      </c>
      <c r="C1232" s="23" t="s">
        <v>3334</v>
      </c>
      <c r="D1232" s="23" t="s">
        <v>3348</v>
      </c>
      <c r="E1232" s="23" t="s">
        <v>3349</v>
      </c>
      <c r="F1232" s="23" t="s">
        <v>9</v>
      </c>
      <c r="G1232" t="s">
        <v>3350</v>
      </c>
      <c r="H1232" s="24">
        <v>165543</v>
      </c>
      <c r="I1232" s="23" t="s">
        <v>5683</v>
      </c>
      <c r="J1232" s="24">
        <v>0</v>
      </c>
      <c r="K1232" s="23" t="s">
        <v>5682</v>
      </c>
      <c r="L1232" s="24">
        <v>108082</v>
      </c>
      <c r="M1232" s="23" t="s">
        <v>5683</v>
      </c>
      <c r="N1232" s="24">
        <v>0</v>
      </c>
      <c r="O1232" s="23" t="s">
        <v>5683</v>
      </c>
      <c r="P1232" s="24">
        <v>56643</v>
      </c>
      <c r="Q1232" s="24">
        <v>55630</v>
      </c>
      <c r="R1232" s="24">
        <v>220355</v>
      </c>
      <c r="S1232" s="24">
        <v>54041</v>
      </c>
      <c r="T1232" s="24">
        <v>165543</v>
      </c>
      <c r="U1232" s="24">
        <v>0</v>
      </c>
      <c r="V1232" s="24">
        <f t="shared" si="38"/>
        <v>771</v>
      </c>
      <c r="W1232" s="24">
        <f t="shared" si="39"/>
        <v>0</v>
      </c>
    </row>
    <row r="1233" spans="1:23" x14ac:dyDescent="0.2">
      <c r="A1233" t="s">
        <v>32</v>
      </c>
      <c r="B1233" s="23" t="s">
        <v>3251</v>
      </c>
      <c r="C1233" s="23" t="s">
        <v>3334</v>
      </c>
      <c r="D1233" s="23" t="s">
        <v>3351</v>
      </c>
      <c r="E1233" s="23" t="s">
        <v>3352</v>
      </c>
      <c r="F1233" s="23" t="s">
        <v>9</v>
      </c>
      <c r="G1233" t="s">
        <v>3353</v>
      </c>
      <c r="H1233" s="24">
        <v>0</v>
      </c>
      <c r="I1233" s="23" t="s">
        <v>5683</v>
      </c>
      <c r="J1233" s="24">
        <v>0</v>
      </c>
      <c r="K1233" s="23" t="s">
        <v>5683</v>
      </c>
      <c r="L1233" s="24">
        <v>0</v>
      </c>
      <c r="M1233" s="23" t="s">
        <v>5683</v>
      </c>
      <c r="N1233" s="24">
        <v>0</v>
      </c>
      <c r="O1233" s="23" t="s">
        <v>5683</v>
      </c>
      <c r="P1233" s="24">
        <v>51206</v>
      </c>
      <c r="Q1233" s="24">
        <v>51072</v>
      </c>
      <c r="R1233" s="24">
        <v>102278</v>
      </c>
      <c r="S1233" s="24">
        <v>0</v>
      </c>
      <c r="T1233" s="24">
        <v>0</v>
      </c>
      <c r="U1233" s="24">
        <v>0</v>
      </c>
      <c r="V1233" s="24">
        <f t="shared" si="38"/>
        <v>102278</v>
      </c>
      <c r="W1233" s="24">
        <f t="shared" si="39"/>
        <v>0</v>
      </c>
    </row>
    <row r="1234" spans="1:23" x14ac:dyDescent="0.2">
      <c r="A1234" t="s">
        <v>32</v>
      </c>
      <c r="B1234" s="23">
        <v>34</v>
      </c>
      <c r="C1234" s="23">
        <v>67447</v>
      </c>
      <c r="D1234" s="23" t="s">
        <v>3354</v>
      </c>
      <c r="E1234" s="23" t="s">
        <v>3355</v>
      </c>
      <c r="F1234" s="23" t="s">
        <v>9</v>
      </c>
      <c r="G1234" t="s">
        <v>3356</v>
      </c>
      <c r="H1234" s="24">
        <v>0</v>
      </c>
      <c r="I1234" s="23" t="s">
        <v>5683</v>
      </c>
      <c r="J1234" s="24">
        <v>0</v>
      </c>
      <c r="K1234" s="23" t="s">
        <v>5683</v>
      </c>
      <c r="L1234" s="24">
        <v>0</v>
      </c>
      <c r="M1234" s="23" t="s">
        <v>5683</v>
      </c>
      <c r="N1234" s="24">
        <v>0</v>
      </c>
      <c r="O1234" s="23" t="s">
        <v>5683</v>
      </c>
      <c r="P1234" s="24">
        <v>0</v>
      </c>
      <c r="Q1234" s="24">
        <v>15288</v>
      </c>
      <c r="R1234" s="24">
        <v>15288</v>
      </c>
      <c r="S1234" s="24">
        <v>0</v>
      </c>
      <c r="T1234" s="24">
        <v>0</v>
      </c>
      <c r="U1234" s="24">
        <v>0</v>
      </c>
      <c r="V1234" s="24">
        <f t="shared" si="38"/>
        <v>15288</v>
      </c>
      <c r="W1234" s="24">
        <f t="shared" si="39"/>
        <v>0</v>
      </c>
    </row>
    <row r="1235" spans="1:23" x14ac:dyDescent="0.2">
      <c r="A1235" t="s">
        <v>32</v>
      </c>
      <c r="B1235" s="23" t="s">
        <v>3251</v>
      </c>
      <c r="C1235" s="23" t="s">
        <v>3334</v>
      </c>
      <c r="D1235" s="23" t="s">
        <v>3357</v>
      </c>
      <c r="E1235" s="23" t="s">
        <v>3358</v>
      </c>
      <c r="F1235" s="23" t="s">
        <v>9</v>
      </c>
      <c r="G1235" t="s">
        <v>3359</v>
      </c>
      <c r="H1235" s="24">
        <v>541308</v>
      </c>
      <c r="I1235" s="23" t="s">
        <v>5683</v>
      </c>
      <c r="J1235" s="24">
        <v>113137</v>
      </c>
      <c r="K1235" s="23" t="s">
        <v>5683</v>
      </c>
      <c r="L1235" s="24">
        <v>108592</v>
      </c>
      <c r="M1235" s="23" t="s">
        <v>5683</v>
      </c>
      <c r="N1235" s="24">
        <v>106897</v>
      </c>
      <c r="O1235" s="23" t="s">
        <v>5683</v>
      </c>
      <c r="P1235" s="24">
        <v>111204</v>
      </c>
      <c r="Q1235" s="24">
        <v>109805</v>
      </c>
      <c r="R1235" s="24">
        <v>549635</v>
      </c>
      <c r="S1235" s="24">
        <v>0</v>
      </c>
      <c r="T1235" s="24">
        <v>541308</v>
      </c>
      <c r="U1235" s="24">
        <v>0</v>
      </c>
      <c r="V1235" s="24">
        <f t="shared" si="38"/>
        <v>8327</v>
      </c>
      <c r="W1235" s="24">
        <f t="shared" si="39"/>
        <v>0</v>
      </c>
    </row>
    <row r="1236" spans="1:23" x14ac:dyDescent="0.2">
      <c r="A1236" t="s">
        <v>32</v>
      </c>
      <c r="B1236" s="23" t="s">
        <v>3251</v>
      </c>
      <c r="C1236" s="23" t="s">
        <v>3334</v>
      </c>
      <c r="D1236" s="23" t="s">
        <v>3360</v>
      </c>
      <c r="E1236" s="23" t="s">
        <v>3361</v>
      </c>
      <c r="F1236" s="23" t="s">
        <v>10</v>
      </c>
      <c r="G1236" t="s">
        <v>3362</v>
      </c>
      <c r="H1236" s="24">
        <v>865498</v>
      </c>
      <c r="I1236" s="23" t="s">
        <v>5683</v>
      </c>
      <c r="J1236" s="24">
        <v>199887</v>
      </c>
      <c r="K1236" s="23" t="s">
        <v>5683</v>
      </c>
      <c r="L1236" s="24">
        <v>190038</v>
      </c>
      <c r="M1236" s="23" t="s">
        <v>5683</v>
      </c>
      <c r="N1236" s="24">
        <v>182044</v>
      </c>
      <c r="O1236" s="23" t="s">
        <v>5683</v>
      </c>
      <c r="P1236" s="24">
        <v>293599</v>
      </c>
      <c r="Q1236" s="24">
        <v>285680</v>
      </c>
      <c r="R1236" s="24">
        <v>1151248</v>
      </c>
      <c r="S1236" s="24">
        <v>130000</v>
      </c>
      <c r="T1236" s="24">
        <v>865498</v>
      </c>
      <c r="U1236" s="24">
        <v>0</v>
      </c>
      <c r="V1236" s="24">
        <f t="shared" si="38"/>
        <v>155750</v>
      </c>
      <c r="W1236" s="24">
        <f t="shared" si="39"/>
        <v>0</v>
      </c>
    </row>
    <row r="1237" spans="1:23" x14ac:dyDescent="0.2">
      <c r="A1237" t="s">
        <v>32</v>
      </c>
      <c r="B1237" s="23" t="s">
        <v>3251</v>
      </c>
      <c r="C1237" s="23" t="s">
        <v>3334</v>
      </c>
      <c r="D1237" s="23" t="s">
        <v>3363</v>
      </c>
      <c r="E1237" s="23" t="s">
        <v>3364</v>
      </c>
      <c r="F1237" s="23" t="s">
        <v>10</v>
      </c>
      <c r="G1237" t="s">
        <v>3365</v>
      </c>
      <c r="H1237" s="24">
        <v>204778</v>
      </c>
      <c r="I1237" s="23" t="s">
        <v>5683</v>
      </c>
      <c r="J1237" s="24">
        <v>51266</v>
      </c>
      <c r="K1237" s="23" t="s">
        <v>5683</v>
      </c>
      <c r="L1237" s="24">
        <v>50821</v>
      </c>
      <c r="M1237" s="23" t="s">
        <v>5682</v>
      </c>
      <c r="N1237" s="24">
        <v>102638</v>
      </c>
      <c r="O1237" s="23" t="s">
        <v>5683</v>
      </c>
      <c r="P1237" s="24">
        <v>0</v>
      </c>
      <c r="Q1237" s="24">
        <v>51903</v>
      </c>
      <c r="R1237" s="24">
        <v>256628</v>
      </c>
      <c r="S1237" s="24">
        <v>51266</v>
      </c>
      <c r="T1237" s="24">
        <v>204778</v>
      </c>
      <c r="U1237" s="24">
        <v>0</v>
      </c>
      <c r="V1237" s="24">
        <f t="shared" si="38"/>
        <v>584</v>
      </c>
      <c r="W1237" s="24">
        <f t="shared" si="39"/>
        <v>0</v>
      </c>
    </row>
    <row r="1238" spans="1:23" x14ac:dyDescent="0.2">
      <c r="A1238" t="s">
        <v>32</v>
      </c>
      <c r="B1238" s="23" t="s">
        <v>3251</v>
      </c>
      <c r="C1238" s="23" t="s">
        <v>3366</v>
      </c>
      <c r="D1238" s="23" t="s">
        <v>7</v>
      </c>
      <c r="E1238" s="23" t="s">
        <v>147</v>
      </c>
      <c r="F1238" s="23" t="s">
        <v>147</v>
      </c>
      <c r="G1238" t="s">
        <v>223</v>
      </c>
      <c r="H1238" s="24">
        <v>998245</v>
      </c>
      <c r="I1238" s="23" t="s">
        <v>5683</v>
      </c>
      <c r="J1238" s="24">
        <v>213708</v>
      </c>
      <c r="K1238" s="23" t="s">
        <v>5683</v>
      </c>
      <c r="L1238" s="24">
        <v>182476</v>
      </c>
      <c r="M1238" s="23" t="s">
        <v>5683</v>
      </c>
      <c r="N1238" s="24">
        <v>166810</v>
      </c>
      <c r="O1238" s="23" t="s">
        <v>5683</v>
      </c>
      <c r="P1238" s="24">
        <v>258053</v>
      </c>
      <c r="Q1238" s="24">
        <v>246643</v>
      </c>
      <c r="R1238" s="24">
        <v>1067690</v>
      </c>
      <c r="S1238" s="24">
        <v>130000</v>
      </c>
      <c r="T1238" s="24">
        <v>937690</v>
      </c>
      <c r="U1238" s="24">
        <v>0</v>
      </c>
      <c r="V1238" s="24">
        <f t="shared" si="38"/>
        <v>0</v>
      </c>
      <c r="W1238" s="24">
        <f t="shared" si="39"/>
        <v>60555</v>
      </c>
    </row>
    <row r="1239" spans="1:23" x14ac:dyDescent="0.2">
      <c r="A1239" t="s">
        <v>32</v>
      </c>
      <c r="B1239" s="23" t="s">
        <v>3251</v>
      </c>
      <c r="C1239" s="23" t="s">
        <v>3367</v>
      </c>
      <c r="D1239" s="23" t="s">
        <v>7</v>
      </c>
      <c r="E1239" s="23" t="s">
        <v>147</v>
      </c>
      <c r="F1239" s="23" t="s">
        <v>147</v>
      </c>
      <c r="G1239" t="s">
        <v>3368</v>
      </c>
      <c r="H1239" s="24">
        <v>2158532</v>
      </c>
      <c r="I1239" s="23" t="s">
        <v>5683</v>
      </c>
      <c r="J1239" s="24">
        <v>430744</v>
      </c>
      <c r="K1239" s="23" t="s">
        <v>5683</v>
      </c>
      <c r="L1239" s="24">
        <v>380136</v>
      </c>
      <c r="M1239" s="23" t="s">
        <v>5683</v>
      </c>
      <c r="N1239" s="24">
        <v>363467</v>
      </c>
      <c r="O1239" s="23" t="s">
        <v>5683</v>
      </c>
      <c r="P1239" s="24">
        <v>579845</v>
      </c>
      <c r="Q1239" s="24">
        <v>539180</v>
      </c>
      <c r="R1239" s="24">
        <v>2293372</v>
      </c>
      <c r="S1239" s="24">
        <v>130000</v>
      </c>
      <c r="T1239" s="24">
        <v>2158532</v>
      </c>
      <c r="U1239" s="24">
        <v>0</v>
      </c>
      <c r="V1239" s="24">
        <f t="shared" si="38"/>
        <v>4840</v>
      </c>
      <c r="W1239" s="24">
        <f t="shared" si="39"/>
        <v>0</v>
      </c>
    </row>
    <row r="1240" spans="1:23" x14ac:dyDescent="0.2">
      <c r="A1240" t="s">
        <v>32</v>
      </c>
      <c r="B1240" s="23" t="s">
        <v>3251</v>
      </c>
      <c r="C1240" s="23" t="s">
        <v>3367</v>
      </c>
      <c r="D1240" s="23" t="s">
        <v>3369</v>
      </c>
      <c r="E1240" s="23" t="s">
        <v>3370</v>
      </c>
      <c r="F1240" s="23" t="s">
        <v>10</v>
      </c>
      <c r="G1240" t="s">
        <v>3371</v>
      </c>
      <c r="H1240" s="24">
        <v>0</v>
      </c>
      <c r="I1240" s="23" t="s">
        <v>5682</v>
      </c>
      <c r="J1240" s="24">
        <v>103866</v>
      </c>
      <c r="K1240" s="23" t="s">
        <v>5683</v>
      </c>
      <c r="L1240" s="24">
        <v>0</v>
      </c>
      <c r="M1240" s="23" t="s">
        <v>5683</v>
      </c>
      <c r="N1240" s="24">
        <v>51929</v>
      </c>
      <c r="O1240" s="23" t="s">
        <v>5682</v>
      </c>
      <c r="P1240" s="24">
        <v>104628</v>
      </c>
      <c r="Q1240" s="24">
        <v>0</v>
      </c>
      <c r="R1240" s="24">
        <v>260423</v>
      </c>
      <c r="S1240" s="24">
        <v>51933</v>
      </c>
      <c r="T1240" s="24">
        <v>0</v>
      </c>
      <c r="U1240" s="24">
        <v>0</v>
      </c>
      <c r="V1240" s="24">
        <f t="shared" si="38"/>
        <v>208490</v>
      </c>
      <c r="W1240" s="24">
        <f t="shared" si="39"/>
        <v>0</v>
      </c>
    </row>
    <row r="1241" spans="1:23" x14ac:dyDescent="0.2">
      <c r="A1241" t="s">
        <v>32</v>
      </c>
      <c r="B1241" s="23" t="s">
        <v>3251</v>
      </c>
      <c r="C1241" s="23" t="s">
        <v>3367</v>
      </c>
      <c r="D1241" s="23" t="s">
        <v>3372</v>
      </c>
      <c r="E1241" s="23" t="s">
        <v>3373</v>
      </c>
      <c r="F1241" s="23" t="s">
        <v>10</v>
      </c>
      <c r="G1241" t="s">
        <v>3374</v>
      </c>
      <c r="H1241" s="24">
        <v>201053</v>
      </c>
      <c r="I1241" s="23" t="s">
        <v>5683</v>
      </c>
      <c r="J1241" s="24">
        <v>53299</v>
      </c>
      <c r="K1241" s="23" t="s">
        <v>5682</v>
      </c>
      <c r="L1241" s="24">
        <v>104374</v>
      </c>
      <c r="M1241" s="23" t="s">
        <v>5683</v>
      </c>
      <c r="N1241" s="24">
        <v>0</v>
      </c>
      <c r="O1241" s="23" t="s">
        <v>5683</v>
      </c>
      <c r="P1241" s="24">
        <v>53983</v>
      </c>
      <c r="Q1241" s="24">
        <v>53647</v>
      </c>
      <c r="R1241" s="24">
        <v>265303</v>
      </c>
      <c r="S1241" s="24">
        <v>53299</v>
      </c>
      <c r="T1241" s="24">
        <v>201053</v>
      </c>
      <c r="U1241" s="24">
        <v>0</v>
      </c>
      <c r="V1241" s="24">
        <f t="shared" si="38"/>
        <v>10951</v>
      </c>
      <c r="W1241" s="24">
        <f t="shared" si="39"/>
        <v>0</v>
      </c>
    </row>
    <row r="1242" spans="1:23" x14ac:dyDescent="0.2">
      <c r="A1242" t="s">
        <v>32</v>
      </c>
      <c r="B1242" s="23" t="s">
        <v>3251</v>
      </c>
      <c r="C1242" s="23" t="s">
        <v>3367</v>
      </c>
      <c r="D1242" s="23" t="s">
        <v>3375</v>
      </c>
      <c r="E1242" s="23" t="s">
        <v>3376</v>
      </c>
      <c r="F1242" s="23" t="s">
        <v>10</v>
      </c>
      <c r="G1242" t="s">
        <v>3377</v>
      </c>
      <c r="H1242" s="24">
        <v>196964</v>
      </c>
      <c r="I1242" s="23" t="s">
        <v>5683</v>
      </c>
      <c r="J1242" s="24">
        <v>53073</v>
      </c>
      <c r="K1242" s="23" t="s">
        <v>5682</v>
      </c>
      <c r="L1242" s="24">
        <v>104230</v>
      </c>
      <c r="M1242" s="23" t="s">
        <v>5683</v>
      </c>
      <c r="N1242" s="24">
        <v>0</v>
      </c>
      <c r="O1242" s="23" t="s">
        <v>5683</v>
      </c>
      <c r="P1242" s="24">
        <v>53355</v>
      </c>
      <c r="Q1242" s="24">
        <v>53311</v>
      </c>
      <c r="R1242" s="24">
        <v>263969</v>
      </c>
      <c r="S1242" s="24">
        <v>53073</v>
      </c>
      <c r="T1242" s="24">
        <v>196964</v>
      </c>
      <c r="U1242" s="24">
        <v>0</v>
      </c>
      <c r="V1242" s="24">
        <f t="shared" si="38"/>
        <v>13932</v>
      </c>
      <c r="W1242" s="24">
        <f t="shared" si="39"/>
        <v>0</v>
      </c>
    </row>
    <row r="1243" spans="1:23" x14ac:dyDescent="0.2">
      <c r="A1243" t="s">
        <v>32</v>
      </c>
      <c r="B1243" s="23" t="s">
        <v>3251</v>
      </c>
      <c r="C1243" s="23" t="s">
        <v>3367</v>
      </c>
      <c r="D1243" s="23" t="s">
        <v>3378</v>
      </c>
      <c r="E1243" s="23" t="s">
        <v>3379</v>
      </c>
      <c r="F1243" s="23" t="s">
        <v>10</v>
      </c>
      <c r="G1243" t="s">
        <v>3380</v>
      </c>
      <c r="H1243" s="24">
        <v>213136</v>
      </c>
      <c r="I1243" s="23" t="s">
        <v>5683</v>
      </c>
      <c r="J1243" s="24">
        <v>51913</v>
      </c>
      <c r="K1243" s="23" t="s">
        <v>5682</v>
      </c>
      <c r="L1243" s="24">
        <v>104612</v>
      </c>
      <c r="M1243" s="23" t="s">
        <v>5683</v>
      </c>
      <c r="N1243" s="24">
        <v>0</v>
      </c>
      <c r="O1243" s="23" t="s">
        <v>5683</v>
      </c>
      <c r="P1243" s="24">
        <v>55470</v>
      </c>
      <c r="Q1243" s="24">
        <v>55870</v>
      </c>
      <c r="R1243" s="24">
        <v>267865</v>
      </c>
      <c r="S1243" s="24">
        <v>51913</v>
      </c>
      <c r="T1243" s="24">
        <v>213136</v>
      </c>
      <c r="U1243" s="24">
        <v>0</v>
      </c>
      <c r="V1243" s="24">
        <f t="shared" si="38"/>
        <v>2816</v>
      </c>
      <c r="W1243" s="24">
        <f t="shared" si="39"/>
        <v>0</v>
      </c>
    </row>
    <row r="1244" spans="1:23" x14ac:dyDescent="0.2">
      <c r="A1244" t="s">
        <v>32</v>
      </c>
      <c r="B1244" s="23">
        <v>34</v>
      </c>
      <c r="C1244" s="23">
        <v>75283</v>
      </c>
      <c r="D1244" s="23" t="s">
        <v>3381</v>
      </c>
      <c r="E1244" s="23" t="s">
        <v>3382</v>
      </c>
      <c r="F1244" s="23" t="s">
        <v>10</v>
      </c>
      <c r="G1244" t="s">
        <v>3383</v>
      </c>
      <c r="H1244" s="24">
        <v>0</v>
      </c>
      <c r="I1244" s="23" t="s">
        <v>5683</v>
      </c>
      <c r="J1244" s="24">
        <v>0</v>
      </c>
      <c r="K1244" s="23" t="s">
        <v>5683</v>
      </c>
      <c r="L1244" s="24">
        <v>0</v>
      </c>
      <c r="M1244" s="23" t="s">
        <v>5683</v>
      </c>
      <c r="N1244" s="24">
        <v>0</v>
      </c>
      <c r="O1244" s="23" t="s">
        <v>5683</v>
      </c>
      <c r="P1244" s="24">
        <v>0</v>
      </c>
      <c r="Q1244" s="24">
        <v>51568</v>
      </c>
      <c r="R1244" s="24">
        <v>51568</v>
      </c>
      <c r="S1244" s="24">
        <v>0</v>
      </c>
      <c r="T1244" s="24">
        <v>0</v>
      </c>
      <c r="U1244" s="24">
        <v>0</v>
      </c>
      <c r="V1244" s="24">
        <f t="shared" si="38"/>
        <v>51568</v>
      </c>
      <c r="W1244" s="24">
        <f t="shared" si="39"/>
        <v>0</v>
      </c>
    </row>
    <row r="1245" spans="1:23" x14ac:dyDescent="0.2">
      <c r="A1245" t="s">
        <v>32</v>
      </c>
      <c r="B1245" s="23" t="s">
        <v>3251</v>
      </c>
      <c r="C1245" s="23" t="s">
        <v>3367</v>
      </c>
      <c r="D1245" s="23" t="s">
        <v>3384</v>
      </c>
      <c r="E1245" s="23" t="s">
        <v>3385</v>
      </c>
      <c r="F1245" s="23" t="s">
        <v>10</v>
      </c>
      <c r="G1245" t="s">
        <v>3386</v>
      </c>
      <c r="H1245" s="24">
        <v>454717</v>
      </c>
      <c r="I1245" s="23" t="s">
        <v>5683</v>
      </c>
      <c r="J1245" s="24">
        <v>104716</v>
      </c>
      <c r="K1245" s="23" t="s">
        <v>5683</v>
      </c>
      <c r="L1245" s="24">
        <v>103306</v>
      </c>
      <c r="M1245" s="23" t="s">
        <v>5683</v>
      </c>
      <c r="N1245" s="24">
        <v>105031</v>
      </c>
      <c r="O1245" s="23" t="s">
        <v>5683</v>
      </c>
      <c r="P1245" s="24">
        <v>106098</v>
      </c>
      <c r="Q1245" s="24">
        <v>106030</v>
      </c>
      <c r="R1245" s="24">
        <v>525181</v>
      </c>
      <c r="S1245" s="24">
        <v>104716</v>
      </c>
      <c r="T1245" s="24">
        <v>420465</v>
      </c>
      <c r="U1245" s="24">
        <v>0</v>
      </c>
      <c r="V1245" s="24">
        <f t="shared" si="38"/>
        <v>0</v>
      </c>
      <c r="W1245" s="24">
        <f t="shared" si="39"/>
        <v>34252</v>
      </c>
    </row>
    <row r="1246" spans="1:23" x14ac:dyDescent="0.2">
      <c r="A1246" t="s">
        <v>32</v>
      </c>
      <c r="B1246" s="23" t="s">
        <v>3251</v>
      </c>
      <c r="C1246" s="23" t="s">
        <v>3387</v>
      </c>
      <c r="D1246" s="23" t="s">
        <v>7</v>
      </c>
      <c r="E1246" s="23" t="s">
        <v>147</v>
      </c>
      <c r="F1246" s="23" t="s">
        <v>147</v>
      </c>
      <c r="G1246" t="s">
        <v>3388</v>
      </c>
      <c r="H1246" s="24">
        <v>6128624</v>
      </c>
      <c r="I1246" s="23" t="s">
        <v>5683</v>
      </c>
      <c r="J1246" s="24">
        <v>1190390</v>
      </c>
      <c r="K1246" s="23" t="s">
        <v>5683</v>
      </c>
      <c r="L1246" s="24">
        <v>1061091</v>
      </c>
      <c r="M1246" s="23" t="s">
        <v>5683</v>
      </c>
      <c r="N1246" s="24">
        <v>976714</v>
      </c>
      <c r="O1246" s="23" t="s">
        <v>5683</v>
      </c>
      <c r="P1246" s="24">
        <v>1473851</v>
      </c>
      <c r="Q1246" s="24">
        <v>1426578</v>
      </c>
      <c r="R1246" s="24">
        <v>6128624</v>
      </c>
      <c r="S1246" s="24">
        <v>357117</v>
      </c>
      <c r="T1246" s="24">
        <v>5771507</v>
      </c>
      <c r="U1246" s="24">
        <v>0</v>
      </c>
      <c r="V1246" s="24">
        <f t="shared" si="38"/>
        <v>0</v>
      </c>
      <c r="W1246" s="24">
        <f t="shared" si="39"/>
        <v>357117</v>
      </c>
    </row>
    <row r="1247" spans="1:23" x14ac:dyDescent="0.2">
      <c r="A1247" t="s">
        <v>32</v>
      </c>
      <c r="B1247" s="23" t="s">
        <v>3251</v>
      </c>
      <c r="C1247" s="23" t="s">
        <v>3387</v>
      </c>
      <c r="D1247" s="23" t="s">
        <v>3389</v>
      </c>
      <c r="E1247" s="23" t="s">
        <v>3390</v>
      </c>
      <c r="F1247" s="23" t="s">
        <v>9</v>
      </c>
      <c r="G1247" t="s">
        <v>3391</v>
      </c>
      <c r="H1247" s="24">
        <v>428856</v>
      </c>
      <c r="I1247" s="23" t="s">
        <v>5683</v>
      </c>
      <c r="J1247" s="24">
        <v>118546</v>
      </c>
      <c r="K1247" s="23" t="s">
        <v>5683</v>
      </c>
      <c r="L1247" s="24">
        <v>115684</v>
      </c>
      <c r="M1247" s="23" t="s">
        <v>5683</v>
      </c>
      <c r="N1247" s="24">
        <v>115433</v>
      </c>
      <c r="O1247" s="23" t="s">
        <v>5683</v>
      </c>
      <c r="P1247" s="24">
        <v>119830</v>
      </c>
      <c r="Q1247" s="24">
        <v>118779</v>
      </c>
      <c r="R1247" s="24">
        <v>588272</v>
      </c>
      <c r="S1247" s="24">
        <v>118546</v>
      </c>
      <c r="T1247" s="24">
        <v>428856</v>
      </c>
      <c r="U1247" s="24">
        <v>0</v>
      </c>
      <c r="V1247" s="24">
        <f t="shared" si="38"/>
        <v>40870</v>
      </c>
      <c r="W1247" s="24">
        <f t="shared" si="39"/>
        <v>0</v>
      </c>
    </row>
    <row r="1248" spans="1:23" x14ac:dyDescent="0.2">
      <c r="A1248" t="s">
        <v>32</v>
      </c>
      <c r="B1248" s="23" t="s">
        <v>3251</v>
      </c>
      <c r="C1248" s="23" t="s">
        <v>3387</v>
      </c>
      <c r="D1248" s="23" t="s">
        <v>3392</v>
      </c>
      <c r="E1248" s="23" t="s">
        <v>3393</v>
      </c>
      <c r="F1248" s="23" t="s">
        <v>9</v>
      </c>
      <c r="G1248" t="s">
        <v>3394</v>
      </c>
      <c r="H1248" s="24">
        <v>264505</v>
      </c>
      <c r="I1248" s="23" t="s">
        <v>5682</v>
      </c>
      <c r="J1248" s="24">
        <v>109126</v>
      </c>
      <c r="K1248" s="23" t="s">
        <v>5683</v>
      </c>
      <c r="L1248" s="24">
        <v>0</v>
      </c>
      <c r="M1248" s="23" t="s">
        <v>5682</v>
      </c>
      <c r="N1248" s="24">
        <v>109142</v>
      </c>
      <c r="O1248" s="23" t="s">
        <v>5683</v>
      </c>
      <c r="P1248" s="24">
        <v>0</v>
      </c>
      <c r="Q1248" s="24">
        <v>54879</v>
      </c>
      <c r="R1248" s="24">
        <v>273147</v>
      </c>
      <c r="S1248" s="24">
        <v>54563</v>
      </c>
      <c r="T1248" s="24">
        <v>218584</v>
      </c>
      <c r="U1248" s="24">
        <v>0</v>
      </c>
      <c r="V1248" s="24">
        <f t="shared" si="38"/>
        <v>0</v>
      </c>
      <c r="W1248" s="24">
        <f t="shared" si="39"/>
        <v>45921</v>
      </c>
    </row>
    <row r="1249" spans="1:23" x14ac:dyDescent="0.2">
      <c r="A1249" t="s">
        <v>32</v>
      </c>
      <c r="B1249" s="23" t="s">
        <v>3251</v>
      </c>
      <c r="C1249" s="23" t="s">
        <v>3387</v>
      </c>
      <c r="D1249" s="23" t="s">
        <v>3395</v>
      </c>
      <c r="E1249" s="23" t="s">
        <v>3396</v>
      </c>
      <c r="F1249" s="23" t="s">
        <v>9</v>
      </c>
      <c r="G1249" t="s">
        <v>3397</v>
      </c>
      <c r="H1249" s="24">
        <v>315635</v>
      </c>
      <c r="I1249" s="23" t="s">
        <v>5683</v>
      </c>
      <c r="J1249" s="24">
        <v>108979</v>
      </c>
      <c r="K1249" s="23" t="s">
        <v>5683</v>
      </c>
      <c r="L1249" s="24">
        <v>107936</v>
      </c>
      <c r="M1249" s="23" t="s">
        <v>5683</v>
      </c>
      <c r="N1249" s="24">
        <v>108826</v>
      </c>
      <c r="O1249" s="23" t="s">
        <v>5683</v>
      </c>
      <c r="P1249" s="24">
        <v>111601</v>
      </c>
      <c r="Q1249" s="24">
        <v>110621</v>
      </c>
      <c r="R1249" s="24">
        <v>547963</v>
      </c>
      <c r="S1249" s="24">
        <v>108979</v>
      </c>
      <c r="T1249" s="24">
        <v>315635</v>
      </c>
      <c r="U1249" s="24">
        <v>0</v>
      </c>
      <c r="V1249" s="24">
        <f t="shared" si="38"/>
        <v>123349</v>
      </c>
      <c r="W1249" s="24">
        <f t="shared" si="39"/>
        <v>0</v>
      </c>
    </row>
    <row r="1250" spans="1:23" x14ac:dyDescent="0.2">
      <c r="A1250" t="s">
        <v>32</v>
      </c>
      <c r="B1250" s="23" t="s">
        <v>3251</v>
      </c>
      <c r="C1250" s="23" t="s">
        <v>3387</v>
      </c>
      <c r="D1250" s="23" t="s">
        <v>3398</v>
      </c>
      <c r="E1250" s="23" t="s">
        <v>3399</v>
      </c>
      <c r="F1250" s="23" t="s">
        <v>10</v>
      </c>
      <c r="G1250" t="s">
        <v>3400</v>
      </c>
      <c r="H1250" s="24">
        <v>264314</v>
      </c>
      <c r="I1250" s="23" t="s">
        <v>5683</v>
      </c>
      <c r="J1250" s="24">
        <v>55318</v>
      </c>
      <c r="K1250" s="23" t="s">
        <v>5682</v>
      </c>
      <c r="L1250" s="24">
        <v>110102</v>
      </c>
      <c r="M1250" s="23" t="s">
        <v>5683</v>
      </c>
      <c r="N1250" s="24">
        <v>0</v>
      </c>
      <c r="O1250" s="23" t="s">
        <v>5683</v>
      </c>
      <c r="P1250" s="24">
        <v>56941</v>
      </c>
      <c r="Q1250" s="24">
        <v>57086</v>
      </c>
      <c r="R1250" s="24">
        <v>279447</v>
      </c>
      <c r="S1250" s="24">
        <v>55318</v>
      </c>
      <c r="T1250" s="24">
        <v>224129</v>
      </c>
      <c r="U1250" s="24">
        <v>0</v>
      </c>
      <c r="V1250" s="24">
        <f t="shared" si="38"/>
        <v>0</v>
      </c>
      <c r="W1250" s="24">
        <f t="shared" si="39"/>
        <v>40185</v>
      </c>
    </row>
    <row r="1251" spans="1:23" x14ac:dyDescent="0.2">
      <c r="A1251" t="s">
        <v>32</v>
      </c>
      <c r="B1251" s="23" t="s">
        <v>3251</v>
      </c>
      <c r="C1251" s="23" t="s">
        <v>3387</v>
      </c>
      <c r="D1251" s="23" t="s">
        <v>3401</v>
      </c>
      <c r="E1251" s="23" t="s">
        <v>3402</v>
      </c>
      <c r="F1251" s="23" t="s">
        <v>9</v>
      </c>
      <c r="G1251" t="s">
        <v>3403</v>
      </c>
      <c r="H1251" s="24">
        <v>220261</v>
      </c>
      <c r="I1251" s="23" t="s">
        <v>5683</v>
      </c>
      <c r="J1251" s="24">
        <v>114599</v>
      </c>
      <c r="K1251" s="23" t="s">
        <v>5682</v>
      </c>
      <c r="L1251" s="24">
        <v>117588</v>
      </c>
      <c r="M1251" s="23" t="s">
        <v>5683</v>
      </c>
      <c r="N1251" s="24">
        <v>0</v>
      </c>
      <c r="O1251" s="23" t="s">
        <v>5682</v>
      </c>
      <c r="P1251" s="24">
        <v>113022</v>
      </c>
      <c r="Q1251" s="24">
        <v>0</v>
      </c>
      <c r="R1251" s="24">
        <v>345209</v>
      </c>
      <c r="S1251" s="24">
        <v>114599</v>
      </c>
      <c r="T1251" s="24">
        <v>220261</v>
      </c>
      <c r="U1251" s="24">
        <v>0</v>
      </c>
      <c r="V1251" s="24">
        <f t="shared" si="38"/>
        <v>10349</v>
      </c>
      <c r="W1251" s="24">
        <f t="shared" si="39"/>
        <v>0</v>
      </c>
    </row>
    <row r="1252" spans="1:23" x14ac:dyDescent="0.2">
      <c r="A1252" t="s">
        <v>32</v>
      </c>
      <c r="B1252" s="23" t="s">
        <v>3251</v>
      </c>
      <c r="C1252" s="23" t="s">
        <v>3387</v>
      </c>
      <c r="D1252" s="23" t="s">
        <v>3404</v>
      </c>
      <c r="E1252" s="23" t="s">
        <v>3405</v>
      </c>
      <c r="F1252" s="23" t="s">
        <v>9</v>
      </c>
      <c r="G1252" t="s">
        <v>3406</v>
      </c>
      <c r="H1252" s="24">
        <v>212161</v>
      </c>
      <c r="I1252" s="23" t="s">
        <v>5682</v>
      </c>
      <c r="J1252" s="24">
        <v>105608</v>
      </c>
      <c r="K1252" s="23" t="s">
        <v>5683</v>
      </c>
      <c r="L1252" s="24">
        <v>0</v>
      </c>
      <c r="M1252" s="23" t="s">
        <v>5682</v>
      </c>
      <c r="N1252" s="24">
        <v>105694</v>
      </c>
      <c r="O1252" s="23" t="s">
        <v>5683</v>
      </c>
      <c r="P1252" s="24">
        <v>0</v>
      </c>
      <c r="Q1252" s="24">
        <v>53663</v>
      </c>
      <c r="R1252" s="24">
        <v>264965</v>
      </c>
      <c r="S1252" s="24">
        <v>52804</v>
      </c>
      <c r="T1252" s="24">
        <v>212161</v>
      </c>
      <c r="U1252" s="24">
        <v>0</v>
      </c>
      <c r="V1252" s="24">
        <f t="shared" si="38"/>
        <v>0</v>
      </c>
      <c r="W1252" s="24">
        <f t="shared" si="39"/>
        <v>0</v>
      </c>
    </row>
    <row r="1253" spans="1:23" x14ac:dyDescent="0.2">
      <c r="A1253" t="s">
        <v>32</v>
      </c>
      <c r="B1253" s="23" t="s">
        <v>3251</v>
      </c>
      <c r="C1253" s="23" t="s">
        <v>3387</v>
      </c>
      <c r="D1253" s="23" t="s">
        <v>3407</v>
      </c>
      <c r="E1253" s="23" t="s">
        <v>3408</v>
      </c>
      <c r="F1253" s="23" t="s">
        <v>9</v>
      </c>
      <c r="G1253" t="s">
        <v>3409</v>
      </c>
      <c r="H1253" s="24">
        <v>225376</v>
      </c>
      <c r="I1253" s="23" t="s">
        <v>5682</v>
      </c>
      <c r="J1253" s="24">
        <v>119074</v>
      </c>
      <c r="K1253" s="23" t="s">
        <v>5683</v>
      </c>
      <c r="L1253" s="24">
        <v>0</v>
      </c>
      <c r="M1253" s="23" t="s">
        <v>5682</v>
      </c>
      <c r="N1253" s="24">
        <v>115670</v>
      </c>
      <c r="O1253" s="23" t="s">
        <v>5683</v>
      </c>
      <c r="P1253" s="24">
        <v>0</v>
      </c>
      <c r="Q1253" s="24">
        <v>60285</v>
      </c>
      <c r="R1253" s="24">
        <v>295029</v>
      </c>
      <c r="S1253" s="24">
        <v>59537</v>
      </c>
      <c r="T1253" s="24">
        <v>225376</v>
      </c>
      <c r="U1253" s="24">
        <v>0</v>
      </c>
      <c r="V1253" s="24">
        <f t="shared" si="38"/>
        <v>10116</v>
      </c>
      <c r="W1253" s="24">
        <f t="shared" si="39"/>
        <v>0</v>
      </c>
    </row>
    <row r="1254" spans="1:23" x14ac:dyDescent="0.2">
      <c r="A1254" t="s">
        <v>32</v>
      </c>
      <c r="B1254" s="23" t="s">
        <v>3251</v>
      </c>
      <c r="C1254" s="23" t="s">
        <v>3387</v>
      </c>
      <c r="D1254" s="23" t="s">
        <v>3410</v>
      </c>
      <c r="E1254" s="23" t="s">
        <v>3411</v>
      </c>
      <c r="F1254" s="23" t="s">
        <v>9</v>
      </c>
      <c r="G1254" t="s">
        <v>3412</v>
      </c>
      <c r="H1254" s="24">
        <v>171157</v>
      </c>
      <c r="I1254" s="23" t="s">
        <v>5683</v>
      </c>
      <c r="J1254" s="24">
        <v>0</v>
      </c>
      <c r="K1254" s="23" t="s">
        <v>5683</v>
      </c>
      <c r="L1254" s="24">
        <v>0</v>
      </c>
      <c r="M1254" s="23" t="s">
        <v>5683</v>
      </c>
      <c r="N1254" s="24">
        <v>52345</v>
      </c>
      <c r="O1254" s="23" t="s">
        <v>5683</v>
      </c>
      <c r="P1254" s="24">
        <v>55552</v>
      </c>
      <c r="Q1254" s="24">
        <v>63260</v>
      </c>
      <c r="R1254" s="24">
        <v>171157</v>
      </c>
      <c r="S1254" s="24">
        <v>0</v>
      </c>
      <c r="T1254" s="24">
        <v>171157</v>
      </c>
      <c r="U1254" s="24">
        <v>0</v>
      </c>
      <c r="V1254" s="24">
        <f t="shared" si="38"/>
        <v>0</v>
      </c>
      <c r="W1254" s="24">
        <f t="shared" si="39"/>
        <v>0</v>
      </c>
    </row>
    <row r="1255" spans="1:23" x14ac:dyDescent="0.2">
      <c r="A1255" t="s">
        <v>32</v>
      </c>
      <c r="B1255" s="23" t="s">
        <v>3251</v>
      </c>
      <c r="C1255" s="23" t="s">
        <v>3387</v>
      </c>
      <c r="D1255" s="23" t="s">
        <v>3413</v>
      </c>
      <c r="E1255" s="23" t="s">
        <v>3414</v>
      </c>
      <c r="F1255" s="23" t="s">
        <v>10</v>
      </c>
      <c r="G1255" t="s">
        <v>3415</v>
      </c>
      <c r="H1255" s="24">
        <v>456715</v>
      </c>
      <c r="I1255" s="23" t="s">
        <v>5683</v>
      </c>
      <c r="J1255" s="24">
        <v>113755</v>
      </c>
      <c r="K1255" s="23" t="s">
        <v>5683</v>
      </c>
      <c r="L1255" s="24">
        <v>112507</v>
      </c>
      <c r="M1255" s="23" t="s">
        <v>5683</v>
      </c>
      <c r="N1255" s="24">
        <v>112306</v>
      </c>
      <c r="O1255" s="23" t="s">
        <v>5683</v>
      </c>
      <c r="P1255" s="24">
        <v>115682</v>
      </c>
      <c r="Q1255" s="24">
        <v>116220</v>
      </c>
      <c r="R1255" s="24">
        <v>570470</v>
      </c>
      <c r="S1255" s="24">
        <v>113755</v>
      </c>
      <c r="T1255" s="24">
        <v>456715</v>
      </c>
      <c r="U1255" s="24">
        <v>0</v>
      </c>
      <c r="V1255" s="24">
        <f t="shared" si="38"/>
        <v>0</v>
      </c>
      <c r="W1255" s="24">
        <f t="shared" si="39"/>
        <v>0</v>
      </c>
    </row>
    <row r="1256" spans="1:23" x14ac:dyDescent="0.2">
      <c r="A1256" t="s">
        <v>32</v>
      </c>
      <c r="B1256" s="23" t="s">
        <v>3251</v>
      </c>
      <c r="C1256" s="23" t="s">
        <v>3387</v>
      </c>
      <c r="D1256" s="23" t="s">
        <v>3416</v>
      </c>
      <c r="E1256" s="23" t="s">
        <v>3417</v>
      </c>
      <c r="F1256" s="23" t="s">
        <v>10</v>
      </c>
      <c r="G1256" t="s">
        <v>3418</v>
      </c>
      <c r="H1256" s="24">
        <v>215497</v>
      </c>
      <c r="I1256" s="23" t="s">
        <v>5683</v>
      </c>
      <c r="J1256" s="24">
        <v>54128</v>
      </c>
      <c r="K1256" s="23" t="s">
        <v>5682</v>
      </c>
      <c r="L1256" s="24">
        <v>107060</v>
      </c>
      <c r="M1256" s="23" t="s">
        <v>5683</v>
      </c>
      <c r="N1256" s="24">
        <v>0</v>
      </c>
      <c r="O1256" s="23" t="s">
        <v>5683</v>
      </c>
      <c r="P1256" s="24">
        <v>54230</v>
      </c>
      <c r="Q1256" s="24">
        <v>54207</v>
      </c>
      <c r="R1256" s="24">
        <v>269625</v>
      </c>
      <c r="S1256" s="24">
        <v>54128</v>
      </c>
      <c r="T1256" s="24">
        <v>215497</v>
      </c>
      <c r="U1256" s="24">
        <v>0</v>
      </c>
      <c r="V1256" s="24">
        <f t="shared" si="38"/>
        <v>0</v>
      </c>
      <c r="W1256" s="24">
        <f t="shared" si="39"/>
        <v>0</v>
      </c>
    </row>
    <row r="1257" spans="1:23" x14ac:dyDescent="0.2">
      <c r="A1257" t="s">
        <v>3419</v>
      </c>
      <c r="B1257" s="23" t="s">
        <v>3420</v>
      </c>
      <c r="C1257" s="23" t="s">
        <v>3421</v>
      </c>
      <c r="D1257" s="23" t="s">
        <v>7</v>
      </c>
      <c r="E1257" s="23" t="s">
        <v>147</v>
      </c>
      <c r="F1257" s="23" t="s">
        <v>147</v>
      </c>
      <c r="G1257" t="s">
        <v>3422</v>
      </c>
      <c r="H1257" s="24">
        <v>183390</v>
      </c>
      <c r="I1257" s="23" t="s">
        <v>5683</v>
      </c>
      <c r="J1257" s="24">
        <v>50994</v>
      </c>
      <c r="K1257" s="23" t="s">
        <v>5683</v>
      </c>
      <c r="L1257" s="24">
        <v>50867</v>
      </c>
      <c r="M1257" s="23" t="s">
        <v>5683</v>
      </c>
      <c r="N1257" s="24">
        <v>50807</v>
      </c>
      <c r="O1257" s="23" t="s">
        <v>5683</v>
      </c>
      <c r="P1257" s="24">
        <v>15694</v>
      </c>
      <c r="Q1257" s="24">
        <v>15688</v>
      </c>
      <c r="R1257" s="24">
        <v>184050</v>
      </c>
      <c r="S1257" s="24">
        <v>0</v>
      </c>
      <c r="T1257" s="24">
        <v>183390</v>
      </c>
      <c r="U1257" s="24">
        <v>0</v>
      </c>
      <c r="V1257" s="24">
        <f t="shared" si="38"/>
        <v>660</v>
      </c>
      <c r="W1257" s="24">
        <f t="shared" si="39"/>
        <v>0</v>
      </c>
    </row>
    <row r="1258" spans="1:23" x14ac:dyDescent="0.2">
      <c r="A1258" t="s">
        <v>3419</v>
      </c>
      <c r="B1258" s="23" t="s">
        <v>3420</v>
      </c>
      <c r="C1258" s="23" t="s">
        <v>3423</v>
      </c>
      <c r="D1258" s="23" t="s">
        <v>7</v>
      </c>
      <c r="E1258" s="23" t="s">
        <v>147</v>
      </c>
      <c r="F1258" s="23" t="s">
        <v>147</v>
      </c>
      <c r="G1258" t="s">
        <v>3424</v>
      </c>
      <c r="H1258" s="24">
        <v>69355</v>
      </c>
      <c r="I1258" s="23" t="s">
        <v>5683</v>
      </c>
      <c r="J1258" s="24">
        <v>15030</v>
      </c>
      <c r="K1258" s="23" t="s">
        <v>5683</v>
      </c>
      <c r="L1258" s="24">
        <v>15000</v>
      </c>
      <c r="M1258" s="23" t="s">
        <v>5683</v>
      </c>
      <c r="N1258" s="24">
        <v>15025</v>
      </c>
      <c r="O1258" s="23" t="s">
        <v>5683</v>
      </c>
      <c r="P1258" s="24">
        <v>15066</v>
      </c>
      <c r="Q1258" s="24">
        <v>15048</v>
      </c>
      <c r="R1258" s="24">
        <v>75169</v>
      </c>
      <c r="S1258" s="24">
        <v>15030</v>
      </c>
      <c r="T1258" s="24">
        <v>60139</v>
      </c>
      <c r="U1258" s="24">
        <v>0</v>
      </c>
      <c r="V1258" s="24">
        <f t="shared" si="38"/>
        <v>0</v>
      </c>
      <c r="W1258" s="24">
        <f t="shared" si="39"/>
        <v>9216</v>
      </c>
    </row>
    <row r="1259" spans="1:23" x14ac:dyDescent="0.2">
      <c r="A1259" t="s">
        <v>3419</v>
      </c>
      <c r="B1259" s="23" t="s">
        <v>3420</v>
      </c>
      <c r="C1259" s="23" t="s">
        <v>3425</v>
      </c>
      <c r="D1259" s="23" t="s">
        <v>7</v>
      </c>
      <c r="E1259" s="23" t="s">
        <v>147</v>
      </c>
      <c r="F1259" s="23" t="s">
        <v>147</v>
      </c>
      <c r="G1259" t="s">
        <v>3426</v>
      </c>
      <c r="H1259" s="24">
        <v>57209</v>
      </c>
      <c r="I1259" s="23" t="s">
        <v>5682</v>
      </c>
      <c r="J1259" s="24">
        <v>30126</v>
      </c>
      <c r="K1259" s="23" t="s">
        <v>5683</v>
      </c>
      <c r="L1259" s="24">
        <v>0</v>
      </c>
      <c r="M1259" s="23" t="s">
        <v>5683</v>
      </c>
      <c r="N1259" s="24">
        <v>15076</v>
      </c>
      <c r="O1259" s="23" t="s">
        <v>5683</v>
      </c>
      <c r="P1259" s="24">
        <v>15132</v>
      </c>
      <c r="Q1259" s="24">
        <v>15112</v>
      </c>
      <c r="R1259" s="24">
        <v>75446</v>
      </c>
      <c r="S1259" s="24">
        <v>0</v>
      </c>
      <c r="T1259" s="24">
        <v>57209</v>
      </c>
      <c r="U1259" s="24">
        <v>0</v>
      </c>
      <c r="V1259" s="24">
        <f t="shared" si="38"/>
        <v>18237</v>
      </c>
      <c r="W1259" s="24">
        <f t="shared" si="39"/>
        <v>0</v>
      </c>
    </row>
    <row r="1260" spans="1:23" x14ac:dyDescent="0.2">
      <c r="A1260" t="s">
        <v>3419</v>
      </c>
      <c r="B1260" s="23" t="s">
        <v>3420</v>
      </c>
      <c r="C1260" s="23" t="s">
        <v>3427</v>
      </c>
      <c r="D1260" s="23" t="s">
        <v>7</v>
      </c>
      <c r="E1260" s="23" t="s">
        <v>147</v>
      </c>
      <c r="F1260" s="23" t="s">
        <v>147</v>
      </c>
      <c r="G1260" t="s">
        <v>3428</v>
      </c>
      <c r="H1260" s="24">
        <v>1191925</v>
      </c>
      <c r="I1260" s="23" t="s">
        <v>5683</v>
      </c>
      <c r="J1260" s="24">
        <v>267273</v>
      </c>
      <c r="K1260" s="23" t="s">
        <v>5683</v>
      </c>
      <c r="L1260" s="24">
        <v>225019</v>
      </c>
      <c r="M1260" s="23" t="s">
        <v>5683</v>
      </c>
      <c r="N1260" s="24">
        <v>208069</v>
      </c>
      <c r="O1260" s="23" t="s">
        <v>5683</v>
      </c>
      <c r="P1260" s="24">
        <v>311492</v>
      </c>
      <c r="Q1260" s="24">
        <v>297843</v>
      </c>
      <c r="R1260" s="24">
        <v>1309696</v>
      </c>
      <c r="S1260" s="24">
        <v>130000</v>
      </c>
      <c r="T1260" s="24">
        <v>1179696</v>
      </c>
      <c r="U1260" s="24">
        <v>0</v>
      </c>
      <c r="V1260" s="24">
        <f t="shared" si="38"/>
        <v>0</v>
      </c>
      <c r="W1260" s="24">
        <f t="shared" si="39"/>
        <v>12229</v>
      </c>
    </row>
    <row r="1261" spans="1:23" x14ac:dyDescent="0.2">
      <c r="A1261" t="s">
        <v>3419</v>
      </c>
      <c r="B1261" s="23" t="s">
        <v>3420</v>
      </c>
      <c r="C1261" s="23" t="s">
        <v>3427</v>
      </c>
      <c r="D1261" s="23" t="s">
        <v>3429</v>
      </c>
      <c r="E1261" s="23" t="s">
        <v>3430</v>
      </c>
      <c r="F1261" s="23" t="s">
        <v>9</v>
      </c>
      <c r="G1261" t="s">
        <v>3431</v>
      </c>
      <c r="H1261" s="24">
        <v>208021</v>
      </c>
      <c r="I1261" s="23" t="s">
        <v>5683</v>
      </c>
      <c r="J1261" s="24">
        <v>0</v>
      </c>
      <c r="K1261" s="23" t="s">
        <v>5683</v>
      </c>
      <c r="L1261" s="24">
        <v>51793</v>
      </c>
      <c r="M1261" s="23" t="s">
        <v>5682</v>
      </c>
      <c r="N1261" s="24">
        <v>104152</v>
      </c>
      <c r="O1261" s="23" t="s">
        <v>5683</v>
      </c>
      <c r="P1261" s="24">
        <v>0</v>
      </c>
      <c r="Q1261" s="24">
        <v>53375</v>
      </c>
      <c r="R1261" s="24">
        <v>209320</v>
      </c>
      <c r="S1261" s="24">
        <v>0</v>
      </c>
      <c r="T1261" s="24">
        <v>208021</v>
      </c>
      <c r="U1261" s="24">
        <v>0</v>
      </c>
      <c r="V1261" s="24">
        <f t="shared" si="38"/>
        <v>1299</v>
      </c>
      <c r="W1261" s="24">
        <f t="shared" si="39"/>
        <v>0</v>
      </c>
    </row>
    <row r="1262" spans="1:23" x14ac:dyDescent="0.2">
      <c r="A1262" t="s">
        <v>3419</v>
      </c>
      <c r="B1262" s="23" t="s">
        <v>3420</v>
      </c>
      <c r="C1262" s="23" t="s">
        <v>3432</v>
      </c>
      <c r="D1262" s="23" t="s">
        <v>7</v>
      </c>
      <c r="E1262" s="23" t="s">
        <v>147</v>
      </c>
      <c r="F1262" s="23" t="s">
        <v>147</v>
      </c>
      <c r="G1262" t="s">
        <v>3433</v>
      </c>
      <c r="H1262" s="24">
        <v>39674</v>
      </c>
      <c r="I1262" s="23" t="s">
        <v>5683</v>
      </c>
      <c r="J1262" s="24">
        <v>15075</v>
      </c>
      <c r="K1262" s="23" t="s">
        <v>5683</v>
      </c>
      <c r="L1262" s="24">
        <v>15105</v>
      </c>
      <c r="M1262" s="23" t="s">
        <v>5682</v>
      </c>
      <c r="N1262" s="24">
        <v>30156</v>
      </c>
      <c r="O1262" s="23" t="s">
        <v>5683</v>
      </c>
      <c r="P1262" s="24">
        <v>0</v>
      </c>
      <c r="Q1262" s="24">
        <v>15096</v>
      </c>
      <c r="R1262" s="24">
        <v>75432</v>
      </c>
      <c r="S1262" s="24">
        <v>15075</v>
      </c>
      <c r="T1262" s="24">
        <v>39674</v>
      </c>
      <c r="U1262" s="24">
        <v>0</v>
      </c>
      <c r="V1262" s="24">
        <f t="shared" si="38"/>
        <v>20683</v>
      </c>
      <c r="W1262" s="24">
        <f t="shared" si="39"/>
        <v>0</v>
      </c>
    </row>
    <row r="1263" spans="1:23" x14ac:dyDescent="0.2">
      <c r="A1263" t="s">
        <v>3419</v>
      </c>
      <c r="B1263" s="23" t="s">
        <v>3420</v>
      </c>
      <c r="C1263" s="23" t="s">
        <v>3434</v>
      </c>
      <c r="D1263" s="23" t="s">
        <v>7</v>
      </c>
      <c r="E1263" s="23" t="s">
        <v>147</v>
      </c>
      <c r="F1263" s="23" t="s">
        <v>147</v>
      </c>
      <c r="G1263" t="s">
        <v>3435</v>
      </c>
      <c r="H1263" s="24">
        <v>266106</v>
      </c>
      <c r="I1263" s="23" t="s">
        <v>5682</v>
      </c>
      <c r="J1263" s="24">
        <v>103454</v>
      </c>
      <c r="K1263" s="23" t="s">
        <v>5683</v>
      </c>
      <c r="L1263" s="24">
        <v>0</v>
      </c>
      <c r="M1263" s="23" t="s">
        <v>5682</v>
      </c>
      <c r="N1263" s="24">
        <v>106974</v>
      </c>
      <c r="O1263" s="23" t="s">
        <v>5683</v>
      </c>
      <c r="P1263" s="24">
        <v>0</v>
      </c>
      <c r="Q1263" s="24">
        <v>55678</v>
      </c>
      <c r="R1263" s="24">
        <v>266106</v>
      </c>
      <c r="S1263" s="24">
        <v>51727</v>
      </c>
      <c r="T1263" s="24">
        <v>214379</v>
      </c>
      <c r="U1263" s="24">
        <v>0</v>
      </c>
      <c r="V1263" s="24">
        <f t="shared" si="38"/>
        <v>0</v>
      </c>
      <c r="W1263" s="24">
        <f t="shared" si="39"/>
        <v>51727</v>
      </c>
    </row>
    <row r="1264" spans="1:23" x14ac:dyDescent="0.2">
      <c r="A1264" t="s">
        <v>3419</v>
      </c>
      <c r="B1264" s="23" t="s">
        <v>3420</v>
      </c>
      <c r="C1264" s="23" t="s">
        <v>3436</v>
      </c>
      <c r="D1264" s="23" t="s">
        <v>7</v>
      </c>
      <c r="E1264" s="23" t="s">
        <v>147</v>
      </c>
      <c r="F1264" s="23" t="s">
        <v>147</v>
      </c>
      <c r="G1264" t="s">
        <v>3437</v>
      </c>
      <c r="H1264" s="24">
        <v>19661</v>
      </c>
      <c r="I1264" s="23" t="s">
        <v>5683</v>
      </c>
      <c r="J1264" s="24">
        <v>15015</v>
      </c>
      <c r="K1264" s="23" t="s">
        <v>5683</v>
      </c>
      <c r="L1264" s="24">
        <v>15035</v>
      </c>
      <c r="M1264" s="23" t="s">
        <v>5683</v>
      </c>
      <c r="N1264" s="24">
        <v>15063</v>
      </c>
      <c r="O1264" s="23" t="s">
        <v>5683</v>
      </c>
      <c r="P1264" s="24">
        <v>15017</v>
      </c>
      <c r="Q1264" s="24">
        <v>15032</v>
      </c>
      <c r="R1264" s="24">
        <v>75162</v>
      </c>
      <c r="S1264" s="24">
        <v>0</v>
      </c>
      <c r="T1264" s="24">
        <v>19661</v>
      </c>
      <c r="U1264" s="24">
        <v>0</v>
      </c>
      <c r="V1264" s="24">
        <f t="shared" si="38"/>
        <v>55501</v>
      </c>
      <c r="W1264" s="24">
        <f t="shared" si="39"/>
        <v>0</v>
      </c>
    </row>
    <row r="1265" spans="1:23" x14ac:dyDescent="0.2">
      <c r="A1265" t="s">
        <v>3419</v>
      </c>
      <c r="B1265" s="23" t="s">
        <v>3420</v>
      </c>
      <c r="C1265" s="23" t="s">
        <v>3438</v>
      </c>
      <c r="D1265" s="23" t="s">
        <v>7</v>
      </c>
      <c r="E1265" s="23" t="s">
        <v>147</v>
      </c>
      <c r="F1265" s="23" t="s">
        <v>147</v>
      </c>
      <c r="G1265" t="s">
        <v>3439</v>
      </c>
      <c r="H1265" s="24">
        <v>695004</v>
      </c>
      <c r="I1265" s="23" t="s">
        <v>5683</v>
      </c>
      <c r="J1265" s="24">
        <v>133429</v>
      </c>
      <c r="K1265" s="23" t="s">
        <v>5683</v>
      </c>
      <c r="L1265" s="24">
        <v>115242</v>
      </c>
      <c r="M1265" s="23" t="s">
        <v>5683</v>
      </c>
      <c r="N1265" s="24">
        <v>107081</v>
      </c>
      <c r="O1265" s="23" t="s">
        <v>5683</v>
      </c>
      <c r="P1265" s="24">
        <v>169626</v>
      </c>
      <c r="Q1265" s="24">
        <v>160651</v>
      </c>
      <c r="R1265" s="24">
        <v>686029</v>
      </c>
      <c r="S1265" s="24">
        <v>130000</v>
      </c>
      <c r="T1265" s="24">
        <v>556029</v>
      </c>
      <c r="U1265" s="24">
        <v>0</v>
      </c>
      <c r="V1265" s="24">
        <f t="shared" si="38"/>
        <v>0</v>
      </c>
      <c r="W1265" s="24">
        <f t="shared" si="39"/>
        <v>138975</v>
      </c>
    </row>
    <row r="1266" spans="1:23" x14ac:dyDescent="0.2">
      <c r="A1266" t="s">
        <v>3419</v>
      </c>
      <c r="B1266" s="23" t="s">
        <v>3420</v>
      </c>
      <c r="C1266" s="23" t="s">
        <v>3440</v>
      </c>
      <c r="D1266" s="23" t="s">
        <v>7</v>
      </c>
      <c r="E1266" s="23" t="s">
        <v>147</v>
      </c>
      <c r="F1266" s="23" t="s">
        <v>147</v>
      </c>
      <c r="G1266" t="s">
        <v>3441</v>
      </c>
      <c r="H1266" s="24">
        <v>219702</v>
      </c>
      <c r="I1266" s="23" t="s">
        <v>5682</v>
      </c>
      <c r="J1266" s="24">
        <v>102154</v>
      </c>
      <c r="K1266" s="23" t="s">
        <v>5683</v>
      </c>
      <c r="L1266" s="24">
        <v>0</v>
      </c>
      <c r="M1266" s="23" t="s">
        <v>5682</v>
      </c>
      <c r="N1266" s="24">
        <v>102168</v>
      </c>
      <c r="O1266" s="23" t="s">
        <v>5683</v>
      </c>
      <c r="P1266" s="24">
        <v>0</v>
      </c>
      <c r="Q1266" s="24">
        <v>51456</v>
      </c>
      <c r="R1266" s="24">
        <v>255778</v>
      </c>
      <c r="S1266" s="24">
        <v>51000</v>
      </c>
      <c r="T1266" s="24">
        <v>204778</v>
      </c>
      <c r="U1266" s="24">
        <v>0</v>
      </c>
      <c r="V1266" s="24">
        <f t="shared" si="38"/>
        <v>0</v>
      </c>
      <c r="W1266" s="24">
        <f t="shared" si="39"/>
        <v>14924</v>
      </c>
    </row>
    <row r="1267" spans="1:23" x14ac:dyDescent="0.2">
      <c r="A1267" t="s">
        <v>3419</v>
      </c>
      <c r="B1267" s="23" t="s">
        <v>3420</v>
      </c>
      <c r="C1267" s="23" t="s">
        <v>3442</v>
      </c>
      <c r="D1267" s="23" t="s">
        <v>7</v>
      </c>
      <c r="E1267" s="23" t="s">
        <v>147</v>
      </c>
      <c r="F1267" s="23" t="s">
        <v>147</v>
      </c>
      <c r="G1267" t="s">
        <v>3443</v>
      </c>
      <c r="H1267" s="24">
        <v>235402</v>
      </c>
      <c r="I1267" s="23" t="s">
        <v>5682</v>
      </c>
      <c r="J1267" s="24">
        <v>100412</v>
      </c>
      <c r="K1267" s="23" t="s">
        <v>5683</v>
      </c>
      <c r="L1267" s="24">
        <v>0</v>
      </c>
      <c r="M1267" s="23" t="s">
        <v>5682</v>
      </c>
      <c r="N1267" s="24">
        <v>100262</v>
      </c>
      <c r="O1267" s="23" t="s">
        <v>5683</v>
      </c>
      <c r="P1267" s="24">
        <v>0</v>
      </c>
      <c r="Q1267" s="24">
        <v>50336</v>
      </c>
      <c r="R1267" s="24">
        <v>251010</v>
      </c>
      <c r="S1267" s="24">
        <v>50206</v>
      </c>
      <c r="T1267" s="24">
        <v>200804</v>
      </c>
      <c r="U1267" s="24">
        <v>0</v>
      </c>
      <c r="V1267" s="24">
        <f t="shared" si="38"/>
        <v>0</v>
      </c>
      <c r="W1267" s="24">
        <f t="shared" si="39"/>
        <v>34598</v>
      </c>
    </row>
    <row r="1268" spans="1:23" x14ac:dyDescent="0.2">
      <c r="A1268" t="s">
        <v>3419</v>
      </c>
      <c r="B1268" s="23" t="s">
        <v>3420</v>
      </c>
      <c r="C1268" s="23" t="s">
        <v>3444</v>
      </c>
      <c r="D1268" s="23" t="s">
        <v>7</v>
      </c>
      <c r="E1268" s="23" t="s">
        <v>147</v>
      </c>
      <c r="F1268" s="23" t="s">
        <v>147</v>
      </c>
      <c r="G1268" t="s">
        <v>3445</v>
      </c>
      <c r="H1268" s="24">
        <v>74658</v>
      </c>
      <c r="I1268" s="23" t="s">
        <v>5683</v>
      </c>
      <c r="J1268" s="24">
        <v>15000</v>
      </c>
      <c r="K1268" s="23" t="s">
        <v>5683</v>
      </c>
      <c r="L1268" s="24">
        <v>15000</v>
      </c>
      <c r="M1268" s="23" t="s">
        <v>5683</v>
      </c>
      <c r="N1268" s="24">
        <v>15000</v>
      </c>
      <c r="O1268" s="23" t="s">
        <v>5683</v>
      </c>
      <c r="P1268" s="24">
        <v>15066</v>
      </c>
      <c r="Q1268" s="24">
        <v>15128</v>
      </c>
      <c r="R1268" s="24">
        <v>75194</v>
      </c>
      <c r="S1268" s="24">
        <v>15000</v>
      </c>
      <c r="T1268" s="24">
        <v>60194</v>
      </c>
      <c r="U1268" s="24">
        <v>0</v>
      </c>
      <c r="V1268" s="24">
        <f t="shared" si="38"/>
        <v>0</v>
      </c>
      <c r="W1268" s="24">
        <f t="shared" si="39"/>
        <v>14464</v>
      </c>
    </row>
    <row r="1269" spans="1:23" x14ac:dyDescent="0.2">
      <c r="A1269" t="s">
        <v>3419</v>
      </c>
      <c r="B1269" s="23" t="s">
        <v>3420</v>
      </c>
      <c r="C1269" s="23" t="s">
        <v>3446</v>
      </c>
      <c r="D1269" s="23" t="s">
        <v>7</v>
      </c>
      <c r="E1269" s="23" t="s">
        <v>147</v>
      </c>
      <c r="F1269" s="23" t="s">
        <v>147</v>
      </c>
      <c r="G1269" t="s">
        <v>3447</v>
      </c>
      <c r="H1269" s="24">
        <v>550146</v>
      </c>
      <c r="I1269" s="23" t="s">
        <v>5683</v>
      </c>
      <c r="J1269" s="24">
        <v>110094</v>
      </c>
      <c r="K1269" s="23" t="s">
        <v>5683</v>
      </c>
      <c r="L1269" s="24">
        <v>108358</v>
      </c>
      <c r="M1269" s="23" t="s">
        <v>5683</v>
      </c>
      <c r="N1269" s="24">
        <v>109394</v>
      </c>
      <c r="O1269" s="23" t="s">
        <v>5683</v>
      </c>
      <c r="P1269" s="24">
        <v>112113</v>
      </c>
      <c r="Q1269" s="24">
        <v>111181</v>
      </c>
      <c r="R1269" s="24">
        <v>551140</v>
      </c>
      <c r="S1269" s="24">
        <v>110094</v>
      </c>
      <c r="T1269" s="24">
        <v>441046</v>
      </c>
      <c r="U1269" s="24">
        <v>0</v>
      </c>
      <c r="V1269" s="24">
        <f t="shared" si="38"/>
        <v>0</v>
      </c>
      <c r="W1269" s="24">
        <f t="shared" si="39"/>
        <v>109100</v>
      </c>
    </row>
    <row r="1270" spans="1:23" x14ac:dyDescent="0.2">
      <c r="A1270" t="s">
        <v>33</v>
      </c>
      <c r="B1270" s="23" t="s">
        <v>3448</v>
      </c>
      <c r="C1270" s="23" t="s">
        <v>3449</v>
      </c>
      <c r="D1270" s="23" t="s">
        <v>7</v>
      </c>
      <c r="E1270" s="23" t="s">
        <v>147</v>
      </c>
      <c r="F1270" s="23" t="s">
        <v>147</v>
      </c>
      <c r="G1270" t="s">
        <v>3450</v>
      </c>
      <c r="H1270" s="24">
        <v>620932</v>
      </c>
      <c r="I1270" s="23" t="s">
        <v>5683</v>
      </c>
      <c r="J1270" s="24">
        <v>136835</v>
      </c>
      <c r="K1270" s="23" t="s">
        <v>5683</v>
      </c>
      <c r="L1270" s="24">
        <v>111494</v>
      </c>
      <c r="M1270" s="23" t="s">
        <v>5683</v>
      </c>
      <c r="N1270" s="24">
        <v>105717</v>
      </c>
      <c r="O1270" s="23" t="s">
        <v>5683</v>
      </c>
      <c r="P1270" s="24">
        <v>154656</v>
      </c>
      <c r="Q1270" s="24">
        <v>147025</v>
      </c>
      <c r="R1270" s="24">
        <v>655727</v>
      </c>
      <c r="S1270" s="24">
        <v>130000</v>
      </c>
      <c r="T1270" s="24">
        <v>525727</v>
      </c>
      <c r="U1270" s="24">
        <v>0</v>
      </c>
      <c r="V1270" s="24">
        <f t="shared" si="38"/>
        <v>0</v>
      </c>
      <c r="W1270" s="24">
        <f t="shared" si="39"/>
        <v>95205</v>
      </c>
    </row>
    <row r="1271" spans="1:23" x14ac:dyDescent="0.2">
      <c r="A1271" t="s">
        <v>33</v>
      </c>
      <c r="B1271" s="23" t="s">
        <v>3448</v>
      </c>
      <c r="C1271" s="23" t="s">
        <v>3449</v>
      </c>
      <c r="D1271" s="23" t="s">
        <v>3451</v>
      </c>
      <c r="E1271" s="23" t="s">
        <v>3452</v>
      </c>
      <c r="F1271" s="23" t="s">
        <v>9</v>
      </c>
      <c r="G1271" t="s">
        <v>3453</v>
      </c>
      <c r="H1271" s="24">
        <v>276000</v>
      </c>
      <c r="I1271" s="23" t="s">
        <v>5682</v>
      </c>
      <c r="J1271" s="24">
        <v>111850</v>
      </c>
      <c r="K1271" s="23" t="s">
        <v>5683</v>
      </c>
      <c r="L1271" s="24">
        <v>0</v>
      </c>
      <c r="M1271" s="23" t="s">
        <v>5682</v>
      </c>
      <c r="N1271" s="24">
        <v>112902</v>
      </c>
      <c r="O1271" s="23" t="s">
        <v>5683</v>
      </c>
      <c r="P1271" s="24">
        <v>0</v>
      </c>
      <c r="Q1271" s="24">
        <v>59341</v>
      </c>
      <c r="R1271" s="24">
        <v>284093</v>
      </c>
      <c r="S1271" s="24">
        <v>55925</v>
      </c>
      <c r="T1271" s="24">
        <v>228168</v>
      </c>
      <c r="U1271" s="24">
        <v>0</v>
      </c>
      <c r="V1271" s="24">
        <f t="shared" si="38"/>
        <v>0</v>
      </c>
      <c r="W1271" s="24">
        <f t="shared" si="39"/>
        <v>47832</v>
      </c>
    </row>
    <row r="1272" spans="1:23" x14ac:dyDescent="0.2">
      <c r="A1272" t="s">
        <v>33</v>
      </c>
      <c r="B1272" s="23" t="s">
        <v>3448</v>
      </c>
      <c r="C1272" s="23" t="s">
        <v>3449</v>
      </c>
      <c r="D1272" s="23" t="s">
        <v>3454</v>
      </c>
      <c r="E1272" s="23" t="s">
        <v>3455</v>
      </c>
      <c r="F1272" s="23" t="s">
        <v>9</v>
      </c>
      <c r="G1272" t="s">
        <v>3456</v>
      </c>
      <c r="H1272" s="24">
        <v>0</v>
      </c>
      <c r="I1272" s="23" t="s">
        <v>5683</v>
      </c>
      <c r="J1272" s="24">
        <v>0</v>
      </c>
      <c r="K1272" s="23" t="s">
        <v>5683</v>
      </c>
      <c r="L1272" s="24">
        <v>55205</v>
      </c>
      <c r="M1272" s="23" t="s">
        <v>5683</v>
      </c>
      <c r="N1272" s="24">
        <v>56052</v>
      </c>
      <c r="O1272" s="23" t="s">
        <v>5683</v>
      </c>
      <c r="P1272" s="24">
        <v>57899</v>
      </c>
      <c r="Q1272" s="24">
        <v>57310</v>
      </c>
      <c r="R1272" s="24">
        <v>226466</v>
      </c>
      <c r="S1272" s="24">
        <v>0</v>
      </c>
      <c r="T1272" s="24">
        <v>0</v>
      </c>
      <c r="U1272" s="24">
        <v>0</v>
      </c>
      <c r="V1272" s="24">
        <f t="shared" si="38"/>
        <v>226466</v>
      </c>
      <c r="W1272" s="24">
        <f t="shared" si="39"/>
        <v>0</v>
      </c>
    </row>
    <row r="1273" spans="1:23" x14ac:dyDescent="0.2">
      <c r="A1273" t="s">
        <v>33</v>
      </c>
      <c r="B1273" s="23" t="s">
        <v>3448</v>
      </c>
      <c r="C1273" s="23" t="s">
        <v>3457</v>
      </c>
      <c r="D1273" s="23" t="s">
        <v>7</v>
      </c>
      <c r="E1273" s="23" t="s">
        <v>147</v>
      </c>
      <c r="F1273" s="23" t="s">
        <v>147</v>
      </c>
      <c r="G1273" t="s">
        <v>3458</v>
      </c>
      <c r="H1273" s="24">
        <v>2123491</v>
      </c>
      <c r="I1273" s="23" t="s">
        <v>5683</v>
      </c>
      <c r="J1273" s="24">
        <v>420964</v>
      </c>
      <c r="K1273" s="23" t="s">
        <v>5683</v>
      </c>
      <c r="L1273" s="24">
        <v>349040</v>
      </c>
      <c r="M1273" s="23" t="s">
        <v>5683</v>
      </c>
      <c r="N1273" s="24">
        <v>340919</v>
      </c>
      <c r="O1273" s="23" t="s">
        <v>5683</v>
      </c>
      <c r="P1273" s="24">
        <v>518457</v>
      </c>
      <c r="Q1273" s="24">
        <v>494111</v>
      </c>
      <c r="R1273" s="24">
        <v>2123491</v>
      </c>
      <c r="S1273" s="24">
        <v>130000</v>
      </c>
      <c r="T1273" s="24">
        <v>1993491</v>
      </c>
      <c r="U1273" s="24">
        <v>0</v>
      </c>
      <c r="V1273" s="24">
        <f t="shared" si="38"/>
        <v>0</v>
      </c>
      <c r="W1273" s="24">
        <f t="shared" si="39"/>
        <v>130000</v>
      </c>
    </row>
    <row r="1274" spans="1:23" x14ac:dyDescent="0.2">
      <c r="A1274" t="s">
        <v>33</v>
      </c>
      <c r="B1274" s="23" t="s">
        <v>3448</v>
      </c>
      <c r="C1274" s="23" t="s">
        <v>3457</v>
      </c>
      <c r="D1274" s="23" t="s">
        <v>3459</v>
      </c>
      <c r="E1274" s="23" t="s">
        <v>3460</v>
      </c>
      <c r="F1274" s="23" t="s">
        <v>9</v>
      </c>
      <c r="G1274" t="s">
        <v>3461</v>
      </c>
      <c r="H1274" s="24">
        <v>100071</v>
      </c>
      <c r="I1274" s="23" t="s">
        <v>5683</v>
      </c>
      <c r="J1274" s="24">
        <v>0</v>
      </c>
      <c r="K1274" s="23" t="s">
        <v>5683</v>
      </c>
      <c r="L1274" s="24">
        <v>50985</v>
      </c>
      <c r="M1274" s="23" t="s">
        <v>5683</v>
      </c>
      <c r="N1274" s="24">
        <v>51601</v>
      </c>
      <c r="O1274" s="23" t="s">
        <v>5683</v>
      </c>
      <c r="P1274" s="24">
        <v>56908</v>
      </c>
      <c r="Q1274" s="24">
        <v>55247</v>
      </c>
      <c r="R1274" s="24">
        <v>214741</v>
      </c>
      <c r="S1274" s="24">
        <v>0</v>
      </c>
      <c r="T1274" s="24">
        <v>100071</v>
      </c>
      <c r="U1274" s="24">
        <v>0</v>
      </c>
      <c r="V1274" s="24">
        <f t="shared" si="38"/>
        <v>114670</v>
      </c>
      <c r="W1274" s="24">
        <f t="shared" si="39"/>
        <v>0</v>
      </c>
    </row>
    <row r="1275" spans="1:23" x14ac:dyDescent="0.2">
      <c r="A1275" t="s">
        <v>33</v>
      </c>
      <c r="B1275" s="23" t="s">
        <v>3448</v>
      </c>
      <c r="C1275" s="23" t="s">
        <v>3462</v>
      </c>
      <c r="D1275" s="23" t="s">
        <v>7</v>
      </c>
      <c r="E1275" s="23" t="s">
        <v>147</v>
      </c>
      <c r="F1275" s="23" t="s">
        <v>147</v>
      </c>
      <c r="G1275" t="s">
        <v>3463</v>
      </c>
      <c r="H1275" s="24">
        <v>1231211</v>
      </c>
      <c r="I1275" s="23" t="s">
        <v>5683</v>
      </c>
      <c r="J1275" s="24">
        <v>260775</v>
      </c>
      <c r="K1275" s="23" t="s">
        <v>5683</v>
      </c>
      <c r="L1275" s="24">
        <v>227659</v>
      </c>
      <c r="M1275" s="23" t="s">
        <v>5683</v>
      </c>
      <c r="N1275" s="24">
        <v>206308</v>
      </c>
      <c r="O1275" s="23" t="s">
        <v>5683</v>
      </c>
      <c r="P1275" s="24">
        <v>321068</v>
      </c>
      <c r="Q1275" s="24">
        <v>311601</v>
      </c>
      <c r="R1275" s="24">
        <v>1327411</v>
      </c>
      <c r="S1275" s="24">
        <v>130000</v>
      </c>
      <c r="T1275" s="24">
        <v>1197411</v>
      </c>
      <c r="U1275" s="24">
        <v>0</v>
      </c>
      <c r="V1275" s="24">
        <f t="shared" si="38"/>
        <v>0</v>
      </c>
      <c r="W1275" s="24">
        <f t="shared" si="39"/>
        <v>33800</v>
      </c>
    </row>
    <row r="1276" spans="1:23" x14ac:dyDescent="0.2">
      <c r="A1276" t="s">
        <v>33</v>
      </c>
      <c r="B1276" s="23" t="s">
        <v>3448</v>
      </c>
      <c r="C1276" s="23" t="s">
        <v>3464</v>
      </c>
      <c r="D1276" s="23" t="s">
        <v>7</v>
      </c>
      <c r="E1276" s="23" t="s">
        <v>147</v>
      </c>
      <c r="F1276" s="23" t="s">
        <v>147</v>
      </c>
      <c r="G1276" t="s">
        <v>3465</v>
      </c>
      <c r="H1276" s="24">
        <v>1364511</v>
      </c>
      <c r="I1276" s="23" t="s">
        <v>5683</v>
      </c>
      <c r="J1276" s="24">
        <v>284790</v>
      </c>
      <c r="K1276" s="23" t="s">
        <v>5683</v>
      </c>
      <c r="L1276" s="24">
        <v>245878</v>
      </c>
      <c r="M1276" s="23" t="s">
        <v>5683</v>
      </c>
      <c r="N1276" s="24">
        <v>235722</v>
      </c>
      <c r="O1276" s="23" t="s">
        <v>5683</v>
      </c>
      <c r="P1276" s="24">
        <v>364472</v>
      </c>
      <c r="Q1276" s="24">
        <v>357687</v>
      </c>
      <c r="R1276" s="24">
        <v>1488549</v>
      </c>
      <c r="S1276" s="24">
        <v>130000</v>
      </c>
      <c r="T1276" s="24">
        <v>1358549</v>
      </c>
      <c r="U1276" s="24">
        <v>0</v>
      </c>
      <c r="V1276" s="24">
        <f t="shared" si="38"/>
        <v>0</v>
      </c>
      <c r="W1276" s="24">
        <f t="shared" si="39"/>
        <v>5962</v>
      </c>
    </row>
    <row r="1277" spans="1:23" x14ac:dyDescent="0.2">
      <c r="A1277" t="s">
        <v>33</v>
      </c>
      <c r="B1277" s="23" t="s">
        <v>3448</v>
      </c>
      <c r="C1277" s="23" t="s">
        <v>3466</v>
      </c>
      <c r="D1277" s="23" t="s">
        <v>7</v>
      </c>
      <c r="E1277" s="23" t="s">
        <v>147</v>
      </c>
      <c r="F1277" s="23" t="s">
        <v>147</v>
      </c>
      <c r="G1277" t="s">
        <v>3467</v>
      </c>
      <c r="H1277" s="24">
        <v>597844</v>
      </c>
      <c r="I1277" s="23" t="s">
        <v>5683</v>
      </c>
      <c r="J1277" s="24">
        <v>121572</v>
      </c>
      <c r="K1277" s="23" t="s">
        <v>5683</v>
      </c>
      <c r="L1277" s="24">
        <v>105161</v>
      </c>
      <c r="M1277" s="23" t="s">
        <v>5683</v>
      </c>
      <c r="N1277" s="24">
        <v>93720</v>
      </c>
      <c r="O1277" s="23" t="s">
        <v>5683</v>
      </c>
      <c r="P1277" s="24">
        <v>135956</v>
      </c>
      <c r="Q1277" s="24">
        <v>141435</v>
      </c>
      <c r="R1277" s="24">
        <v>597844</v>
      </c>
      <c r="S1277" s="24">
        <v>0</v>
      </c>
      <c r="T1277" s="24">
        <v>597844</v>
      </c>
      <c r="U1277" s="24">
        <v>0</v>
      </c>
      <c r="V1277" s="24">
        <f t="shared" si="38"/>
        <v>0</v>
      </c>
      <c r="W1277" s="24">
        <f t="shared" si="39"/>
        <v>0</v>
      </c>
    </row>
    <row r="1278" spans="1:23" x14ac:dyDescent="0.2">
      <c r="A1278" t="s">
        <v>33</v>
      </c>
      <c r="B1278" s="23" t="s">
        <v>3448</v>
      </c>
      <c r="C1278" s="23" t="s">
        <v>3468</v>
      </c>
      <c r="D1278" s="23" t="s">
        <v>7</v>
      </c>
      <c r="E1278" s="23" t="s">
        <v>147</v>
      </c>
      <c r="F1278" s="23" t="s">
        <v>147</v>
      </c>
      <c r="G1278" t="s">
        <v>3469</v>
      </c>
      <c r="H1278" s="24">
        <v>1109381</v>
      </c>
      <c r="I1278" s="23" t="s">
        <v>5683</v>
      </c>
      <c r="J1278" s="24">
        <v>218699</v>
      </c>
      <c r="K1278" s="23" t="s">
        <v>5683</v>
      </c>
      <c r="L1278" s="24">
        <v>192394</v>
      </c>
      <c r="M1278" s="23" t="s">
        <v>5683</v>
      </c>
      <c r="N1278" s="24">
        <v>175829</v>
      </c>
      <c r="O1278" s="23" t="s">
        <v>5683</v>
      </c>
      <c r="P1278" s="24">
        <v>268930</v>
      </c>
      <c r="Q1278" s="24">
        <v>253529</v>
      </c>
      <c r="R1278" s="24">
        <v>1109381</v>
      </c>
      <c r="S1278" s="24">
        <v>130000</v>
      </c>
      <c r="T1278" s="24">
        <v>979381</v>
      </c>
      <c r="U1278" s="24">
        <v>0</v>
      </c>
      <c r="V1278" s="24">
        <f t="shared" si="38"/>
        <v>0</v>
      </c>
      <c r="W1278" s="24">
        <f t="shared" si="39"/>
        <v>130000</v>
      </c>
    </row>
    <row r="1279" spans="1:23" x14ac:dyDescent="0.2">
      <c r="A1279" t="s">
        <v>33</v>
      </c>
      <c r="B1279" s="23" t="s">
        <v>3448</v>
      </c>
      <c r="C1279" s="23" t="s">
        <v>3470</v>
      </c>
      <c r="D1279" s="23" t="s">
        <v>7</v>
      </c>
      <c r="E1279" s="23" t="s">
        <v>147</v>
      </c>
      <c r="F1279" s="23" t="s">
        <v>147</v>
      </c>
      <c r="G1279" t="s">
        <v>3471</v>
      </c>
      <c r="H1279" s="24">
        <v>5617189</v>
      </c>
      <c r="I1279" s="23" t="s">
        <v>5683</v>
      </c>
      <c r="J1279" s="24">
        <v>1144891</v>
      </c>
      <c r="K1279" s="23" t="s">
        <v>5683</v>
      </c>
      <c r="L1279" s="24">
        <v>990469</v>
      </c>
      <c r="M1279" s="23" t="s">
        <v>5683</v>
      </c>
      <c r="N1279" s="24">
        <v>904420</v>
      </c>
      <c r="O1279" s="23" t="s">
        <v>5683</v>
      </c>
      <c r="P1279" s="24">
        <v>1418184</v>
      </c>
      <c r="Q1279" s="24">
        <v>1336768</v>
      </c>
      <c r="R1279" s="24">
        <v>5794732</v>
      </c>
      <c r="S1279" s="24">
        <v>343467</v>
      </c>
      <c r="T1279" s="24">
        <v>5451265</v>
      </c>
      <c r="U1279" s="24">
        <v>0</v>
      </c>
      <c r="V1279" s="24">
        <f t="shared" si="38"/>
        <v>0</v>
      </c>
      <c r="W1279" s="24">
        <f t="shared" si="39"/>
        <v>165924</v>
      </c>
    </row>
    <row r="1280" spans="1:23" x14ac:dyDescent="0.2">
      <c r="A1280" t="s">
        <v>33</v>
      </c>
      <c r="B1280" s="23" t="s">
        <v>3448</v>
      </c>
      <c r="C1280" s="23" t="s">
        <v>3472</v>
      </c>
      <c r="D1280" s="23" t="s">
        <v>7</v>
      </c>
      <c r="E1280" s="23" t="s">
        <v>147</v>
      </c>
      <c r="F1280" s="23" t="s">
        <v>147</v>
      </c>
      <c r="G1280" t="s">
        <v>132</v>
      </c>
      <c r="H1280" s="24">
        <v>6579442</v>
      </c>
      <c r="I1280" s="23" t="s">
        <v>5683</v>
      </c>
      <c r="J1280" s="24">
        <v>1336200</v>
      </c>
      <c r="K1280" s="23" t="s">
        <v>5683</v>
      </c>
      <c r="L1280" s="24">
        <v>1150823</v>
      </c>
      <c r="M1280" s="23" t="s">
        <v>5683</v>
      </c>
      <c r="N1280" s="24">
        <v>1053947</v>
      </c>
      <c r="O1280" s="23" t="s">
        <v>5683</v>
      </c>
      <c r="P1280" s="24">
        <v>1578692</v>
      </c>
      <c r="Q1280" s="24">
        <v>1498780</v>
      </c>
      <c r="R1280" s="24">
        <v>6618442</v>
      </c>
      <c r="S1280" s="24">
        <v>400860</v>
      </c>
      <c r="T1280" s="24">
        <v>6403272</v>
      </c>
      <c r="U1280" s="24">
        <v>185690</v>
      </c>
      <c r="V1280" s="24">
        <f t="shared" si="38"/>
        <v>0</v>
      </c>
      <c r="W1280" s="24">
        <f t="shared" si="39"/>
        <v>176170</v>
      </c>
    </row>
    <row r="1281" spans="1:23" x14ac:dyDescent="0.2">
      <c r="A1281" t="s">
        <v>33</v>
      </c>
      <c r="B1281" s="23" t="s">
        <v>3448</v>
      </c>
      <c r="C1281" s="23" t="s">
        <v>3473</v>
      </c>
      <c r="D1281" s="23" t="s">
        <v>7</v>
      </c>
      <c r="E1281" s="23" t="s">
        <v>147</v>
      </c>
      <c r="F1281" s="23" t="s">
        <v>147</v>
      </c>
      <c r="G1281" t="s">
        <v>3474</v>
      </c>
      <c r="H1281" s="24">
        <v>5710940</v>
      </c>
      <c r="I1281" s="23" t="s">
        <v>5683</v>
      </c>
      <c r="J1281" s="24">
        <v>1140617</v>
      </c>
      <c r="K1281" s="23" t="s">
        <v>5683</v>
      </c>
      <c r="L1281" s="24">
        <v>1007397</v>
      </c>
      <c r="M1281" s="23" t="s">
        <v>5683</v>
      </c>
      <c r="N1281" s="24">
        <v>938717</v>
      </c>
      <c r="O1281" s="23" t="s">
        <v>5683</v>
      </c>
      <c r="P1281" s="24">
        <v>1415410</v>
      </c>
      <c r="Q1281" s="24">
        <v>1344549</v>
      </c>
      <c r="R1281" s="24">
        <v>5846690</v>
      </c>
      <c r="S1281" s="24">
        <v>342185</v>
      </c>
      <c r="T1281" s="24">
        <v>5504505</v>
      </c>
      <c r="U1281" s="24">
        <v>0</v>
      </c>
      <c r="V1281" s="24">
        <f t="shared" si="38"/>
        <v>0</v>
      </c>
      <c r="W1281" s="24">
        <f t="shared" si="39"/>
        <v>206435</v>
      </c>
    </row>
    <row r="1282" spans="1:23" x14ac:dyDescent="0.2">
      <c r="A1282" t="s">
        <v>33</v>
      </c>
      <c r="B1282" s="23" t="s">
        <v>3448</v>
      </c>
      <c r="C1282" s="23" t="s">
        <v>3475</v>
      </c>
      <c r="D1282" s="23" t="s">
        <v>7</v>
      </c>
      <c r="E1282" s="23" t="s">
        <v>147</v>
      </c>
      <c r="F1282" s="23" t="s">
        <v>147</v>
      </c>
      <c r="G1282" t="s">
        <v>3476</v>
      </c>
      <c r="H1282" s="24">
        <v>481119</v>
      </c>
      <c r="I1282" s="23" t="s">
        <v>5683</v>
      </c>
      <c r="J1282" s="24">
        <v>125008</v>
      </c>
      <c r="K1282" s="23" t="s">
        <v>5683</v>
      </c>
      <c r="L1282" s="24">
        <v>104220</v>
      </c>
      <c r="M1282" s="23" t="s">
        <v>5683</v>
      </c>
      <c r="N1282" s="24">
        <v>100475</v>
      </c>
      <c r="O1282" s="23" t="s">
        <v>5683</v>
      </c>
      <c r="P1282" s="24">
        <v>155169</v>
      </c>
      <c r="Q1282" s="24">
        <v>145545</v>
      </c>
      <c r="R1282" s="24">
        <v>630417</v>
      </c>
      <c r="S1282" s="24">
        <v>125008</v>
      </c>
      <c r="T1282" s="24">
        <v>481119</v>
      </c>
      <c r="U1282" s="24">
        <v>0</v>
      </c>
      <c r="V1282" s="24">
        <f t="shared" si="38"/>
        <v>24290</v>
      </c>
      <c r="W1282" s="24">
        <f t="shared" si="39"/>
        <v>0</v>
      </c>
    </row>
    <row r="1283" spans="1:23" x14ac:dyDescent="0.2">
      <c r="A1283" t="s">
        <v>33</v>
      </c>
      <c r="B1283" s="23" t="s">
        <v>3448</v>
      </c>
      <c r="C1283" s="23" t="s">
        <v>3477</v>
      </c>
      <c r="D1283" s="23" t="s">
        <v>7</v>
      </c>
      <c r="E1283" s="23" t="s">
        <v>147</v>
      </c>
      <c r="F1283" s="23" t="s">
        <v>147</v>
      </c>
      <c r="G1283" t="s">
        <v>3478</v>
      </c>
      <c r="H1283" s="24">
        <v>1991942</v>
      </c>
      <c r="I1283" s="23" t="s">
        <v>5683</v>
      </c>
      <c r="J1283" s="24">
        <v>566959</v>
      </c>
      <c r="K1283" s="23" t="s">
        <v>5683</v>
      </c>
      <c r="L1283" s="24">
        <v>517953</v>
      </c>
      <c r="M1283" s="23" t="s">
        <v>5683</v>
      </c>
      <c r="N1283" s="24">
        <v>477156</v>
      </c>
      <c r="O1283" s="23" t="s">
        <v>5683</v>
      </c>
      <c r="P1283" s="24">
        <v>753970</v>
      </c>
      <c r="Q1283" s="24">
        <v>737197</v>
      </c>
      <c r="R1283" s="24">
        <v>3053235</v>
      </c>
      <c r="S1283" s="24">
        <v>170088</v>
      </c>
      <c r="T1283" s="24">
        <v>1991942</v>
      </c>
      <c r="U1283" s="24">
        <v>0</v>
      </c>
      <c r="V1283" s="24">
        <f t="shared" si="38"/>
        <v>891205</v>
      </c>
      <c r="W1283" s="24">
        <f t="shared" si="39"/>
        <v>0</v>
      </c>
    </row>
    <row r="1284" spans="1:23" x14ac:dyDescent="0.2">
      <c r="A1284" t="s">
        <v>33</v>
      </c>
      <c r="B1284" s="23" t="s">
        <v>3448</v>
      </c>
      <c r="C1284" s="23" t="s">
        <v>3479</v>
      </c>
      <c r="D1284" s="23" t="s">
        <v>7</v>
      </c>
      <c r="E1284" s="23" t="s">
        <v>147</v>
      </c>
      <c r="F1284" s="23" t="s">
        <v>147</v>
      </c>
      <c r="G1284" t="s">
        <v>3480</v>
      </c>
      <c r="H1284" s="24">
        <v>9975749</v>
      </c>
      <c r="I1284" s="23" t="s">
        <v>5683</v>
      </c>
      <c r="J1284" s="24">
        <v>2037258</v>
      </c>
      <c r="K1284" s="23" t="s">
        <v>5683</v>
      </c>
      <c r="L1284" s="24">
        <v>1756328</v>
      </c>
      <c r="M1284" s="23" t="s">
        <v>5683</v>
      </c>
      <c r="N1284" s="24">
        <v>1621959</v>
      </c>
      <c r="O1284" s="23" t="s">
        <v>5683</v>
      </c>
      <c r="P1284" s="24">
        <v>2418674</v>
      </c>
      <c r="Q1284" s="24">
        <v>2268114</v>
      </c>
      <c r="R1284" s="24">
        <v>10102333</v>
      </c>
      <c r="S1284" s="24">
        <v>611177</v>
      </c>
      <c r="T1284" s="24">
        <v>9491156</v>
      </c>
      <c r="U1284" s="24">
        <v>0</v>
      </c>
      <c r="V1284" s="24">
        <f t="shared" si="38"/>
        <v>0</v>
      </c>
      <c r="W1284" s="24">
        <f t="shared" si="39"/>
        <v>484593</v>
      </c>
    </row>
    <row r="1285" spans="1:23" x14ac:dyDescent="0.2">
      <c r="A1285" t="s">
        <v>33</v>
      </c>
      <c r="B1285" s="23" t="s">
        <v>3448</v>
      </c>
      <c r="C1285" s="23" t="s">
        <v>3481</v>
      </c>
      <c r="D1285" s="23" t="s">
        <v>7</v>
      </c>
      <c r="E1285" s="23" t="s">
        <v>147</v>
      </c>
      <c r="F1285" s="23" t="s">
        <v>147</v>
      </c>
      <c r="G1285" t="s">
        <v>3482</v>
      </c>
      <c r="H1285" s="24">
        <v>272210</v>
      </c>
      <c r="I1285" s="23" t="s">
        <v>5682</v>
      </c>
      <c r="J1285" s="24">
        <v>108460</v>
      </c>
      <c r="K1285" s="23" t="s">
        <v>5683</v>
      </c>
      <c r="L1285" s="24">
        <v>0</v>
      </c>
      <c r="M1285" s="23" t="s">
        <v>5683</v>
      </c>
      <c r="N1285" s="24">
        <v>53694</v>
      </c>
      <c r="O1285" s="23" t="s">
        <v>5683</v>
      </c>
      <c r="P1285" s="24">
        <v>55866</v>
      </c>
      <c r="Q1285" s="24">
        <v>55551</v>
      </c>
      <c r="R1285" s="24">
        <v>273571</v>
      </c>
      <c r="S1285" s="24">
        <v>0</v>
      </c>
      <c r="T1285" s="24">
        <v>272210</v>
      </c>
      <c r="U1285" s="24">
        <v>0</v>
      </c>
      <c r="V1285" s="24">
        <f t="shared" si="38"/>
        <v>1361</v>
      </c>
      <c r="W1285" s="24">
        <f t="shared" si="39"/>
        <v>0</v>
      </c>
    </row>
    <row r="1286" spans="1:23" x14ac:dyDescent="0.2">
      <c r="A1286" t="s">
        <v>33</v>
      </c>
      <c r="B1286" s="23" t="s">
        <v>3448</v>
      </c>
      <c r="C1286" s="23" t="s">
        <v>3481</v>
      </c>
      <c r="D1286" s="23" t="s">
        <v>3483</v>
      </c>
      <c r="E1286" s="23" t="s">
        <v>3484</v>
      </c>
      <c r="F1286" s="23" t="s">
        <v>10</v>
      </c>
      <c r="G1286" t="s">
        <v>3485</v>
      </c>
      <c r="H1286" s="24">
        <v>258292</v>
      </c>
      <c r="I1286" s="23" t="s">
        <v>5683</v>
      </c>
      <c r="J1286" s="24">
        <v>51040</v>
      </c>
      <c r="K1286" s="23" t="s">
        <v>5683</v>
      </c>
      <c r="L1286" s="24">
        <v>51676</v>
      </c>
      <c r="M1286" s="23" t="s">
        <v>5683</v>
      </c>
      <c r="N1286" s="24">
        <v>51639</v>
      </c>
      <c r="O1286" s="23" t="s">
        <v>5683</v>
      </c>
      <c r="P1286" s="24">
        <v>52760</v>
      </c>
      <c r="Q1286" s="24">
        <v>53007</v>
      </c>
      <c r="R1286" s="24">
        <v>260122</v>
      </c>
      <c r="S1286" s="24">
        <v>0</v>
      </c>
      <c r="T1286" s="24">
        <v>258292</v>
      </c>
      <c r="U1286" s="24">
        <v>0</v>
      </c>
      <c r="V1286" s="24">
        <f t="shared" si="38"/>
        <v>1830</v>
      </c>
      <c r="W1286" s="24">
        <f t="shared" si="39"/>
        <v>0</v>
      </c>
    </row>
    <row r="1287" spans="1:23" x14ac:dyDescent="0.2">
      <c r="A1287" t="s">
        <v>33</v>
      </c>
      <c r="B1287" s="23" t="s">
        <v>3448</v>
      </c>
      <c r="C1287" s="23" t="s">
        <v>3481</v>
      </c>
      <c r="D1287" s="23" t="s">
        <v>3486</v>
      </c>
      <c r="E1287" s="23" t="s">
        <v>3487</v>
      </c>
      <c r="F1287" s="23" t="s">
        <v>9</v>
      </c>
      <c r="G1287" t="s">
        <v>3488</v>
      </c>
      <c r="H1287" s="24">
        <v>0</v>
      </c>
      <c r="I1287" s="23" t="s">
        <v>5683</v>
      </c>
      <c r="J1287" s="24">
        <v>0</v>
      </c>
      <c r="K1287" s="23" t="s">
        <v>5683</v>
      </c>
      <c r="L1287" s="24">
        <v>50809</v>
      </c>
      <c r="M1287" s="23" t="s">
        <v>5683</v>
      </c>
      <c r="N1287" s="24">
        <v>53291</v>
      </c>
      <c r="O1287" s="23" t="s">
        <v>5683</v>
      </c>
      <c r="P1287" s="24">
        <v>54379</v>
      </c>
      <c r="Q1287" s="24">
        <v>55758</v>
      </c>
      <c r="R1287" s="24">
        <v>214237</v>
      </c>
      <c r="S1287" s="24">
        <v>0</v>
      </c>
      <c r="T1287" s="24">
        <v>0</v>
      </c>
      <c r="U1287" s="24">
        <v>0</v>
      </c>
      <c r="V1287" s="24">
        <f t="shared" ref="V1287:V1350" si="40">R1287-S1287-T1287+U1287</f>
        <v>214237</v>
      </c>
      <c r="W1287" s="24">
        <f t="shared" si="39"/>
        <v>0</v>
      </c>
    </row>
    <row r="1288" spans="1:23" x14ac:dyDescent="0.2">
      <c r="A1288" t="s">
        <v>33</v>
      </c>
      <c r="B1288" s="23" t="s">
        <v>3448</v>
      </c>
      <c r="C1288" s="23" t="s">
        <v>3481</v>
      </c>
      <c r="D1288" s="23" t="s">
        <v>3489</v>
      </c>
      <c r="E1288" s="23" t="s">
        <v>3490</v>
      </c>
      <c r="F1288" s="23" t="s">
        <v>10</v>
      </c>
      <c r="G1288" t="s">
        <v>3491</v>
      </c>
      <c r="H1288" s="24">
        <v>83543</v>
      </c>
      <c r="I1288" s="23" t="s">
        <v>5683</v>
      </c>
      <c r="J1288" s="24">
        <v>0</v>
      </c>
      <c r="K1288" s="23" t="s">
        <v>5683</v>
      </c>
      <c r="L1288" s="24">
        <v>0</v>
      </c>
      <c r="M1288" s="23" t="s">
        <v>5683</v>
      </c>
      <c r="N1288" s="24">
        <v>15340</v>
      </c>
      <c r="O1288" s="23" t="s">
        <v>5683</v>
      </c>
      <c r="P1288" s="24">
        <v>16140</v>
      </c>
      <c r="Q1288" s="24">
        <v>52063</v>
      </c>
      <c r="R1288" s="24">
        <v>83543</v>
      </c>
      <c r="S1288" s="24">
        <v>0</v>
      </c>
      <c r="T1288" s="24">
        <v>83543</v>
      </c>
      <c r="U1288" s="24">
        <v>0</v>
      </c>
      <c r="V1288" s="24">
        <f t="shared" si="40"/>
        <v>0</v>
      </c>
      <c r="W1288" s="24">
        <f t="shared" ref="W1288:W1351" si="41">MAX(H1288-T1288,0)</f>
        <v>0</v>
      </c>
    </row>
    <row r="1289" spans="1:23" x14ac:dyDescent="0.2">
      <c r="A1289" t="s">
        <v>33</v>
      </c>
      <c r="B1289" s="23" t="s">
        <v>3448</v>
      </c>
      <c r="C1289" s="23" t="s">
        <v>3481</v>
      </c>
      <c r="D1289" s="23" t="s">
        <v>3492</v>
      </c>
      <c r="E1289" s="23" t="s">
        <v>3493</v>
      </c>
      <c r="F1289" s="23" t="s">
        <v>9</v>
      </c>
      <c r="G1289" t="s">
        <v>3494</v>
      </c>
      <c r="H1289" s="24">
        <v>0</v>
      </c>
      <c r="I1289" s="23" t="s">
        <v>5683</v>
      </c>
      <c r="J1289" s="24">
        <v>0</v>
      </c>
      <c r="K1289" s="23" t="s">
        <v>5683</v>
      </c>
      <c r="L1289" s="24">
        <v>0</v>
      </c>
      <c r="M1289" s="23" t="s">
        <v>5683</v>
      </c>
      <c r="N1289" s="24">
        <v>53467</v>
      </c>
      <c r="O1289" s="23" t="s">
        <v>5683</v>
      </c>
      <c r="P1289" s="24">
        <v>57155</v>
      </c>
      <c r="Q1289" s="24">
        <v>58558</v>
      </c>
      <c r="R1289" s="24">
        <v>169180</v>
      </c>
      <c r="S1289" s="24">
        <v>0</v>
      </c>
      <c r="T1289" s="24">
        <v>0</v>
      </c>
      <c r="U1289" s="24">
        <v>0</v>
      </c>
      <c r="V1289" s="24">
        <f t="shared" si="40"/>
        <v>169180</v>
      </c>
      <c r="W1289" s="24">
        <f t="shared" si="41"/>
        <v>0</v>
      </c>
    </row>
    <row r="1290" spans="1:23" x14ac:dyDescent="0.2">
      <c r="A1290" t="s">
        <v>33</v>
      </c>
      <c r="B1290" s="23" t="s">
        <v>3448</v>
      </c>
      <c r="C1290" s="23" t="s">
        <v>3495</v>
      </c>
      <c r="D1290" s="23" t="s">
        <v>7</v>
      </c>
      <c r="E1290" s="23" t="s">
        <v>147</v>
      </c>
      <c r="F1290" s="23" t="s">
        <v>147</v>
      </c>
      <c r="G1290" t="s">
        <v>3496</v>
      </c>
      <c r="H1290" s="24">
        <v>2019587</v>
      </c>
      <c r="I1290" s="23" t="s">
        <v>5683</v>
      </c>
      <c r="J1290" s="24">
        <v>401923</v>
      </c>
      <c r="K1290" s="23" t="s">
        <v>5683</v>
      </c>
      <c r="L1290" s="24">
        <v>348221</v>
      </c>
      <c r="M1290" s="23" t="s">
        <v>5683</v>
      </c>
      <c r="N1290" s="24">
        <v>314190</v>
      </c>
      <c r="O1290" s="23" t="s">
        <v>5683</v>
      </c>
      <c r="P1290" s="24">
        <v>479172</v>
      </c>
      <c r="Q1290" s="24">
        <v>476440</v>
      </c>
      <c r="R1290" s="24">
        <v>2019946</v>
      </c>
      <c r="S1290" s="24">
        <v>130000</v>
      </c>
      <c r="T1290" s="24">
        <v>1889946</v>
      </c>
      <c r="U1290" s="24">
        <v>0</v>
      </c>
      <c r="V1290" s="24">
        <f t="shared" si="40"/>
        <v>0</v>
      </c>
      <c r="W1290" s="24">
        <f t="shared" si="41"/>
        <v>129641</v>
      </c>
    </row>
    <row r="1291" spans="1:23" x14ac:dyDescent="0.2">
      <c r="A1291" t="s">
        <v>33</v>
      </c>
      <c r="B1291" s="23" t="s">
        <v>3448</v>
      </c>
      <c r="C1291" s="23" t="s">
        <v>3497</v>
      </c>
      <c r="D1291" s="23" t="s">
        <v>7</v>
      </c>
      <c r="E1291" s="23" t="s">
        <v>147</v>
      </c>
      <c r="F1291" s="23" t="s">
        <v>147</v>
      </c>
      <c r="G1291" t="s">
        <v>2323</v>
      </c>
      <c r="H1291" s="24">
        <v>526300</v>
      </c>
      <c r="I1291" s="23" t="s">
        <v>5683</v>
      </c>
      <c r="J1291" s="24">
        <v>129255</v>
      </c>
      <c r="K1291" s="23" t="s">
        <v>5683</v>
      </c>
      <c r="L1291" s="24">
        <v>110472</v>
      </c>
      <c r="M1291" s="23" t="s">
        <v>5683</v>
      </c>
      <c r="N1291" s="24">
        <v>100255</v>
      </c>
      <c r="O1291" s="23" t="s">
        <v>5683</v>
      </c>
      <c r="P1291" s="24">
        <v>148047</v>
      </c>
      <c r="Q1291" s="24">
        <v>143957</v>
      </c>
      <c r="R1291" s="24">
        <v>631986</v>
      </c>
      <c r="S1291" s="24">
        <v>129255</v>
      </c>
      <c r="T1291" s="24">
        <v>502731</v>
      </c>
      <c r="U1291" s="24">
        <v>0</v>
      </c>
      <c r="V1291" s="24">
        <f t="shared" si="40"/>
        <v>0</v>
      </c>
      <c r="W1291" s="24">
        <f t="shared" si="41"/>
        <v>23569</v>
      </c>
    </row>
    <row r="1292" spans="1:23" x14ac:dyDescent="0.2">
      <c r="A1292" t="s">
        <v>33</v>
      </c>
      <c r="B1292" s="23" t="s">
        <v>3448</v>
      </c>
      <c r="C1292" s="23" t="s">
        <v>3498</v>
      </c>
      <c r="D1292" s="23" t="s">
        <v>7</v>
      </c>
      <c r="E1292" s="23" t="s">
        <v>147</v>
      </c>
      <c r="F1292" s="23" t="s">
        <v>147</v>
      </c>
      <c r="G1292" t="s">
        <v>3499</v>
      </c>
      <c r="H1292" s="24">
        <v>166176</v>
      </c>
      <c r="I1292" s="23" t="s">
        <v>5682</v>
      </c>
      <c r="J1292" s="24">
        <v>100032</v>
      </c>
      <c r="K1292" s="23" t="s">
        <v>5683</v>
      </c>
      <c r="L1292" s="24">
        <v>0</v>
      </c>
      <c r="M1292" s="23" t="s">
        <v>5683</v>
      </c>
      <c r="N1292" s="24">
        <v>50227</v>
      </c>
      <c r="O1292" s="23" t="s">
        <v>5683</v>
      </c>
      <c r="P1292" s="24">
        <v>15380</v>
      </c>
      <c r="Q1292" s="24">
        <v>15288</v>
      </c>
      <c r="R1292" s="24">
        <v>180927</v>
      </c>
      <c r="S1292" s="24">
        <v>0</v>
      </c>
      <c r="T1292" s="24">
        <v>166176</v>
      </c>
      <c r="U1292" s="24">
        <v>0</v>
      </c>
      <c r="V1292" s="24">
        <f t="shared" si="40"/>
        <v>14751</v>
      </c>
      <c r="W1292" s="24">
        <f t="shared" si="41"/>
        <v>0</v>
      </c>
    </row>
    <row r="1293" spans="1:23" x14ac:dyDescent="0.2">
      <c r="A1293" t="s">
        <v>33</v>
      </c>
      <c r="B1293" s="23" t="s">
        <v>3448</v>
      </c>
      <c r="C1293" s="23" t="s">
        <v>3500</v>
      </c>
      <c r="D1293" s="23" t="s">
        <v>7</v>
      </c>
      <c r="E1293" s="23" t="s">
        <v>147</v>
      </c>
      <c r="F1293" s="23" t="s">
        <v>147</v>
      </c>
      <c r="G1293" t="s">
        <v>3501</v>
      </c>
      <c r="H1293" s="24">
        <v>295211</v>
      </c>
      <c r="I1293" s="23" t="s">
        <v>5682</v>
      </c>
      <c r="J1293" s="24">
        <v>118536</v>
      </c>
      <c r="K1293" s="23" t="s">
        <v>5683</v>
      </c>
      <c r="L1293" s="24">
        <v>0</v>
      </c>
      <c r="M1293" s="23" t="s">
        <v>5682</v>
      </c>
      <c r="N1293" s="24">
        <v>115462</v>
      </c>
      <c r="O1293" s="23" t="s">
        <v>5683</v>
      </c>
      <c r="P1293" s="24">
        <v>0</v>
      </c>
      <c r="Q1293" s="24">
        <v>61213</v>
      </c>
      <c r="R1293" s="24">
        <v>295211</v>
      </c>
      <c r="S1293" s="24">
        <v>59268</v>
      </c>
      <c r="T1293" s="24">
        <v>235943</v>
      </c>
      <c r="U1293" s="24">
        <v>0</v>
      </c>
      <c r="V1293" s="24">
        <f t="shared" si="40"/>
        <v>0</v>
      </c>
      <c r="W1293" s="24">
        <f t="shared" si="41"/>
        <v>59268</v>
      </c>
    </row>
    <row r="1294" spans="1:23" x14ac:dyDescent="0.2">
      <c r="A1294" t="s">
        <v>33</v>
      </c>
      <c r="B1294" s="23" t="s">
        <v>3448</v>
      </c>
      <c r="C1294" s="23" t="s">
        <v>3502</v>
      </c>
      <c r="D1294" s="23" t="s">
        <v>7</v>
      </c>
      <c r="E1294" s="23" t="s">
        <v>147</v>
      </c>
      <c r="F1294" s="23" t="s">
        <v>147</v>
      </c>
      <c r="G1294" t="s">
        <v>3503</v>
      </c>
      <c r="H1294" s="24">
        <v>5647301</v>
      </c>
      <c r="I1294" s="23" t="s">
        <v>5683</v>
      </c>
      <c r="J1294" s="24">
        <v>1163144</v>
      </c>
      <c r="K1294" s="23" t="s">
        <v>5683</v>
      </c>
      <c r="L1294" s="24">
        <v>1009978</v>
      </c>
      <c r="M1294" s="23" t="s">
        <v>5683</v>
      </c>
      <c r="N1294" s="24">
        <v>935587</v>
      </c>
      <c r="O1294" s="23" t="s">
        <v>5683</v>
      </c>
      <c r="P1294" s="24">
        <v>1379595</v>
      </c>
      <c r="Q1294" s="24">
        <v>1301951</v>
      </c>
      <c r="R1294" s="24">
        <v>5790255</v>
      </c>
      <c r="S1294" s="24">
        <v>348943</v>
      </c>
      <c r="T1294" s="24">
        <v>5441312</v>
      </c>
      <c r="U1294" s="24">
        <v>0</v>
      </c>
      <c r="V1294" s="24">
        <f t="shared" si="40"/>
        <v>0</v>
      </c>
      <c r="W1294" s="24">
        <f t="shared" si="41"/>
        <v>205989</v>
      </c>
    </row>
    <row r="1295" spans="1:23" x14ac:dyDescent="0.2">
      <c r="A1295" t="s">
        <v>33</v>
      </c>
      <c r="B1295" s="23" t="s">
        <v>3448</v>
      </c>
      <c r="C1295" s="23" t="s">
        <v>3504</v>
      </c>
      <c r="D1295" s="23" t="s">
        <v>7</v>
      </c>
      <c r="E1295" s="23" t="s">
        <v>147</v>
      </c>
      <c r="F1295" s="23" t="s">
        <v>147</v>
      </c>
      <c r="G1295" t="s">
        <v>3505</v>
      </c>
      <c r="H1295" s="24">
        <v>106825</v>
      </c>
      <c r="I1295" s="23" t="s">
        <v>5683</v>
      </c>
      <c r="J1295" s="24">
        <v>51612</v>
      </c>
      <c r="K1295" s="23" t="s">
        <v>5683</v>
      </c>
      <c r="L1295" s="24">
        <v>51348</v>
      </c>
      <c r="M1295" s="23" t="s">
        <v>5683</v>
      </c>
      <c r="N1295" s="24">
        <v>51248</v>
      </c>
      <c r="O1295" s="23" t="s">
        <v>5683</v>
      </c>
      <c r="P1295" s="24">
        <v>16405</v>
      </c>
      <c r="Q1295" s="24">
        <v>51504</v>
      </c>
      <c r="R1295" s="24">
        <v>222117</v>
      </c>
      <c r="S1295" s="24">
        <v>51612</v>
      </c>
      <c r="T1295" s="24">
        <v>106825</v>
      </c>
      <c r="U1295" s="24">
        <v>0</v>
      </c>
      <c r="V1295" s="24">
        <f t="shared" si="40"/>
        <v>63680</v>
      </c>
      <c r="W1295" s="24">
        <f t="shared" si="41"/>
        <v>0</v>
      </c>
    </row>
    <row r="1296" spans="1:23" x14ac:dyDescent="0.2">
      <c r="A1296" t="s">
        <v>33</v>
      </c>
      <c r="B1296" s="23" t="s">
        <v>3448</v>
      </c>
      <c r="C1296" s="23" t="s">
        <v>3504</v>
      </c>
      <c r="D1296" s="23" t="s">
        <v>3506</v>
      </c>
      <c r="E1296" s="23" t="s">
        <v>3507</v>
      </c>
      <c r="F1296" s="23" t="s">
        <v>9</v>
      </c>
      <c r="G1296" t="s">
        <v>3508</v>
      </c>
      <c r="H1296" s="24">
        <v>451852</v>
      </c>
      <c r="I1296" s="23" t="s">
        <v>5683</v>
      </c>
      <c r="J1296" s="24">
        <v>116030</v>
      </c>
      <c r="K1296" s="23" t="s">
        <v>5683</v>
      </c>
      <c r="L1296" s="24">
        <v>111781</v>
      </c>
      <c r="M1296" s="23" t="s">
        <v>5683</v>
      </c>
      <c r="N1296" s="24">
        <v>113731</v>
      </c>
      <c r="O1296" s="23" t="s">
        <v>5683</v>
      </c>
      <c r="P1296" s="24">
        <v>115220</v>
      </c>
      <c r="Q1296" s="24">
        <v>115596</v>
      </c>
      <c r="R1296" s="24">
        <v>572358</v>
      </c>
      <c r="S1296" s="24">
        <v>116030</v>
      </c>
      <c r="T1296" s="24">
        <v>451852</v>
      </c>
      <c r="U1296" s="24">
        <v>0</v>
      </c>
      <c r="V1296" s="24">
        <f t="shared" si="40"/>
        <v>4476</v>
      </c>
      <c r="W1296" s="24">
        <f t="shared" si="41"/>
        <v>0</v>
      </c>
    </row>
    <row r="1297" spans="1:23" x14ac:dyDescent="0.2">
      <c r="A1297" t="s">
        <v>33</v>
      </c>
      <c r="B1297" s="23" t="s">
        <v>3448</v>
      </c>
      <c r="C1297" s="23" t="s">
        <v>3504</v>
      </c>
      <c r="D1297" s="23" t="s">
        <v>3509</v>
      </c>
      <c r="E1297" s="23" t="s">
        <v>3510</v>
      </c>
      <c r="F1297" s="23" t="s">
        <v>10</v>
      </c>
      <c r="G1297" t="s">
        <v>3511</v>
      </c>
      <c r="H1297" s="24">
        <v>409180</v>
      </c>
      <c r="I1297" s="23" t="s">
        <v>5683</v>
      </c>
      <c r="J1297" s="24">
        <v>99201</v>
      </c>
      <c r="K1297" s="23" t="s">
        <v>5683</v>
      </c>
      <c r="L1297" s="24">
        <v>91064</v>
      </c>
      <c r="M1297" s="23" t="s">
        <v>5683</v>
      </c>
      <c r="N1297" s="24">
        <v>88384</v>
      </c>
      <c r="O1297" s="23" t="s">
        <v>5683</v>
      </c>
      <c r="P1297" s="24">
        <v>138342</v>
      </c>
      <c r="Q1297" s="24">
        <v>136130</v>
      </c>
      <c r="R1297" s="24">
        <v>553121</v>
      </c>
      <c r="S1297" s="24">
        <v>99201</v>
      </c>
      <c r="T1297" s="24">
        <v>409180</v>
      </c>
      <c r="U1297" s="24">
        <v>0</v>
      </c>
      <c r="V1297" s="24">
        <f t="shared" si="40"/>
        <v>44740</v>
      </c>
      <c r="W1297" s="24">
        <f t="shared" si="41"/>
        <v>0</v>
      </c>
    </row>
    <row r="1298" spans="1:23" x14ac:dyDescent="0.2">
      <c r="A1298" t="s">
        <v>33</v>
      </c>
      <c r="B1298" s="23" t="s">
        <v>3448</v>
      </c>
      <c r="C1298" s="23" t="s">
        <v>3512</v>
      </c>
      <c r="D1298" s="23" t="s">
        <v>7</v>
      </c>
      <c r="E1298" s="23" t="s">
        <v>147</v>
      </c>
      <c r="F1298" s="23" t="s">
        <v>147</v>
      </c>
      <c r="G1298" t="s">
        <v>3513</v>
      </c>
      <c r="H1298" s="24">
        <v>4934522</v>
      </c>
      <c r="I1298" s="23" t="s">
        <v>5683</v>
      </c>
      <c r="J1298" s="24">
        <v>970207</v>
      </c>
      <c r="K1298" s="23" t="s">
        <v>5683</v>
      </c>
      <c r="L1298" s="24">
        <v>843468</v>
      </c>
      <c r="M1298" s="23" t="s">
        <v>5683</v>
      </c>
      <c r="N1298" s="24">
        <v>794353</v>
      </c>
      <c r="O1298" s="23" t="s">
        <v>5683</v>
      </c>
      <c r="P1298" s="24">
        <v>1208968</v>
      </c>
      <c r="Q1298" s="24">
        <v>1167525</v>
      </c>
      <c r="R1298" s="24">
        <v>4984521</v>
      </c>
      <c r="S1298" s="24">
        <v>291062</v>
      </c>
      <c r="T1298" s="24">
        <v>4693459</v>
      </c>
      <c r="U1298" s="24">
        <v>0</v>
      </c>
      <c r="V1298" s="24">
        <f t="shared" si="40"/>
        <v>0</v>
      </c>
      <c r="W1298" s="24">
        <f t="shared" si="41"/>
        <v>241063</v>
      </c>
    </row>
    <row r="1299" spans="1:23" x14ac:dyDescent="0.2">
      <c r="A1299" t="s">
        <v>33</v>
      </c>
      <c r="B1299" s="23" t="s">
        <v>3448</v>
      </c>
      <c r="C1299" s="23" t="s">
        <v>3512</v>
      </c>
      <c r="D1299" s="23" t="s">
        <v>3514</v>
      </c>
      <c r="E1299" s="23" t="s">
        <v>3515</v>
      </c>
      <c r="F1299" s="23" t="s">
        <v>9</v>
      </c>
      <c r="G1299" t="s">
        <v>3516</v>
      </c>
      <c r="H1299" s="24">
        <v>0</v>
      </c>
      <c r="I1299" s="23" t="s">
        <v>5683</v>
      </c>
      <c r="J1299" s="24">
        <v>50678</v>
      </c>
      <c r="K1299" s="23" t="s">
        <v>5682</v>
      </c>
      <c r="L1299" s="24">
        <v>100974</v>
      </c>
      <c r="M1299" s="23" t="s">
        <v>5683</v>
      </c>
      <c r="N1299" s="24">
        <v>0</v>
      </c>
      <c r="O1299" s="23" t="s">
        <v>5683</v>
      </c>
      <c r="P1299" s="24">
        <v>50644</v>
      </c>
      <c r="Q1299" s="24">
        <v>50528</v>
      </c>
      <c r="R1299" s="24">
        <v>252824</v>
      </c>
      <c r="S1299" s="24">
        <v>18200</v>
      </c>
      <c r="T1299" s="24">
        <v>0</v>
      </c>
      <c r="U1299" s="24">
        <v>0</v>
      </c>
      <c r="V1299" s="24">
        <f t="shared" si="40"/>
        <v>234624</v>
      </c>
      <c r="W1299" s="24">
        <f t="shared" si="41"/>
        <v>0</v>
      </c>
    </row>
    <row r="1300" spans="1:23" x14ac:dyDescent="0.2">
      <c r="A1300" t="s">
        <v>33</v>
      </c>
      <c r="B1300" s="23" t="s">
        <v>3448</v>
      </c>
      <c r="C1300" s="23" t="s">
        <v>3517</v>
      </c>
      <c r="D1300" s="23" t="s">
        <v>7</v>
      </c>
      <c r="E1300" s="23" t="s">
        <v>147</v>
      </c>
      <c r="F1300" s="23" t="s">
        <v>147</v>
      </c>
      <c r="G1300" t="s">
        <v>3518</v>
      </c>
      <c r="H1300" s="24">
        <v>6600409</v>
      </c>
      <c r="I1300" s="23" t="s">
        <v>5683</v>
      </c>
      <c r="J1300" s="24">
        <v>1301302</v>
      </c>
      <c r="K1300" s="23" t="s">
        <v>5683</v>
      </c>
      <c r="L1300" s="24">
        <v>1150777</v>
      </c>
      <c r="M1300" s="23" t="s">
        <v>5683</v>
      </c>
      <c r="N1300" s="24">
        <v>1059191</v>
      </c>
      <c r="O1300" s="23" t="s">
        <v>5683</v>
      </c>
      <c r="P1300" s="24">
        <v>1615573</v>
      </c>
      <c r="Q1300" s="24">
        <v>1537566</v>
      </c>
      <c r="R1300" s="24">
        <v>6664409</v>
      </c>
      <c r="S1300" s="24">
        <v>390391</v>
      </c>
      <c r="T1300" s="24">
        <v>6274018</v>
      </c>
      <c r="U1300" s="24">
        <v>0</v>
      </c>
      <c r="V1300" s="24">
        <f t="shared" si="40"/>
        <v>0</v>
      </c>
      <c r="W1300" s="24">
        <f t="shared" si="41"/>
        <v>326391</v>
      </c>
    </row>
    <row r="1301" spans="1:23" x14ac:dyDescent="0.2">
      <c r="A1301" t="s">
        <v>33</v>
      </c>
      <c r="B1301" s="23" t="s">
        <v>3448</v>
      </c>
      <c r="C1301" s="23" t="s">
        <v>3519</v>
      </c>
      <c r="D1301" s="23" t="s">
        <v>7</v>
      </c>
      <c r="E1301" s="23" t="s">
        <v>147</v>
      </c>
      <c r="F1301" s="23" t="s">
        <v>147</v>
      </c>
      <c r="G1301" t="s">
        <v>3520</v>
      </c>
      <c r="H1301" s="24">
        <v>851852</v>
      </c>
      <c r="I1301" s="23" t="s">
        <v>5683</v>
      </c>
      <c r="J1301" s="24">
        <v>179395</v>
      </c>
      <c r="K1301" s="23" t="s">
        <v>5683</v>
      </c>
      <c r="L1301" s="24">
        <v>151001</v>
      </c>
      <c r="M1301" s="23" t="s">
        <v>5683</v>
      </c>
      <c r="N1301" s="24">
        <v>135561</v>
      </c>
      <c r="O1301" s="23" t="s">
        <v>5683</v>
      </c>
      <c r="P1301" s="24">
        <v>199311</v>
      </c>
      <c r="Q1301" s="24">
        <v>186584</v>
      </c>
      <c r="R1301" s="24">
        <v>851852</v>
      </c>
      <c r="S1301" s="24">
        <v>130000</v>
      </c>
      <c r="T1301" s="24">
        <v>721852</v>
      </c>
      <c r="U1301" s="24">
        <v>0</v>
      </c>
      <c r="V1301" s="24">
        <f t="shared" si="40"/>
        <v>0</v>
      </c>
      <c r="W1301" s="24">
        <f t="shared" si="41"/>
        <v>130000</v>
      </c>
    </row>
    <row r="1302" spans="1:23" x14ac:dyDescent="0.2">
      <c r="A1302" t="s">
        <v>33</v>
      </c>
      <c r="B1302" s="23" t="s">
        <v>3448</v>
      </c>
      <c r="C1302" s="23" t="s">
        <v>3521</v>
      </c>
      <c r="D1302" s="23" t="s">
        <v>7</v>
      </c>
      <c r="E1302" s="23" t="s">
        <v>147</v>
      </c>
      <c r="F1302" s="23" t="s">
        <v>147</v>
      </c>
      <c r="G1302" t="s">
        <v>3522</v>
      </c>
      <c r="H1302" s="24">
        <v>11477690</v>
      </c>
      <c r="I1302" s="23" t="s">
        <v>5683</v>
      </c>
      <c r="J1302" s="24">
        <v>2566317</v>
      </c>
      <c r="K1302" s="23" t="s">
        <v>5683</v>
      </c>
      <c r="L1302" s="24">
        <v>2208948</v>
      </c>
      <c r="M1302" s="23" t="s">
        <v>5683</v>
      </c>
      <c r="N1302" s="24">
        <v>2076600</v>
      </c>
      <c r="O1302" s="23" t="s">
        <v>5683</v>
      </c>
      <c r="P1302" s="24">
        <v>3172795</v>
      </c>
      <c r="Q1302" s="24">
        <v>2966296</v>
      </c>
      <c r="R1302" s="24">
        <v>12990956</v>
      </c>
      <c r="S1302" s="24">
        <v>769895</v>
      </c>
      <c r="T1302" s="24">
        <v>11477690</v>
      </c>
      <c r="U1302" s="24">
        <v>0</v>
      </c>
      <c r="V1302" s="24">
        <f t="shared" si="40"/>
        <v>743371</v>
      </c>
      <c r="W1302" s="24">
        <f t="shared" si="41"/>
        <v>0</v>
      </c>
    </row>
    <row r="1303" spans="1:23" x14ac:dyDescent="0.2">
      <c r="A1303" t="s">
        <v>33</v>
      </c>
      <c r="B1303" s="23" t="s">
        <v>3448</v>
      </c>
      <c r="C1303" s="23" t="s">
        <v>3521</v>
      </c>
      <c r="D1303" s="23" t="s">
        <v>3523</v>
      </c>
      <c r="E1303" s="23" t="s">
        <v>3524</v>
      </c>
      <c r="F1303" s="23" t="s">
        <v>9</v>
      </c>
      <c r="G1303" t="s">
        <v>3525</v>
      </c>
      <c r="H1303" s="24">
        <v>242443</v>
      </c>
      <c r="I1303" s="23" t="s">
        <v>5682</v>
      </c>
      <c r="J1303" s="24">
        <v>107890</v>
      </c>
      <c r="K1303" s="23" t="s">
        <v>5683</v>
      </c>
      <c r="L1303" s="24">
        <v>0</v>
      </c>
      <c r="M1303" s="23" t="s">
        <v>5682</v>
      </c>
      <c r="N1303" s="24">
        <v>104622</v>
      </c>
      <c r="O1303" s="23" t="s">
        <v>5683</v>
      </c>
      <c r="P1303" s="24">
        <v>0</v>
      </c>
      <c r="Q1303" s="24">
        <v>53535</v>
      </c>
      <c r="R1303" s="24">
        <v>266047</v>
      </c>
      <c r="S1303" s="24">
        <v>5000</v>
      </c>
      <c r="T1303" s="24">
        <v>242443</v>
      </c>
      <c r="U1303" s="24">
        <v>0</v>
      </c>
      <c r="V1303" s="24">
        <f t="shared" si="40"/>
        <v>18604</v>
      </c>
      <c r="W1303" s="24">
        <f t="shared" si="41"/>
        <v>0</v>
      </c>
    </row>
    <row r="1304" spans="1:23" x14ac:dyDescent="0.2">
      <c r="A1304" t="s">
        <v>33</v>
      </c>
      <c r="B1304" s="23" t="s">
        <v>3448</v>
      </c>
      <c r="C1304" s="23" t="s">
        <v>3521</v>
      </c>
      <c r="D1304" s="23" t="s">
        <v>3526</v>
      </c>
      <c r="E1304" s="23" t="s">
        <v>3527</v>
      </c>
      <c r="F1304" s="23" t="s">
        <v>9</v>
      </c>
      <c r="G1304" t="s">
        <v>3528</v>
      </c>
      <c r="H1304" s="24">
        <v>243576</v>
      </c>
      <c r="I1304" s="23" t="s">
        <v>5683</v>
      </c>
      <c r="J1304" s="24">
        <v>54128</v>
      </c>
      <c r="K1304" s="23" t="s">
        <v>5682</v>
      </c>
      <c r="L1304" s="24">
        <v>107298</v>
      </c>
      <c r="M1304" s="23" t="s">
        <v>5683</v>
      </c>
      <c r="N1304" s="24">
        <v>0</v>
      </c>
      <c r="O1304" s="23" t="s">
        <v>5682</v>
      </c>
      <c r="P1304" s="24">
        <v>110312</v>
      </c>
      <c r="Q1304" s="24">
        <v>0</v>
      </c>
      <c r="R1304" s="24">
        <v>271738</v>
      </c>
      <c r="S1304" s="24">
        <v>54128</v>
      </c>
      <c r="T1304" s="24">
        <v>217610</v>
      </c>
      <c r="U1304" s="24">
        <v>0</v>
      </c>
      <c r="V1304" s="24">
        <f t="shared" si="40"/>
        <v>0</v>
      </c>
      <c r="W1304" s="24">
        <f t="shared" si="41"/>
        <v>25966</v>
      </c>
    </row>
    <row r="1305" spans="1:23" x14ac:dyDescent="0.2">
      <c r="A1305" t="s">
        <v>33</v>
      </c>
      <c r="B1305" s="23" t="s">
        <v>3448</v>
      </c>
      <c r="C1305" s="23" t="s">
        <v>3521</v>
      </c>
      <c r="D1305" s="23" t="s">
        <v>3529</v>
      </c>
      <c r="E1305" s="23" t="s">
        <v>3530</v>
      </c>
      <c r="F1305" s="23" t="s">
        <v>9</v>
      </c>
      <c r="G1305" t="s">
        <v>3531</v>
      </c>
      <c r="H1305" s="24">
        <v>269436</v>
      </c>
      <c r="I1305" s="23" t="s">
        <v>5683</v>
      </c>
      <c r="J1305" s="24">
        <v>53691</v>
      </c>
      <c r="K1305" s="23" t="s">
        <v>5682</v>
      </c>
      <c r="L1305" s="24">
        <v>108010</v>
      </c>
      <c r="M1305" s="23" t="s">
        <v>5683</v>
      </c>
      <c r="N1305" s="24">
        <v>0</v>
      </c>
      <c r="O1305" s="23" t="s">
        <v>5682</v>
      </c>
      <c r="P1305" s="24">
        <v>111534</v>
      </c>
      <c r="Q1305" s="24">
        <v>0</v>
      </c>
      <c r="R1305" s="24">
        <v>273235</v>
      </c>
      <c r="S1305" s="24">
        <v>0</v>
      </c>
      <c r="T1305" s="24">
        <v>269436</v>
      </c>
      <c r="U1305" s="24">
        <v>0</v>
      </c>
      <c r="V1305" s="24">
        <f t="shared" si="40"/>
        <v>3799</v>
      </c>
      <c r="W1305" s="24">
        <f t="shared" si="41"/>
        <v>0</v>
      </c>
    </row>
    <row r="1306" spans="1:23" x14ac:dyDescent="0.2">
      <c r="A1306" t="s">
        <v>33</v>
      </c>
      <c r="B1306" s="23" t="s">
        <v>3448</v>
      </c>
      <c r="C1306" s="23" t="s">
        <v>3521</v>
      </c>
      <c r="D1306" s="23" t="s">
        <v>3532</v>
      </c>
      <c r="E1306" s="23" t="s">
        <v>3533</v>
      </c>
      <c r="F1306" s="23" t="s">
        <v>9</v>
      </c>
      <c r="G1306" t="s">
        <v>3534</v>
      </c>
      <c r="H1306" s="24">
        <v>101300</v>
      </c>
      <c r="I1306" s="23" t="s">
        <v>5682</v>
      </c>
      <c r="J1306" s="24">
        <v>102630</v>
      </c>
      <c r="K1306" s="23" t="s">
        <v>5683</v>
      </c>
      <c r="L1306" s="24">
        <v>0</v>
      </c>
      <c r="M1306" s="23" t="s">
        <v>5683</v>
      </c>
      <c r="N1306" s="24">
        <v>53177</v>
      </c>
      <c r="O1306" s="23" t="s">
        <v>5682</v>
      </c>
      <c r="P1306" s="24">
        <v>108890</v>
      </c>
      <c r="Q1306" s="24">
        <v>0</v>
      </c>
      <c r="R1306" s="24">
        <v>264697</v>
      </c>
      <c r="S1306" s="24">
        <v>51315</v>
      </c>
      <c r="T1306" s="24">
        <v>101300</v>
      </c>
      <c r="U1306" s="24">
        <v>0</v>
      </c>
      <c r="V1306" s="24">
        <f t="shared" si="40"/>
        <v>112082</v>
      </c>
      <c r="W1306" s="24">
        <f t="shared" si="41"/>
        <v>0</v>
      </c>
    </row>
    <row r="1307" spans="1:23" x14ac:dyDescent="0.2">
      <c r="A1307" t="s">
        <v>33</v>
      </c>
      <c r="B1307" s="23" t="s">
        <v>3448</v>
      </c>
      <c r="C1307" s="23" t="s">
        <v>3521</v>
      </c>
      <c r="D1307" s="23" t="s">
        <v>3535</v>
      </c>
      <c r="E1307" s="23" t="s">
        <v>3536</v>
      </c>
      <c r="F1307" s="23" t="s">
        <v>9</v>
      </c>
      <c r="G1307" t="s">
        <v>3537</v>
      </c>
      <c r="H1307" s="24">
        <v>162046</v>
      </c>
      <c r="I1307" s="23" t="s">
        <v>5683</v>
      </c>
      <c r="J1307" s="24">
        <v>59341</v>
      </c>
      <c r="K1307" s="23" t="s">
        <v>5683</v>
      </c>
      <c r="L1307" s="24">
        <v>55978</v>
      </c>
      <c r="M1307" s="23" t="s">
        <v>5683</v>
      </c>
      <c r="N1307" s="24">
        <v>55523</v>
      </c>
      <c r="O1307" s="23" t="s">
        <v>5683</v>
      </c>
      <c r="P1307" s="24">
        <v>56908</v>
      </c>
      <c r="Q1307" s="24">
        <v>58190</v>
      </c>
      <c r="R1307" s="24">
        <v>285940</v>
      </c>
      <c r="S1307" s="24">
        <v>0</v>
      </c>
      <c r="T1307" s="24">
        <v>162046</v>
      </c>
      <c r="U1307" s="24">
        <v>0</v>
      </c>
      <c r="V1307" s="24">
        <f t="shared" si="40"/>
        <v>123894</v>
      </c>
      <c r="W1307" s="24">
        <f t="shared" si="41"/>
        <v>0</v>
      </c>
    </row>
    <row r="1308" spans="1:23" x14ac:dyDescent="0.2">
      <c r="A1308" t="s">
        <v>33</v>
      </c>
      <c r="B1308" s="23" t="s">
        <v>3448</v>
      </c>
      <c r="C1308" s="23" t="s">
        <v>3521</v>
      </c>
      <c r="D1308" s="23" t="s">
        <v>3538</v>
      </c>
      <c r="E1308" s="23" t="s">
        <v>3539</v>
      </c>
      <c r="F1308" s="23" t="s">
        <v>9</v>
      </c>
      <c r="G1308" t="s">
        <v>3540</v>
      </c>
      <c r="H1308" s="24">
        <v>55000</v>
      </c>
      <c r="I1308" s="23" t="s">
        <v>5683</v>
      </c>
      <c r="J1308" s="24">
        <v>50377</v>
      </c>
      <c r="K1308" s="23" t="s">
        <v>5683</v>
      </c>
      <c r="L1308" s="24">
        <v>15914</v>
      </c>
      <c r="M1308" s="23" t="s">
        <v>5683</v>
      </c>
      <c r="N1308" s="24">
        <v>51917</v>
      </c>
      <c r="O1308" s="23" t="s">
        <v>5682</v>
      </c>
      <c r="P1308" s="24">
        <v>104032</v>
      </c>
      <c r="Q1308" s="24">
        <v>0</v>
      </c>
      <c r="R1308" s="24">
        <v>222240</v>
      </c>
      <c r="S1308" s="24">
        <v>50377</v>
      </c>
      <c r="T1308" s="24">
        <v>55000</v>
      </c>
      <c r="U1308" s="24">
        <v>0</v>
      </c>
      <c r="V1308" s="24">
        <f t="shared" si="40"/>
        <v>116863</v>
      </c>
      <c r="W1308" s="24">
        <f t="shared" si="41"/>
        <v>0</v>
      </c>
    </row>
    <row r="1309" spans="1:23" x14ac:dyDescent="0.2">
      <c r="A1309" t="s">
        <v>33</v>
      </c>
      <c r="B1309" s="23" t="s">
        <v>3448</v>
      </c>
      <c r="C1309" s="23" t="s">
        <v>3521</v>
      </c>
      <c r="D1309" s="23" t="s">
        <v>3541</v>
      </c>
      <c r="E1309" s="23" t="s">
        <v>3542</v>
      </c>
      <c r="F1309" s="23" t="s">
        <v>9</v>
      </c>
      <c r="G1309" t="s">
        <v>3543</v>
      </c>
      <c r="H1309" s="24">
        <v>0</v>
      </c>
      <c r="I1309" s="23" t="s">
        <v>5682</v>
      </c>
      <c r="J1309" s="24">
        <v>110170</v>
      </c>
      <c r="K1309" s="23" t="s">
        <v>5683</v>
      </c>
      <c r="L1309" s="24">
        <v>0</v>
      </c>
      <c r="M1309" s="23" t="s">
        <v>5682</v>
      </c>
      <c r="N1309" s="24">
        <v>109298</v>
      </c>
      <c r="O1309" s="23" t="s">
        <v>5683</v>
      </c>
      <c r="P1309" s="24">
        <v>0</v>
      </c>
      <c r="Q1309" s="24">
        <v>55391</v>
      </c>
      <c r="R1309" s="24">
        <v>274859</v>
      </c>
      <c r="S1309" s="24">
        <v>55085</v>
      </c>
      <c r="T1309" s="24">
        <v>0</v>
      </c>
      <c r="U1309" s="24">
        <v>55085</v>
      </c>
      <c r="V1309" s="24">
        <f t="shared" si="40"/>
        <v>274859</v>
      </c>
      <c r="W1309" s="24">
        <f t="shared" si="41"/>
        <v>0</v>
      </c>
    </row>
    <row r="1310" spans="1:23" x14ac:dyDescent="0.2">
      <c r="A1310" t="s">
        <v>33</v>
      </c>
      <c r="B1310" s="23" t="s">
        <v>3448</v>
      </c>
      <c r="C1310" s="23" t="s">
        <v>3521</v>
      </c>
      <c r="D1310" s="23" t="s">
        <v>3544</v>
      </c>
      <c r="E1310" s="23" t="s">
        <v>3545</v>
      </c>
      <c r="F1310" s="23" t="s">
        <v>9</v>
      </c>
      <c r="G1310" t="s">
        <v>3546</v>
      </c>
      <c r="H1310" s="24">
        <v>0</v>
      </c>
      <c r="I1310" s="23" t="s">
        <v>5683</v>
      </c>
      <c r="J1310" s="24">
        <v>16190</v>
      </c>
      <c r="K1310" s="23" t="s">
        <v>5682</v>
      </c>
      <c r="L1310" s="24">
        <v>101996</v>
      </c>
      <c r="M1310" s="23" t="s">
        <v>5683</v>
      </c>
      <c r="N1310" s="24">
        <v>0</v>
      </c>
      <c r="O1310" s="23" t="s">
        <v>5683</v>
      </c>
      <c r="P1310" s="24">
        <v>16702</v>
      </c>
      <c r="Q1310" s="24">
        <v>16408</v>
      </c>
      <c r="R1310" s="24">
        <v>151296</v>
      </c>
      <c r="S1310" s="24">
        <v>16190</v>
      </c>
      <c r="T1310" s="24">
        <v>0</v>
      </c>
      <c r="U1310" s="24">
        <v>0</v>
      </c>
      <c r="V1310" s="24">
        <f t="shared" si="40"/>
        <v>135106</v>
      </c>
      <c r="W1310" s="24">
        <f t="shared" si="41"/>
        <v>0</v>
      </c>
    </row>
    <row r="1311" spans="1:23" x14ac:dyDescent="0.2">
      <c r="A1311" t="s">
        <v>33</v>
      </c>
      <c r="B1311" s="23" t="s">
        <v>3448</v>
      </c>
      <c r="C1311" s="23" t="s">
        <v>3521</v>
      </c>
      <c r="D1311" s="23" t="s">
        <v>3547</v>
      </c>
      <c r="E1311" s="23" t="s">
        <v>3548</v>
      </c>
      <c r="F1311" s="23" t="s">
        <v>9</v>
      </c>
      <c r="G1311" t="s">
        <v>3549</v>
      </c>
      <c r="H1311" s="24">
        <v>82772</v>
      </c>
      <c r="I1311" s="23" t="s">
        <v>5683</v>
      </c>
      <c r="J1311" s="24">
        <v>50347</v>
      </c>
      <c r="K1311" s="23" t="s">
        <v>5683</v>
      </c>
      <c r="L1311" s="24">
        <v>50516</v>
      </c>
      <c r="M1311" s="23" t="s">
        <v>5683</v>
      </c>
      <c r="N1311" s="24">
        <v>15984</v>
      </c>
      <c r="O1311" s="23" t="s">
        <v>5683</v>
      </c>
      <c r="P1311" s="24">
        <v>16256</v>
      </c>
      <c r="Q1311" s="24">
        <v>16264</v>
      </c>
      <c r="R1311" s="24">
        <v>149367</v>
      </c>
      <c r="S1311" s="24">
        <v>50347</v>
      </c>
      <c r="T1311" s="24">
        <v>82772</v>
      </c>
      <c r="U1311" s="24">
        <v>0</v>
      </c>
      <c r="V1311" s="24">
        <f t="shared" si="40"/>
        <v>16248</v>
      </c>
      <c r="W1311" s="24">
        <f t="shared" si="41"/>
        <v>0</v>
      </c>
    </row>
    <row r="1312" spans="1:23" x14ac:dyDescent="0.2">
      <c r="A1312" t="s">
        <v>33</v>
      </c>
      <c r="B1312" s="23">
        <v>36</v>
      </c>
      <c r="C1312" s="23">
        <v>67876</v>
      </c>
      <c r="D1312" s="23" t="s">
        <v>172</v>
      </c>
      <c r="E1312" s="23" t="s">
        <v>173</v>
      </c>
      <c r="F1312" s="23" t="s">
        <v>9</v>
      </c>
      <c r="G1312" t="s">
        <v>224</v>
      </c>
      <c r="H1312" s="24">
        <v>0</v>
      </c>
      <c r="I1312" s="23" t="s">
        <v>5683</v>
      </c>
      <c r="J1312" s="24">
        <v>0</v>
      </c>
      <c r="K1312" s="23" t="s">
        <v>5683</v>
      </c>
      <c r="L1312" s="24">
        <v>0</v>
      </c>
      <c r="M1312" s="23" t="s">
        <v>5683</v>
      </c>
      <c r="N1312" s="24">
        <v>0</v>
      </c>
      <c r="O1312" s="23" t="s">
        <v>5683</v>
      </c>
      <c r="P1312" s="24">
        <v>0</v>
      </c>
      <c r="Q1312" s="24">
        <v>15896</v>
      </c>
      <c r="R1312" s="24">
        <v>15896</v>
      </c>
      <c r="S1312" s="24">
        <v>15896</v>
      </c>
      <c r="T1312" s="24">
        <v>0</v>
      </c>
      <c r="U1312" s="24">
        <v>0</v>
      </c>
      <c r="V1312" s="24">
        <f t="shared" si="40"/>
        <v>0</v>
      </c>
      <c r="W1312" s="24">
        <f t="shared" si="41"/>
        <v>0</v>
      </c>
    </row>
    <row r="1313" spans="1:23" x14ac:dyDescent="0.2">
      <c r="A1313" t="s">
        <v>33</v>
      </c>
      <c r="B1313" s="23" t="s">
        <v>3448</v>
      </c>
      <c r="C1313" s="23" t="s">
        <v>3521</v>
      </c>
      <c r="D1313" s="23" t="s">
        <v>3550</v>
      </c>
      <c r="E1313" s="23" t="s">
        <v>3551</v>
      </c>
      <c r="F1313" s="23" t="s">
        <v>9</v>
      </c>
      <c r="G1313" t="s">
        <v>3552</v>
      </c>
      <c r="H1313" s="24">
        <v>231844</v>
      </c>
      <c r="I1313" s="23" t="s">
        <v>5682</v>
      </c>
      <c r="J1313" s="24">
        <v>103042</v>
      </c>
      <c r="K1313" s="23" t="s">
        <v>5683</v>
      </c>
      <c r="L1313" s="24">
        <v>0</v>
      </c>
      <c r="M1313" s="23" t="s">
        <v>5683</v>
      </c>
      <c r="N1313" s="24">
        <v>52320</v>
      </c>
      <c r="O1313" s="23" t="s">
        <v>5682</v>
      </c>
      <c r="P1313" s="24">
        <v>104924</v>
      </c>
      <c r="Q1313" s="24">
        <v>0</v>
      </c>
      <c r="R1313" s="24">
        <v>260286</v>
      </c>
      <c r="S1313" s="24">
        <v>51521</v>
      </c>
      <c r="T1313" s="24">
        <v>208765</v>
      </c>
      <c r="U1313" s="24">
        <v>0</v>
      </c>
      <c r="V1313" s="24">
        <f t="shared" si="40"/>
        <v>0</v>
      </c>
      <c r="W1313" s="24">
        <f t="shared" si="41"/>
        <v>23079</v>
      </c>
    </row>
    <row r="1314" spans="1:23" x14ac:dyDescent="0.2">
      <c r="A1314" t="s">
        <v>33</v>
      </c>
      <c r="B1314" s="23" t="s">
        <v>3448</v>
      </c>
      <c r="C1314" s="23" t="s">
        <v>3553</v>
      </c>
      <c r="D1314" s="23" t="s">
        <v>7</v>
      </c>
      <c r="E1314" s="23" t="s">
        <v>147</v>
      </c>
      <c r="F1314" s="23" t="s">
        <v>147</v>
      </c>
      <c r="G1314" t="s">
        <v>3554</v>
      </c>
      <c r="H1314" s="24">
        <v>264408</v>
      </c>
      <c r="I1314" s="23" t="s">
        <v>5682</v>
      </c>
      <c r="J1314" s="24">
        <v>106274</v>
      </c>
      <c r="K1314" s="23" t="s">
        <v>5683</v>
      </c>
      <c r="L1314" s="24">
        <v>0</v>
      </c>
      <c r="M1314" s="23" t="s">
        <v>5683</v>
      </c>
      <c r="N1314" s="24">
        <v>52118</v>
      </c>
      <c r="O1314" s="23" t="s">
        <v>5682</v>
      </c>
      <c r="P1314" s="24">
        <v>106016</v>
      </c>
      <c r="Q1314" s="24">
        <v>0</v>
      </c>
      <c r="R1314" s="24">
        <v>264408</v>
      </c>
      <c r="S1314" s="24">
        <v>0</v>
      </c>
      <c r="T1314" s="24">
        <v>264408</v>
      </c>
      <c r="U1314" s="24">
        <v>0</v>
      </c>
      <c r="V1314" s="24">
        <f t="shared" si="40"/>
        <v>0</v>
      </c>
      <c r="W1314" s="24">
        <f t="shared" si="41"/>
        <v>0</v>
      </c>
    </row>
    <row r="1315" spans="1:23" x14ac:dyDescent="0.2">
      <c r="A1315" t="s">
        <v>33</v>
      </c>
      <c r="B1315" s="23">
        <v>36</v>
      </c>
      <c r="C1315" s="23">
        <v>67892</v>
      </c>
      <c r="D1315" s="23" t="s">
        <v>3555</v>
      </c>
      <c r="E1315" s="23" t="s">
        <v>3556</v>
      </c>
      <c r="F1315" s="23" t="s">
        <v>9</v>
      </c>
      <c r="G1315" t="s">
        <v>3557</v>
      </c>
      <c r="H1315" s="24">
        <v>0</v>
      </c>
      <c r="I1315" s="23" t="s">
        <v>5683</v>
      </c>
      <c r="J1315" s="24">
        <v>0</v>
      </c>
      <c r="K1315" s="23" t="s">
        <v>5683</v>
      </c>
      <c r="L1315" s="24">
        <v>0</v>
      </c>
      <c r="M1315" s="23" t="s">
        <v>5683</v>
      </c>
      <c r="N1315" s="24">
        <v>0</v>
      </c>
      <c r="O1315" s="23" t="s">
        <v>5683</v>
      </c>
      <c r="P1315" s="24">
        <v>0</v>
      </c>
      <c r="Q1315" s="24">
        <v>108526</v>
      </c>
      <c r="R1315" s="24">
        <v>108526</v>
      </c>
      <c r="S1315" s="24">
        <v>0</v>
      </c>
      <c r="T1315" s="24">
        <v>0</v>
      </c>
      <c r="U1315" s="24">
        <v>0</v>
      </c>
      <c r="V1315" s="24">
        <f t="shared" si="40"/>
        <v>108526</v>
      </c>
      <c r="W1315" s="24">
        <f t="shared" si="41"/>
        <v>0</v>
      </c>
    </row>
    <row r="1316" spans="1:23" x14ac:dyDescent="0.2">
      <c r="A1316" t="s">
        <v>33</v>
      </c>
      <c r="B1316" s="23" t="s">
        <v>3448</v>
      </c>
      <c r="C1316" s="23" t="s">
        <v>3558</v>
      </c>
      <c r="D1316" s="23" t="s">
        <v>7</v>
      </c>
      <c r="E1316" s="23" t="s">
        <v>147</v>
      </c>
      <c r="F1316" s="23" t="s">
        <v>147</v>
      </c>
      <c r="G1316" t="s">
        <v>3559</v>
      </c>
      <c r="H1316" s="24">
        <v>2879234</v>
      </c>
      <c r="I1316" s="23" t="s">
        <v>5683</v>
      </c>
      <c r="J1316" s="24">
        <v>557233</v>
      </c>
      <c r="K1316" s="23" t="s">
        <v>5683</v>
      </c>
      <c r="L1316" s="24">
        <v>499442</v>
      </c>
      <c r="M1316" s="23" t="s">
        <v>5683</v>
      </c>
      <c r="N1316" s="24">
        <v>480092</v>
      </c>
      <c r="O1316" s="23" t="s">
        <v>5683</v>
      </c>
      <c r="P1316" s="24">
        <v>735860</v>
      </c>
      <c r="Q1316" s="24">
        <v>733752</v>
      </c>
      <c r="R1316" s="24">
        <v>3006379</v>
      </c>
      <c r="S1316" s="24">
        <v>167170</v>
      </c>
      <c r="T1316" s="24">
        <v>2839209</v>
      </c>
      <c r="U1316" s="24">
        <v>0</v>
      </c>
      <c r="V1316" s="24">
        <f t="shared" si="40"/>
        <v>0</v>
      </c>
      <c r="W1316" s="24">
        <f t="shared" si="41"/>
        <v>40025</v>
      </c>
    </row>
    <row r="1317" spans="1:23" x14ac:dyDescent="0.2">
      <c r="A1317" t="s">
        <v>33</v>
      </c>
      <c r="B1317" s="23" t="s">
        <v>3448</v>
      </c>
      <c r="C1317" s="23" t="s">
        <v>3558</v>
      </c>
      <c r="D1317" s="23" t="s">
        <v>3560</v>
      </c>
      <c r="E1317" s="23" t="s">
        <v>3561</v>
      </c>
      <c r="F1317" s="23" t="s">
        <v>10</v>
      </c>
      <c r="G1317" t="s">
        <v>3562</v>
      </c>
      <c r="H1317" s="24">
        <v>212305</v>
      </c>
      <c r="I1317" s="23" t="s">
        <v>5683</v>
      </c>
      <c r="J1317" s="24">
        <v>52847</v>
      </c>
      <c r="K1317" s="23" t="s">
        <v>5683</v>
      </c>
      <c r="L1317" s="24">
        <v>52262</v>
      </c>
      <c r="M1317" s="23" t="s">
        <v>5682</v>
      </c>
      <c r="N1317" s="24">
        <v>105354</v>
      </c>
      <c r="O1317" s="23" t="s">
        <v>5683</v>
      </c>
      <c r="P1317" s="24">
        <v>0</v>
      </c>
      <c r="Q1317" s="24">
        <v>52943</v>
      </c>
      <c r="R1317" s="24">
        <v>263406</v>
      </c>
      <c r="S1317" s="24">
        <v>52847</v>
      </c>
      <c r="T1317" s="24">
        <v>210559</v>
      </c>
      <c r="U1317" s="24">
        <v>0</v>
      </c>
      <c r="V1317" s="24">
        <f t="shared" si="40"/>
        <v>0</v>
      </c>
      <c r="W1317" s="24">
        <f t="shared" si="41"/>
        <v>1746</v>
      </c>
    </row>
    <row r="1318" spans="1:23" x14ac:dyDescent="0.2">
      <c r="A1318" t="s">
        <v>33</v>
      </c>
      <c r="B1318" s="23" t="s">
        <v>3448</v>
      </c>
      <c r="C1318" s="23" t="s">
        <v>3558</v>
      </c>
      <c r="D1318" s="23" t="s">
        <v>3563</v>
      </c>
      <c r="E1318" s="23" t="s">
        <v>3564</v>
      </c>
      <c r="F1318" s="23" t="s">
        <v>10</v>
      </c>
      <c r="G1318" t="s">
        <v>3565</v>
      </c>
      <c r="H1318" s="24">
        <v>205665</v>
      </c>
      <c r="I1318" s="23" t="s">
        <v>5683</v>
      </c>
      <c r="J1318" s="24">
        <v>51190</v>
      </c>
      <c r="K1318" s="23" t="s">
        <v>5683</v>
      </c>
      <c r="L1318" s="24">
        <v>51231</v>
      </c>
      <c r="M1318" s="23" t="s">
        <v>5682</v>
      </c>
      <c r="N1318" s="24">
        <v>102690</v>
      </c>
      <c r="O1318" s="23" t="s">
        <v>5683</v>
      </c>
      <c r="P1318" s="24">
        <v>0</v>
      </c>
      <c r="Q1318" s="24">
        <v>51744</v>
      </c>
      <c r="R1318" s="24">
        <v>256855</v>
      </c>
      <c r="S1318" s="24">
        <v>51190</v>
      </c>
      <c r="T1318" s="24">
        <v>205665</v>
      </c>
      <c r="U1318" s="24">
        <v>0</v>
      </c>
      <c r="V1318" s="24">
        <f t="shared" si="40"/>
        <v>0</v>
      </c>
      <c r="W1318" s="24">
        <f t="shared" si="41"/>
        <v>0</v>
      </c>
    </row>
    <row r="1319" spans="1:23" x14ac:dyDescent="0.2">
      <c r="A1319" t="s">
        <v>33</v>
      </c>
      <c r="B1319" s="23" t="s">
        <v>3448</v>
      </c>
      <c r="C1319" s="23" t="s">
        <v>3566</v>
      </c>
      <c r="D1319" s="23" t="s">
        <v>7</v>
      </c>
      <c r="E1319" s="23" t="s">
        <v>147</v>
      </c>
      <c r="F1319" s="23" t="s">
        <v>147</v>
      </c>
      <c r="G1319" t="s">
        <v>3567</v>
      </c>
      <c r="H1319" s="24">
        <v>2455473</v>
      </c>
      <c r="I1319" s="23" t="s">
        <v>5683</v>
      </c>
      <c r="J1319" s="24">
        <v>494084</v>
      </c>
      <c r="K1319" s="23" t="s">
        <v>5683</v>
      </c>
      <c r="L1319" s="24">
        <v>407921</v>
      </c>
      <c r="M1319" s="23" t="s">
        <v>5683</v>
      </c>
      <c r="N1319" s="24">
        <v>377912</v>
      </c>
      <c r="O1319" s="23" t="s">
        <v>5683</v>
      </c>
      <c r="P1319" s="24">
        <v>583860</v>
      </c>
      <c r="Q1319" s="24">
        <v>591696</v>
      </c>
      <c r="R1319" s="24">
        <v>2455473</v>
      </c>
      <c r="S1319" s="24">
        <v>148225</v>
      </c>
      <c r="T1319" s="24">
        <v>2307248</v>
      </c>
      <c r="U1319" s="24">
        <v>0</v>
      </c>
      <c r="V1319" s="24">
        <f t="shared" si="40"/>
        <v>0</v>
      </c>
      <c r="W1319" s="24">
        <f t="shared" si="41"/>
        <v>148225</v>
      </c>
    </row>
    <row r="1320" spans="1:23" x14ac:dyDescent="0.2">
      <c r="A1320" t="s">
        <v>33</v>
      </c>
      <c r="B1320" s="23" t="s">
        <v>3448</v>
      </c>
      <c r="C1320" s="23" t="s">
        <v>3566</v>
      </c>
      <c r="D1320" s="23" t="s">
        <v>3568</v>
      </c>
      <c r="E1320" s="23" t="s">
        <v>3569</v>
      </c>
      <c r="F1320" s="23" t="s">
        <v>9</v>
      </c>
      <c r="G1320" t="s">
        <v>3570</v>
      </c>
      <c r="H1320" s="24">
        <v>677741</v>
      </c>
      <c r="I1320" s="23" t="s">
        <v>5683</v>
      </c>
      <c r="J1320" s="24">
        <v>177604</v>
      </c>
      <c r="K1320" s="23" t="s">
        <v>5683</v>
      </c>
      <c r="L1320" s="24">
        <v>166232</v>
      </c>
      <c r="M1320" s="23" t="s">
        <v>5683</v>
      </c>
      <c r="N1320" s="24">
        <v>134743</v>
      </c>
      <c r="O1320" s="23" t="s">
        <v>5683</v>
      </c>
      <c r="P1320" s="24">
        <v>191673</v>
      </c>
      <c r="Q1320" s="24">
        <v>171629</v>
      </c>
      <c r="R1320" s="24">
        <v>841881</v>
      </c>
      <c r="S1320" s="24">
        <v>0</v>
      </c>
      <c r="T1320" s="24">
        <v>677741</v>
      </c>
      <c r="U1320" s="24">
        <v>0</v>
      </c>
      <c r="V1320" s="24">
        <f t="shared" si="40"/>
        <v>164140</v>
      </c>
      <c r="W1320" s="24">
        <f t="shared" si="41"/>
        <v>0</v>
      </c>
    </row>
    <row r="1321" spans="1:23" x14ac:dyDescent="0.2">
      <c r="A1321" t="s">
        <v>33</v>
      </c>
      <c r="B1321" s="23" t="s">
        <v>3448</v>
      </c>
      <c r="C1321" s="23" t="s">
        <v>3566</v>
      </c>
      <c r="D1321" s="23" t="s">
        <v>3571</v>
      </c>
      <c r="E1321" s="23" t="s">
        <v>3572</v>
      </c>
      <c r="F1321" s="23" t="s">
        <v>9</v>
      </c>
      <c r="G1321" t="s">
        <v>3573</v>
      </c>
      <c r="H1321" s="24">
        <v>510378</v>
      </c>
      <c r="I1321" s="23" t="s">
        <v>5683</v>
      </c>
      <c r="J1321" s="24">
        <v>110335</v>
      </c>
      <c r="K1321" s="23" t="s">
        <v>5683</v>
      </c>
      <c r="L1321" s="24">
        <v>110925</v>
      </c>
      <c r="M1321" s="23" t="s">
        <v>5683</v>
      </c>
      <c r="N1321" s="24">
        <v>113529</v>
      </c>
      <c r="O1321" s="23" t="s">
        <v>5683</v>
      </c>
      <c r="P1321" s="24">
        <v>116608</v>
      </c>
      <c r="Q1321" s="24">
        <v>115628</v>
      </c>
      <c r="R1321" s="24">
        <v>567025</v>
      </c>
      <c r="S1321" s="24">
        <v>110335</v>
      </c>
      <c r="T1321" s="24">
        <v>456690</v>
      </c>
      <c r="U1321" s="24">
        <v>0</v>
      </c>
      <c r="V1321" s="24">
        <f t="shared" si="40"/>
        <v>0</v>
      </c>
      <c r="W1321" s="24">
        <f t="shared" si="41"/>
        <v>53688</v>
      </c>
    </row>
    <row r="1322" spans="1:23" x14ac:dyDescent="0.2">
      <c r="A1322" t="s">
        <v>33</v>
      </c>
      <c r="B1322" s="23" t="s">
        <v>3448</v>
      </c>
      <c r="C1322" s="23" t="s">
        <v>3574</v>
      </c>
      <c r="D1322" s="23" t="s">
        <v>7</v>
      </c>
      <c r="E1322" s="23" t="s">
        <v>147</v>
      </c>
      <c r="F1322" s="23" t="s">
        <v>147</v>
      </c>
      <c r="G1322" t="s">
        <v>3575</v>
      </c>
      <c r="H1322" s="24">
        <v>1804441</v>
      </c>
      <c r="I1322" s="23" t="s">
        <v>5683</v>
      </c>
      <c r="J1322" s="24">
        <v>372706</v>
      </c>
      <c r="K1322" s="23" t="s">
        <v>5683</v>
      </c>
      <c r="L1322" s="24">
        <v>330807</v>
      </c>
      <c r="M1322" s="23" t="s">
        <v>5683</v>
      </c>
      <c r="N1322" s="24">
        <v>305031</v>
      </c>
      <c r="O1322" s="23" t="s">
        <v>5683</v>
      </c>
      <c r="P1322" s="24">
        <v>471869</v>
      </c>
      <c r="Q1322" s="24">
        <v>454028</v>
      </c>
      <c r="R1322" s="24">
        <v>1934441</v>
      </c>
      <c r="S1322" s="24">
        <v>130000</v>
      </c>
      <c r="T1322" s="24">
        <v>1804441</v>
      </c>
      <c r="U1322" s="24">
        <v>0</v>
      </c>
      <c r="V1322" s="24">
        <f t="shared" si="40"/>
        <v>0</v>
      </c>
      <c r="W1322" s="24">
        <f t="shared" si="41"/>
        <v>0</v>
      </c>
    </row>
    <row r="1323" spans="1:23" x14ac:dyDescent="0.2">
      <c r="A1323" t="s">
        <v>33</v>
      </c>
      <c r="B1323" s="23" t="s">
        <v>3448</v>
      </c>
      <c r="C1323" s="23" t="s">
        <v>3574</v>
      </c>
      <c r="D1323" s="23" t="s">
        <v>3576</v>
      </c>
      <c r="E1323" s="23" t="s">
        <v>3577</v>
      </c>
      <c r="F1323" s="23" t="s">
        <v>9</v>
      </c>
      <c r="G1323" t="s">
        <v>3578</v>
      </c>
      <c r="H1323" s="24">
        <v>211195</v>
      </c>
      <c r="I1323" s="23" t="s">
        <v>5683</v>
      </c>
      <c r="J1323" s="24">
        <v>52516</v>
      </c>
      <c r="K1323" s="23" t="s">
        <v>5683</v>
      </c>
      <c r="L1323" s="24">
        <v>52157</v>
      </c>
      <c r="M1323" s="23" t="s">
        <v>5683</v>
      </c>
      <c r="N1323" s="24">
        <v>52824</v>
      </c>
      <c r="O1323" s="23" t="s">
        <v>5682</v>
      </c>
      <c r="P1323" s="24">
        <v>106214</v>
      </c>
      <c r="Q1323" s="24">
        <v>0</v>
      </c>
      <c r="R1323" s="24">
        <v>263711</v>
      </c>
      <c r="S1323" s="24">
        <v>52516</v>
      </c>
      <c r="T1323" s="24">
        <v>211195</v>
      </c>
      <c r="U1323" s="24">
        <v>0</v>
      </c>
      <c r="V1323" s="24">
        <f t="shared" si="40"/>
        <v>0</v>
      </c>
      <c r="W1323" s="24">
        <f t="shared" si="41"/>
        <v>0</v>
      </c>
    </row>
    <row r="1324" spans="1:23" x14ac:dyDescent="0.2">
      <c r="A1324" t="s">
        <v>33</v>
      </c>
      <c r="B1324" s="23" t="s">
        <v>3448</v>
      </c>
      <c r="C1324" s="23" t="s">
        <v>3574</v>
      </c>
      <c r="D1324" s="23" t="s">
        <v>3579</v>
      </c>
      <c r="E1324" s="23" t="s">
        <v>3580</v>
      </c>
      <c r="F1324" s="23" t="s">
        <v>10</v>
      </c>
      <c r="G1324" t="s">
        <v>3581</v>
      </c>
      <c r="H1324" s="24">
        <v>210874</v>
      </c>
      <c r="I1324" s="23" t="s">
        <v>5682</v>
      </c>
      <c r="J1324" s="24">
        <v>105956</v>
      </c>
      <c r="K1324" s="23" t="s">
        <v>5683</v>
      </c>
      <c r="L1324" s="24">
        <v>0</v>
      </c>
      <c r="M1324" s="23" t="s">
        <v>5683</v>
      </c>
      <c r="N1324" s="24">
        <v>52244</v>
      </c>
      <c r="O1324" s="23" t="s">
        <v>5682</v>
      </c>
      <c r="P1324" s="24">
        <v>105652</v>
      </c>
      <c r="Q1324" s="24">
        <v>0</v>
      </c>
      <c r="R1324" s="24">
        <v>263852</v>
      </c>
      <c r="S1324" s="24">
        <v>52978</v>
      </c>
      <c r="T1324" s="24">
        <v>210874</v>
      </c>
      <c r="U1324" s="24">
        <v>0</v>
      </c>
      <c r="V1324" s="24">
        <f t="shared" si="40"/>
        <v>0</v>
      </c>
      <c r="W1324" s="24">
        <f t="shared" si="41"/>
        <v>0</v>
      </c>
    </row>
    <row r="1325" spans="1:23" x14ac:dyDescent="0.2">
      <c r="A1325" t="s">
        <v>33</v>
      </c>
      <c r="B1325" s="23" t="s">
        <v>3448</v>
      </c>
      <c r="C1325" s="23" t="s">
        <v>3582</v>
      </c>
      <c r="D1325" s="23" t="s">
        <v>7</v>
      </c>
      <c r="E1325" s="23" t="s">
        <v>147</v>
      </c>
      <c r="F1325" s="23" t="s">
        <v>147</v>
      </c>
      <c r="G1325" t="s">
        <v>133</v>
      </c>
      <c r="H1325" s="24">
        <v>259763</v>
      </c>
      <c r="I1325" s="23" t="s">
        <v>5683</v>
      </c>
      <c r="J1325" s="24">
        <v>52471</v>
      </c>
      <c r="K1325" s="23" t="s">
        <v>5682</v>
      </c>
      <c r="L1325" s="24">
        <v>103612</v>
      </c>
      <c r="M1325" s="23" t="s">
        <v>5683</v>
      </c>
      <c r="N1325" s="24">
        <v>0</v>
      </c>
      <c r="O1325" s="23" t="s">
        <v>5683</v>
      </c>
      <c r="P1325" s="24">
        <v>52016</v>
      </c>
      <c r="Q1325" s="24">
        <v>51664</v>
      </c>
      <c r="R1325" s="24">
        <v>259763</v>
      </c>
      <c r="S1325" s="24">
        <v>52471</v>
      </c>
      <c r="T1325" s="24">
        <v>207292</v>
      </c>
      <c r="U1325" s="24">
        <v>0</v>
      </c>
      <c r="V1325" s="24">
        <f t="shared" si="40"/>
        <v>0</v>
      </c>
      <c r="W1325" s="24">
        <f t="shared" si="41"/>
        <v>52471</v>
      </c>
    </row>
    <row r="1326" spans="1:23" x14ac:dyDescent="0.2">
      <c r="A1326" t="s">
        <v>33</v>
      </c>
      <c r="B1326" s="23" t="s">
        <v>3448</v>
      </c>
      <c r="C1326" s="23" t="s">
        <v>3583</v>
      </c>
      <c r="D1326" s="23" t="s">
        <v>7</v>
      </c>
      <c r="E1326" s="23" t="s">
        <v>147</v>
      </c>
      <c r="F1326" s="23" t="s">
        <v>147</v>
      </c>
      <c r="G1326" t="s">
        <v>3584</v>
      </c>
      <c r="H1326" s="24">
        <v>486166</v>
      </c>
      <c r="I1326" s="23" t="s">
        <v>5683</v>
      </c>
      <c r="J1326" s="24">
        <v>107407</v>
      </c>
      <c r="K1326" s="23" t="s">
        <v>5683</v>
      </c>
      <c r="L1326" s="24">
        <v>91719</v>
      </c>
      <c r="M1326" s="23" t="s">
        <v>5683</v>
      </c>
      <c r="N1326" s="24">
        <v>83204</v>
      </c>
      <c r="O1326" s="23" t="s">
        <v>5683</v>
      </c>
      <c r="P1326" s="24">
        <v>118789</v>
      </c>
      <c r="Q1326" s="24">
        <v>119179</v>
      </c>
      <c r="R1326" s="24">
        <v>520298</v>
      </c>
      <c r="S1326" s="24">
        <v>107407</v>
      </c>
      <c r="T1326" s="24">
        <v>412891</v>
      </c>
      <c r="U1326" s="24">
        <v>0</v>
      </c>
      <c r="V1326" s="24">
        <f t="shared" si="40"/>
        <v>0</v>
      </c>
      <c r="W1326" s="24">
        <f t="shared" si="41"/>
        <v>73275</v>
      </c>
    </row>
    <row r="1327" spans="1:23" x14ac:dyDescent="0.2">
      <c r="A1327" t="s">
        <v>33</v>
      </c>
      <c r="B1327" s="23" t="s">
        <v>3448</v>
      </c>
      <c r="C1327" s="23" t="s">
        <v>3585</v>
      </c>
      <c r="D1327" s="23" t="s">
        <v>7</v>
      </c>
      <c r="E1327" s="23" t="s">
        <v>147</v>
      </c>
      <c r="F1327" s="23" t="s">
        <v>147</v>
      </c>
      <c r="G1327" t="s">
        <v>225</v>
      </c>
      <c r="H1327" s="24">
        <v>1726917</v>
      </c>
      <c r="I1327" s="23" t="s">
        <v>5683</v>
      </c>
      <c r="J1327" s="24">
        <v>370631</v>
      </c>
      <c r="K1327" s="23" t="s">
        <v>5683</v>
      </c>
      <c r="L1327" s="24">
        <v>313644</v>
      </c>
      <c r="M1327" s="23" t="s">
        <v>5683</v>
      </c>
      <c r="N1327" s="24">
        <v>293335</v>
      </c>
      <c r="O1327" s="23" t="s">
        <v>5683</v>
      </c>
      <c r="P1327" s="24">
        <v>451098</v>
      </c>
      <c r="Q1327" s="24">
        <v>428209</v>
      </c>
      <c r="R1327" s="24">
        <v>1856917</v>
      </c>
      <c r="S1327" s="24">
        <v>130000</v>
      </c>
      <c r="T1327" s="24">
        <v>1726917</v>
      </c>
      <c r="U1327" s="24">
        <v>0</v>
      </c>
      <c r="V1327" s="24">
        <f t="shared" si="40"/>
        <v>0</v>
      </c>
      <c r="W1327" s="24">
        <f t="shared" si="41"/>
        <v>0</v>
      </c>
    </row>
    <row r="1328" spans="1:23" x14ac:dyDescent="0.2">
      <c r="A1328" t="s">
        <v>33</v>
      </c>
      <c r="B1328" s="23" t="s">
        <v>3448</v>
      </c>
      <c r="C1328" s="23" t="s">
        <v>3586</v>
      </c>
      <c r="D1328" s="23" t="s">
        <v>7</v>
      </c>
      <c r="E1328" s="23" t="s">
        <v>147</v>
      </c>
      <c r="F1328" s="23" t="s">
        <v>147</v>
      </c>
      <c r="G1328" t="s">
        <v>3587</v>
      </c>
      <c r="H1328" s="24">
        <v>5021649</v>
      </c>
      <c r="I1328" s="23" t="s">
        <v>5683</v>
      </c>
      <c r="J1328" s="24">
        <v>1023708</v>
      </c>
      <c r="K1328" s="23" t="s">
        <v>5683</v>
      </c>
      <c r="L1328" s="24">
        <v>889382</v>
      </c>
      <c r="M1328" s="23" t="s">
        <v>5683</v>
      </c>
      <c r="N1328" s="24">
        <v>842233</v>
      </c>
      <c r="O1328" s="23" t="s">
        <v>5683</v>
      </c>
      <c r="P1328" s="24">
        <v>1297266</v>
      </c>
      <c r="Q1328" s="24">
        <v>1229060</v>
      </c>
      <c r="R1328" s="24">
        <v>5281649</v>
      </c>
      <c r="S1328" s="24">
        <v>307112</v>
      </c>
      <c r="T1328" s="24">
        <v>4974537</v>
      </c>
      <c r="U1328" s="24">
        <v>0</v>
      </c>
      <c r="V1328" s="24">
        <f t="shared" si="40"/>
        <v>0</v>
      </c>
      <c r="W1328" s="24">
        <f t="shared" si="41"/>
        <v>47112</v>
      </c>
    </row>
    <row r="1329" spans="1:23" x14ac:dyDescent="0.2">
      <c r="A1329" t="s">
        <v>33</v>
      </c>
      <c r="B1329" s="23" t="s">
        <v>3448</v>
      </c>
      <c r="C1329" s="23" t="s">
        <v>3586</v>
      </c>
      <c r="D1329" s="23" t="s">
        <v>3588</v>
      </c>
      <c r="E1329" s="23" t="s">
        <v>3589</v>
      </c>
      <c r="F1329" s="23" t="s">
        <v>9</v>
      </c>
      <c r="G1329" t="s">
        <v>3590</v>
      </c>
      <c r="H1329" s="24">
        <v>208879</v>
      </c>
      <c r="I1329" s="23" t="s">
        <v>5682</v>
      </c>
      <c r="J1329" s="24">
        <v>103738</v>
      </c>
      <c r="K1329" s="23" t="s">
        <v>5683</v>
      </c>
      <c r="L1329" s="24">
        <v>0</v>
      </c>
      <c r="M1329" s="23" t="s">
        <v>5683</v>
      </c>
      <c r="N1329" s="24">
        <v>51778</v>
      </c>
      <c r="O1329" s="23" t="s">
        <v>5683</v>
      </c>
      <c r="P1329" s="24">
        <v>52181</v>
      </c>
      <c r="Q1329" s="24">
        <v>52431</v>
      </c>
      <c r="R1329" s="24">
        <v>260128</v>
      </c>
      <c r="S1329" s="24">
        <v>51869</v>
      </c>
      <c r="T1329" s="24">
        <v>208259</v>
      </c>
      <c r="U1329" s="24">
        <v>0</v>
      </c>
      <c r="V1329" s="24">
        <f t="shared" si="40"/>
        <v>0</v>
      </c>
      <c r="W1329" s="24">
        <f t="shared" si="41"/>
        <v>620</v>
      </c>
    </row>
    <row r="1330" spans="1:23" x14ac:dyDescent="0.2">
      <c r="A1330" t="s">
        <v>33</v>
      </c>
      <c r="B1330" s="23" t="s">
        <v>3448</v>
      </c>
      <c r="C1330" s="23" t="s">
        <v>3586</v>
      </c>
      <c r="D1330" s="23" t="s">
        <v>3591</v>
      </c>
      <c r="E1330" s="23" t="s">
        <v>3592</v>
      </c>
      <c r="F1330" s="23" t="s">
        <v>9</v>
      </c>
      <c r="G1330" t="s">
        <v>3593</v>
      </c>
      <c r="H1330" s="24">
        <v>0</v>
      </c>
      <c r="I1330" s="23" t="s">
        <v>5682</v>
      </c>
      <c r="J1330" s="24">
        <v>108174</v>
      </c>
      <c r="K1330" s="23" t="s">
        <v>5683</v>
      </c>
      <c r="L1330" s="24">
        <v>0</v>
      </c>
      <c r="M1330" s="23" t="s">
        <v>5683</v>
      </c>
      <c r="N1330" s="24">
        <v>53669</v>
      </c>
      <c r="O1330" s="23" t="s">
        <v>5683</v>
      </c>
      <c r="P1330" s="24">
        <v>54941</v>
      </c>
      <c r="Q1330" s="24">
        <v>54895</v>
      </c>
      <c r="R1330" s="24">
        <v>271679</v>
      </c>
      <c r="S1330" s="24">
        <v>0</v>
      </c>
      <c r="T1330" s="24">
        <v>0</v>
      </c>
      <c r="U1330" s="24">
        <v>0</v>
      </c>
      <c r="V1330" s="24">
        <f t="shared" si="40"/>
        <v>271679</v>
      </c>
      <c r="W1330" s="24">
        <f t="shared" si="41"/>
        <v>0</v>
      </c>
    </row>
    <row r="1331" spans="1:23" x14ac:dyDescent="0.2">
      <c r="A1331" t="s">
        <v>33</v>
      </c>
      <c r="B1331" s="23" t="s">
        <v>3448</v>
      </c>
      <c r="C1331" s="23" t="s">
        <v>3586</v>
      </c>
      <c r="D1331" s="23" t="s">
        <v>3594</v>
      </c>
      <c r="E1331" s="23" t="s">
        <v>3595</v>
      </c>
      <c r="F1331" s="23" t="s">
        <v>9</v>
      </c>
      <c r="G1331" t="s">
        <v>3596</v>
      </c>
      <c r="H1331" s="24">
        <v>59742</v>
      </c>
      <c r="I1331" s="23" t="s">
        <v>5682</v>
      </c>
      <c r="J1331" s="24">
        <v>108618</v>
      </c>
      <c r="K1331" s="23" t="s">
        <v>5683</v>
      </c>
      <c r="L1331" s="24">
        <v>0</v>
      </c>
      <c r="M1331" s="23" t="s">
        <v>5683</v>
      </c>
      <c r="N1331" s="24">
        <v>53127</v>
      </c>
      <c r="O1331" s="23" t="s">
        <v>5683</v>
      </c>
      <c r="P1331" s="24">
        <v>52875</v>
      </c>
      <c r="Q1331" s="24">
        <v>52639</v>
      </c>
      <c r="R1331" s="24">
        <v>267259</v>
      </c>
      <c r="S1331" s="24">
        <v>0</v>
      </c>
      <c r="T1331" s="24">
        <v>59742</v>
      </c>
      <c r="U1331" s="24">
        <v>0</v>
      </c>
      <c r="V1331" s="24">
        <f t="shared" si="40"/>
        <v>207517</v>
      </c>
      <c r="W1331" s="24">
        <f t="shared" si="41"/>
        <v>0</v>
      </c>
    </row>
    <row r="1332" spans="1:23" x14ac:dyDescent="0.2">
      <c r="A1332" t="s">
        <v>33</v>
      </c>
      <c r="B1332" s="23" t="s">
        <v>3448</v>
      </c>
      <c r="C1332" s="23" t="s">
        <v>3586</v>
      </c>
      <c r="D1332" s="23" t="s">
        <v>3597</v>
      </c>
      <c r="E1332" s="23" t="s">
        <v>3598</v>
      </c>
      <c r="F1332" s="23" t="s">
        <v>9</v>
      </c>
      <c r="G1332" t="s">
        <v>3599</v>
      </c>
      <c r="H1332" s="24">
        <v>382705</v>
      </c>
      <c r="I1332" s="23" t="s">
        <v>5683</v>
      </c>
      <c r="J1332" s="24">
        <v>107412</v>
      </c>
      <c r="K1332" s="23" t="s">
        <v>5683</v>
      </c>
      <c r="L1332" s="24">
        <v>106178</v>
      </c>
      <c r="M1332" s="23" t="s">
        <v>5683</v>
      </c>
      <c r="N1332" s="24">
        <v>107288</v>
      </c>
      <c r="O1332" s="23" t="s">
        <v>5683</v>
      </c>
      <c r="P1332" s="24">
        <v>109915</v>
      </c>
      <c r="Q1332" s="24">
        <v>59309</v>
      </c>
      <c r="R1332" s="24">
        <v>490102</v>
      </c>
      <c r="S1332" s="24">
        <v>107412</v>
      </c>
      <c r="T1332" s="24">
        <v>382690</v>
      </c>
      <c r="U1332" s="24">
        <v>0</v>
      </c>
      <c r="V1332" s="24">
        <f t="shared" si="40"/>
        <v>0</v>
      </c>
      <c r="W1332" s="24">
        <f t="shared" si="41"/>
        <v>15</v>
      </c>
    </row>
    <row r="1333" spans="1:23" x14ac:dyDescent="0.2">
      <c r="A1333" t="s">
        <v>33</v>
      </c>
      <c r="B1333" s="23" t="s">
        <v>3448</v>
      </c>
      <c r="C1333" s="23" t="s">
        <v>3586</v>
      </c>
      <c r="D1333" s="23" t="s">
        <v>3600</v>
      </c>
      <c r="E1333" s="23" t="s">
        <v>3601</v>
      </c>
      <c r="F1333" s="23" t="s">
        <v>9</v>
      </c>
      <c r="G1333" t="s">
        <v>3602</v>
      </c>
      <c r="H1333" s="24">
        <v>0</v>
      </c>
      <c r="I1333" s="23" t="s">
        <v>5682</v>
      </c>
      <c r="J1333" s="24">
        <v>109220</v>
      </c>
      <c r="K1333" s="23" t="s">
        <v>5683</v>
      </c>
      <c r="L1333" s="24">
        <v>0</v>
      </c>
      <c r="M1333" s="23" t="s">
        <v>5683</v>
      </c>
      <c r="N1333" s="24">
        <v>54224</v>
      </c>
      <c r="O1333" s="23" t="s">
        <v>5683</v>
      </c>
      <c r="P1333" s="24">
        <v>54743</v>
      </c>
      <c r="Q1333" s="24">
        <v>54319</v>
      </c>
      <c r="R1333" s="24">
        <v>272506</v>
      </c>
      <c r="S1333" s="24">
        <v>0</v>
      </c>
      <c r="T1333" s="24">
        <v>0</v>
      </c>
      <c r="U1333" s="24">
        <v>0</v>
      </c>
      <c r="V1333" s="24">
        <f t="shared" si="40"/>
        <v>272506</v>
      </c>
      <c r="W1333" s="24">
        <f t="shared" si="41"/>
        <v>0</v>
      </c>
    </row>
    <row r="1334" spans="1:23" x14ac:dyDescent="0.2">
      <c r="A1334" t="s">
        <v>33</v>
      </c>
      <c r="B1334" s="23" t="s">
        <v>3448</v>
      </c>
      <c r="C1334" s="23" t="s">
        <v>3603</v>
      </c>
      <c r="D1334" s="23" t="s">
        <v>7</v>
      </c>
      <c r="E1334" s="23" t="s">
        <v>147</v>
      </c>
      <c r="F1334" s="23" t="s">
        <v>147</v>
      </c>
      <c r="G1334" t="s">
        <v>3604</v>
      </c>
      <c r="H1334" s="24">
        <v>292354</v>
      </c>
      <c r="I1334" s="23" t="s">
        <v>5682</v>
      </c>
      <c r="J1334" s="24">
        <v>119392</v>
      </c>
      <c r="K1334" s="23" t="s">
        <v>5683</v>
      </c>
      <c r="L1334" s="24">
        <v>0</v>
      </c>
      <c r="M1334" s="23" t="s">
        <v>5683</v>
      </c>
      <c r="N1334" s="24">
        <v>57654</v>
      </c>
      <c r="O1334" s="23" t="s">
        <v>5683</v>
      </c>
      <c r="P1334" s="24">
        <v>59733</v>
      </c>
      <c r="Q1334" s="24">
        <v>59677</v>
      </c>
      <c r="R1334" s="24">
        <v>296456</v>
      </c>
      <c r="S1334" s="24">
        <v>0</v>
      </c>
      <c r="T1334" s="24">
        <v>292354</v>
      </c>
      <c r="U1334" s="24">
        <v>0</v>
      </c>
      <c r="V1334" s="24">
        <f t="shared" si="40"/>
        <v>4102</v>
      </c>
      <c r="W1334" s="24">
        <f t="shared" si="41"/>
        <v>0</v>
      </c>
    </row>
    <row r="1335" spans="1:23" x14ac:dyDescent="0.2">
      <c r="A1335" t="s">
        <v>33</v>
      </c>
      <c r="B1335" s="23" t="s">
        <v>3448</v>
      </c>
      <c r="C1335" s="23" t="s">
        <v>3603</v>
      </c>
      <c r="D1335" s="23" t="s">
        <v>3605</v>
      </c>
      <c r="E1335" s="23" t="s">
        <v>3606</v>
      </c>
      <c r="F1335" s="23" t="s">
        <v>9</v>
      </c>
      <c r="G1335" t="s">
        <v>3607</v>
      </c>
      <c r="H1335" s="24">
        <v>0</v>
      </c>
      <c r="I1335" s="23" t="s">
        <v>5683</v>
      </c>
      <c r="J1335" s="24">
        <v>110019</v>
      </c>
      <c r="K1335" s="23" t="s">
        <v>5683</v>
      </c>
      <c r="L1335" s="24">
        <v>79595</v>
      </c>
      <c r="M1335" s="23" t="s">
        <v>5683</v>
      </c>
      <c r="N1335" s="24">
        <v>74993</v>
      </c>
      <c r="O1335" s="23" t="s">
        <v>5683</v>
      </c>
      <c r="P1335" s="24">
        <v>107007</v>
      </c>
      <c r="Q1335" s="24">
        <v>107774</v>
      </c>
      <c r="R1335" s="24">
        <v>479388</v>
      </c>
      <c r="S1335" s="24">
        <v>0</v>
      </c>
      <c r="T1335" s="24">
        <v>0</v>
      </c>
      <c r="U1335" s="24">
        <v>0</v>
      </c>
      <c r="V1335" s="24">
        <f t="shared" si="40"/>
        <v>479388</v>
      </c>
      <c r="W1335" s="24">
        <f t="shared" si="41"/>
        <v>0</v>
      </c>
    </row>
    <row r="1336" spans="1:23" x14ac:dyDescent="0.2">
      <c r="A1336" t="s">
        <v>33</v>
      </c>
      <c r="B1336" s="23" t="s">
        <v>3448</v>
      </c>
      <c r="C1336" s="23" t="s">
        <v>3608</v>
      </c>
      <c r="D1336" s="23" t="s">
        <v>7</v>
      </c>
      <c r="E1336" s="23" t="s">
        <v>147</v>
      </c>
      <c r="F1336" s="23" t="s">
        <v>147</v>
      </c>
      <c r="G1336" t="s">
        <v>3609</v>
      </c>
      <c r="H1336" s="24">
        <v>2589614</v>
      </c>
      <c r="I1336" s="23" t="s">
        <v>5683</v>
      </c>
      <c r="J1336" s="24">
        <v>542795</v>
      </c>
      <c r="K1336" s="23" t="s">
        <v>5683</v>
      </c>
      <c r="L1336" s="24">
        <v>472863</v>
      </c>
      <c r="M1336" s="23" t="s">
        <v>5683</v>
      </c>
      <c r="N1336" s="24">
        <v>419308</v>
      </c>
      <c r="O1336" s="23" t="s">
        <v>5683</v>
      </c>
      <c r="P1336" s="24">
        <v>632322</v>
      </c>
      <c r="Q1336" s="24">
        <v>612326</v>
      </c>
      <c r="R1336" s="24">
        <v>2679614</v>
      </c>
      <c r="S1336" s="24">
        <v>162839</v>
      </c>
      <c r="T1336" s="24">
        <v>2516775</v>
      </c>
      <c r="U1336" s="24">
        <v>0</v>
      </c>
      <c r="V1336" s="24">
        <f t="shared" si="40"/>
        <v>0</v>
      </c>
      <c r="W1336" s="24">
        <f t="shared" si="41"/>
        <v>72839</v>
      </c>
    </row>
    <row r="1337" spans="1:23" x14ac:dyDescent="0.2">
      <c r="A1337" t="s">
        <v>33</v>
      </c>
      <c r="B1337" s="23" t="s">
        <v>3448</v>
      </c>
      <c r="C1337" s="23" t="s">
        <v>3610</v>
      </c>
      <c r="D1337" s="23" t="s">
        <v>7</v>
      </c>
      <c r="E1337" s="23" t="s">
        <v>147</v>
      </c>
      <c r="F1337" s="23" t="s">
        <v>147</v>
      </c>
      <c r="G1337" t="s">
        <v>3611</v>
      </c>
      <c r="H1337" s="24">
        <v>3171159</v>
      </c>
      <c r="I1337" s="23" t="s">
        <v>5683</v>
      </c>
      <c r="J1337" s="24">
        <v>625784</v>
      </c>
      <c r="K1337" s="23" t="s">
        <v>5683</v>
      </c>
      <c r="L1337" s="24">
        <v>537390</v>
      </c>
      <c r="M1337" s="23" t="s">
        <v>5683</v>
      </c>
      <c r="N1337" s="24">
        <v>495035</v>
      </c>
      <c r="O1337" s="23" t="s">
        <v>5683</v>
      </c>
      <c r="P1337" s="24">
        <v>756415</v>
      </c>
      <c r="Q1337" s="24">
        <v>733362</v>
      </c>
      <c r="R1337" s="24">
        <v>3147986</v>
      </c>
      <c r="S1337" s="24">
        <v>187735</v>
      </c>
      <c r="T1337" s="24">
        <v>2960251</v>
      </c>
      <c r="U1337" s="24">
        <v>0</v>
      </c>
      <c r="V1337" s="24">
        <f t="shared" si="40"/>
        <v>0</v>
      </c>
      <c r="W1337" s="24">
        <f t="shared" si="41"/>
        <v>210908</v>
      </c>
    </row>
    <row r="1338" spans="1:23" x14ac:dyDescent="0.2">
      <c r="A1338" t="s">
        <v>33</v>
      </c>
      <c r="B1338" s="23" t="s">
        <v>3448</v>
      </c>
      <c r="C1338" s="23" t="s">
        <v>3610</v>
      </c>
      <c r="D1338" s="23" t="s">
        <v>3612</v>
      </c>
      <c r="E1338" s="23" t="s">
        <v>3613</v>
      </c>
      <c r="F1338" s="23" t="s">
        <v>9</v>
      </c>
      <c r="G1338" t="s">
        <v>3614</v>
      </c>
      <c r="H1338" s="24">
        <v>545773</v>
      </c>
      <c r="I1338" s="23" t="s">
        <v>5683</v>
      </c>
      <c r="J1338" s="24">
        <v>103812</v>
      </c>
      <c r="K1338" s="23" t="s">
        <v>5683</v>
      </c>
      <c r="L1338" s="24">
        <v>103493</v>
      </c>
      <c r="M1338" s="23" t="s">
        <v>5683</v>
      </c>
      <c r="N1338" s="24">
        <v>103241</v>
      </c>
      <c r="O1338" s="23" t="s">
        <v>5683</v>
      </c>
      <c r="P1338" s="24">
        <v>106494</v>
      </c>
      <c r="Q1338" s="24">
        <v>106126</v>
      </c>
      <c r="R1338" s="24">
        <v>523166</v>
      </c>
      <c r="S1338" s="24">
        <v>103812</v>
      </c>
      <c r="T1338" s="24">
        <v>419354</v>
      </c>
      <c r="U1338" s="24">
        <v>0</v>
      </c>
      <c r="V1338" s="24">
        <f t="shared" si="40"/>
        <v>0</v>
      </c>
      <c r="W1338" s="24">
        <f t="shared" si="41"/>
        <v>126419</v>
      </c>
    </row>
    <row r="1339" spans="1:23" x14ac:dyDescent="0.2">
      <c r="A1339" t="s">
        <v>34</v>
      </c>
      <c r="B1339" s="23" t="s">
        <v>3615</v>
      </c>
      <c r="C1339" s="23" t="s">
        <v>3616</v>
      </c>
      <c r="D1339" s="23" t="s">
        <v>7</v>
      </c>
      <c r="E1339" s="23" t="s">
        <v>147</v>
      </c>
      <c r="F1339" s="23" t="s">
        <v>147</v>
      </c>
      <c r="G1339" t="s">
        <v>62</v>
      </c>
      <c r="H1339" s="24">
        <v>623327</v>
      </c>
      <c r="I1339" s="23" t="s">
        <v>5683</v>
      </c>
      <c r="J1339" s="24">
        <v>172803</v>
      </c>
      <c r="K1339" s="23" t="s">
        <v>5683</v>
      </c>
      <c r="L1339" s="24">
        <v>136887</v>
      </c>
      <c r="M1339" s="23" t="s">
        <v>5683</v>
      </c>
      <c r="N1339" s="24">
        <v>98297</v>
      </c>
      <c r="O1339" s="23" t="s">
        <v>5683</v>
      </c>
      <c r="P1339" s="24">
        <v>125878</v>
      </c>
      <c r="Q1339" s="24">
        <v>121962</v>
      </c>
      <c r="R1339" s="24">
        <v>655827</v>
      </c>
      <c r="S1339" s="24">
        <v>130000</v>
      </c>
      <c r="T1339" s="24">
        <v>525827</v>
      </c>
      <c r="U1339" s="24">
        <v>0</v>
      </c>
      <c r="V1339" s="24">
        <f t="shared" si="40"/>
        <v>0</v>
      </c>
      <c r="W1339" s="24">
        <f t="shared" si="41"/>
        <v>97500</v>
      </c>
    </row>
    <row r="1340" spans="1:23" x14ac:dyDescent="0.2">
      <c r="A1340" t="s">
        <v>34</v>
      </c>
      <c r="B1340" s="23" t="s">
        <v>3615</v>
      </c>
      <c r="C1340" s="23" t="s">
        <v>3616</v>
      </c>
      <c r="D1340" s="23" t="s">
        <v>3617</v>
      </c>
      <c r="E1340" s="23" t="s">
        <v>3618</v>
      </c>
      <c r="F1340" s="23" t="s">
        <v>9</v>
      </c>
      <c r="G1340" t="s">
        <v>3619</v>
      </c>
      <c r="H1340" s="24">
        <v>542436</v>
      </c>
      <c r="I1340" s="23" t="s">
        <v>5683</v>
      </c>
      <c r="J1340" s="24">
        <v>108618</v>
      </c>
      <c r="K1340" s="23" t="s">
        <v>5683</v>
      </c>
      <c r="L1340" s="24">
        <v>106412</v>
      </c>
      <c r="M1340" s="23" t="s">
        <v>5683</v>
      </c>
      <c r="N1340" s="24">
        <v>106380</v>
      </c>
      <c r="O1340" s="23" t="s">
        <v>5683</v>
      </c>
      <c r="P1340" s="24">
        <v>111749</v>
      </c>
      <c r="Q1340" s="24">
        <v>111277</v>
      </c>
      <c r="R1340" s="24">
        <v>544436</v>
      </c>
      <c r="S1340" s="24">
        <v>108618</v>
      </c>
      <c r="T1340" s="24">
        <v>435818</v>
      </c>
      <c r="U1340" s="24">
        <v>0</v>
      </c>
      <c r="V1340" s="24">
        <f t="shared" si="40"/>
        <v>0</v>
      </c>
      <c r="W1340" s="24">
        <f t="shared" si="41"/>
        <v>106618</v>
      </c>
    </row>
    <row r="1341" spans="1:23" x14ac:dyDescent="0.2">
      <c r="A1341" t="s">
        <v>34</v>
      </c>
      <c r="B1341" s="23" t="s">
        <v>3615</v>
      </c>
      <c r="C1341" s="23" t="s">
        <v>3620</v>
      </c>
      <c r="D1341" s="23" t="s">
        <v>7</v>
      </c>
      <c r="E1341" s="23" t="s">
        <v>147</v>
      </c>
      <c r="F1341" s="23" t="s">
        <v>147</v>
      </c>
      <c r="G1341" t="s">
        <v>3621</v>
      </c>
      <c r="H1341" s="24">
        <v>532501</v>
      </c>
      <c r="I1341" s="23" t="s">
        <v>5683</v>
      </c>
      <c r="J1341" s="24">
        <v>108000</v>
      </c>
      <c r="K1341" s="23" t="s">
        <v>5683</v>
      </c>
      <c r="L1341" s="24">
        <v>106400</v>
      </c>
      <c r="M1341" s="23" t="s">
        <v>5683</v>
      </c>
      <c r="N1341" s="24">
        <v>106658</v>
      </c>
      <c r="O1341" s="23" t="s">
        <v>5683</v>
      </c>
      <c r="P1341" s="24">
        <v>109535</v>
      </c>
      <c r="Q1341" s="24">
        <v>107758</v>
      </c>
      <c r="R1341" s="24">
        <v>538351</v>
      </c>
      <c r="S1341" s="24">
        <v>108000</v>
      </c>
      <c r="T1341" s="24">
        <v>430351</v>
      </c>
      <c r="U1341" s="24">
        <v>0</v>
      </c>
      <c r="V1341" s="24">
        <f t="shared" si="40"/>
        <v>0</v>
      </c>
      <c r="W1341" s="24">
        <f t="shared" si="41"/>
        <v>102150</v>
      </c>
    </row>
    <row r="1342" spans="1:23" x14ac:dyDescent="0.2">
      <c r="A1342" t="s">
        <v>34</v>
      </c>
      <c r="B1342" s="23" t="s">
        <v>3615</v>
      </c>
      <c r="C1342" s="23" t="s">
        <v>3622</v>
      </c>
      <c r="D1342" s="23" t="s">
        <v>7</v>
      </c>
      <c r="E1342" s="23" t="s">
        <v>147</v>
      </c>
      <c r="F1342" s="23" t="s">
        <v>147</v>
      </c>
      <c r="G1342" t="s">
        <v>3623</v>
      </c>
      <c r="H1342" s="24">
        <v>272956</v>
      </c>
      <c r="I1342" s="23" t="s">
        <v>5682</v>
      </c>
      <c r="J1342" s="24">
        <v>112292</v>
      </c>
      <c r="K1342" s="23" t="s">
        <v>5683</v>
      </c>
      <c r="L1342" s="24">
        <v>0</v>
      </c>
      <c r="M1342" s="23" t="s">
        <v>5683</v>
      </c>
      <c r="N1342" s="24">
        <v>54300</v>
      </c>
      <c r="O1342" s="23" t="s">
        <v>5682</v>
      </c>
      <c r="P1342" s="24">
        <v>111964</v>
      </c>
      <c r="Q1342" s="24">
        <v>0</v>
      </c>
      <c r="R1342" s="24">
        <v>278556</v>
      </c>
      <c r="S1342" s="24">
        <v>56146</v>
      </c>
      <c r="T1342" s="24">
        <v>222410</v>
      </c>
      <c r="U1342" s="24">
        <v>0</v>
      </c>
      <c r="V1342" s="24">
        <f t="shared" si="40"/>
        <v>0</v>
      </c>
      <c r="W1342" s="24">
        <f t="shared" si="41"/>
        <v>50546</v>
      </c>
    </row>
    <row r="1343" spans="1:23" x14ac:dyDescent="0.2">
      <c r="A1343" t="s">
        <v>34</v>
      </c>
      <c r="B1343" s="23" t="s">
        <v>3615</v>
      </c>
      <c r="C1343" s="23" t="s">
        <v>3622</v>
      </c>
      <c r="D1343" s="23">
        <v>136457</v>
      </c>
      <c r="E1343" s="23" t="s">
        <v>3624</v>
      </c>
      <c r="F1343" s="23" t="s">
        <v>9</v>
      </c>
      <c r="G1343" t="s">
        <v>3625</v>
      </c>
      <c r="H1343" s="24">
        <v>0</v>
      </c>
      <c r="I1343" s="23" t="s">
        <v>5683</v>
      </c>
      <c r="J1343" s="24">
        <v>15542</v>
      </c>
      <c r="K1343" s="23" t="s">
        <v>5683</v>
      </c>
      <c r="L1343" s="24">
        <v>15539</v>
      </c>
      <c r="M1343" s="23" t="s">
        <v>5683</v>
      </c>
      <c r="N1343" s="24">
        <v>15757</v>
      </c>
      <c r="O1343" s="23" t="s">
        <v>5683</v>
      </c>
      <c r="P1343" s="24">
        <v>15694</v>
      </c>
      <c r="Q1343" s="24">
        <v>15400</v>
      </c>
      <c r="R1343" s="24">
        <v>77932</v>
      </c>
      <c r="S1343" s="24">
        <v>0</v>
      </c>
      <c r="T1343" s="24">
        <v>0</v>
      </c>
      <c r="U1343" s="24">
        <v>0</v>
      </c>
      <c r="V1343" s="24">
        <f t="shared" si="40"/>
        <v>77932</v>
      </c>
      <c r="W1343" s="24">
        <f t="shared" si="41"/>
        <v>0</v>
      </c>
    </row>
    <row r="1344" spans="1:23" x14ac:dyDescent="0.2">
      <c r="A1344" t="s">
        <v>34</v>
      </c>
      <c r="B1344" s="23" t="s">
        <v>3615</v>
      </c>
      <c r="C1344" s="23" t="s">
        <v>3622</v>
      </c>
      <c r="D1344" s="23" t="s">
        <v>3626</v>
      </c>
      <c r="E1344" s="23" t="s">
        <v>3627</v>
      </c>
      <c r="F1344" s="23" t="s">
        <v>9</v>
      </c>
      <c r="G1344" t="s">
        <v>3628</v>
      </c>
      <c r="H1344" s="24">
        <v>0</v>
      </c>
      <c r="I1344" s="23" t="s">
        <v>5683</v>
      </c>
      <c r="J1344" s="24">
        <v>0</v>
      </c>
      <c r="K1344" s="23" t="s">
        <v>5683</v>
      </c>
      <c r="L1344" s="24">
        <v>0</v>
      </c>
      <c r="M1344" s="23" t="s">
        <v>5683</v>
      </c>
      <c r="N1344" s="24">
        <v>50920</v>
      </c>
      <c r="O1344" s="23" t="s">
        <v>5683</v>
      </c>
      <c r="P1344" s="24">
        <v>54115</v>
      </c>
      <c r="Q1344" s="24">
        <v>56014</v>
      </c>
      <c r="R1344" s="24">
        <v>161049</v>
      </c>
      <c r="S1344" s="24">
        <v>0</v>
      </c>
      <c r="T1344" s="24">
        <v>0</v>
      </c>
      <c r="U1344" s="24">
        <v>0</v>
      </c>
      <c r="V1344" s="24">
        <f t="shared" si="40"/>
        <v>161049</v>
      </c>
      <c r="W1344" s="24">
        <f t="shared" si="41"/>
        <v>0</v>
      </c>
    </row>
    <row r="1345" spans="1:23" x14ac:dyDescent="0.2">
      <c r="A1345" t="s">
        <v>34</v>
      </c>
      <c r="B1345" s="23">
        <v>37</v>
      </c>
      <c r="C1345" s="23">
        <v>67983</v>
      </c>
      <c r="D1345" s="23" t="s">
        <v>3629</v>
      </c>
      <c r="E1345" s="23" t="s">
        <v>3630</v>
      </c>
      <c r="F1345" s="23" t="s">
        <v>9</v>
      </c>
      <c r="G1345" t="s">
        <v>3631</v>
      </c>
      <c r="H1345" s="24">
        <v>0</v>
      </c>
      <c r="I1345" s="23" t="s">
        <v>5683</v>
      </c>
      <c r="J1345" s="24">
        <v>0</v>
      </c>
      <c r="K1345" s="23" t="s">
        <v>5683</v>
      </c>
      <c r="L1345" s="24">
        <v>0</v>
      </c>
      <c r="M1345" s="23" t="s">
        <v>5683</v>
      </c>
      <c r="N1345" s="24">
        <v>0</v>
      </c>
      <c r="O1345" s="23" t="s">
        <v>5683</v>
      </c>
      <c r="P1345" s="24">
        <v>0</v>
      </c>
      <c r="Q1345" s="24">
        <v>50208</v>
      </c>
      <c r="R1345" s="24">
        <v>50208</v>
      </c>
      <c r="S1345" s="24">
        <v>0</v>
      </c>
      <c r="T1345" s="24">
        <v>0</v>
      </c>
      <c r="U1345" s="24">
        <v>0</v>
      </c>
      <c r="V1345" s="24">
        <f t="shared" si="40"/>
        <v>50208</v>
      </c>
      <c r="W1345" s="24">
        <f t="shared" si="41"/>
        <v>0</v>
      </c>
    </row>
    <row r="1346" spans="1:23" x14ac:dyDescent="0.2">
      <c r="A1346" t="s">
        <v>34</v>
      </c>
      <c r="B1346" s="23" t="s">
        <v>3615</v>
      </c>
      <c r="C1346" s="23" t="s">
        <v>3632</v>
      </c>
      <c r="D1346" s="23" t="s">
        <v>7</v>
      </c>
      <c r="E1346" s="23" t="s">
        <v>147</v>
      </c>
      <c r="F1346" s="23" t="s">
        <v>147</v>
      </c>
      <c r="G1346" t="s">
        <v>3633</v>
      </c>
      <c r="H1346" s="24">
        <v>3927181</v>
      </c>
      <c r="I1346" s="23" t="s">
        <v>5683</v>
      </c>
      <c r="J1346" s="24">
        <v>744190</v>
      </c>
      <c r="K1346" s="23" t="s">
        <v>5683</v>
      </c>
      <c r="L1346" s="24">
        <v>658094</v>
      </c>
      <c r="M1346" s="23" t="s">
        <v>5683</v>
      </c>
      <c r="N1346" s="24">
        <v>625411</v>
      </c>
      <c r="O1346" s="23" t="s">
        <v>5683</v>
      </c>
      <c r="P1346" s="24">
        <v>956727</v>
      </c>
      <c r="Q1346" s="24">
        <v>942759</v>
      </c>
      <c r="R1346" s="24">
        <v>3927181</v>
      </c>
      <c r="S1346" s="24">
        <v>223257</v>
      </c>
      <c r="T1346" s="24">
        <v>3703924</v>
      </c>
      <c r="U1346" s="24">
        <v>0</v>
      </c>
      <c r="V1346" s="24">
        <f t="shared" si="40"/>
        <v>0</v>
      </c>
      <c r="W1346" s="24">
        <f t="shared" si="41"/>
        <v>223257</v>
      </c>
    </row>
    <row r="1347" spans="1:23" x14ac:dyDescent="0.2">
      <c r="A1347" t="s">
        <v>34</v>
      </c>
      <c r="B1347" s="23" t="s">
        <v>3615</v>
      </c>
      <c r="C1347" s="23" t="s">
        <v>3632</v>
      </c>
      <c r="D1347" s="23" t="s">
        <v>3634</v>
      </c>
      <c r="E1347" s="23" t="s">
        <v>3635</v>
      </c>
      <c r="F1347" s="23" t="s">
        <v>9</v>
      </c>
      <c r="G1347" t="s">
        <v>3636</v>
      </c>
      <c r="H1347" s="24">
        <v>255607</v>
      </c>
      <c r="I1347" s="23" t="s">
        <v>5682</v>
      </c>
      <c r="J1347" s="24">
        <v>111090</v>
      </c>
      <c r="K1347" s="23" t="s">
        <v>5683</v>
      </c>
      <c r="L1347" s="24">
        <v>0</v>
      </c>
      <c r="M1347" s="23" t="s">
        <v>5682</v>
      </c>
      <c r="N1347" s="24">
        <v>111100</v>
      </c>
      <c r="O1347" s="23" t="s">
        <v>5683</v>
      </c>
      <c r="P1347" s="24">
        <v>0</v>
      </c>
      <c r="Q1347" s="24">
        <v>56526</v>
      </c>
      <c r="R1347" s="24">
        <v>278716</v>
      </c>
      <c r="S1347" s="24">
        <v>50000</v>
      </c>
      <c r="T1347" s="24">
        <v>228716</v>
      </c>
      <c r="U1347" s="24">
        <v>0</v>
      </c>
      <c r="V1347" s="24">
        <f t="shared" si="40"/>
        <v>0</v>
      </c>
      <c r="W1347" s="24">
        <f t="shared" si="41"/>
        <v>26891</v>
      </c>
    </row>
    <row r="1348" spans="1:23" x14ac:dyDescent="0.2">
      <c r="A1348" t="s">
        <v>34</v>
      </c>
      <c r="B1348" s="23" t="s">
        <v>3615</v>
      </c>
      <c r="C1348" s="23" t="s">
        <v>3632</v>
      </c>
      <c r="D1348" s="23" t="s">
        <v>3637</v>
      </c>
      <c r="E1348" s="23" t="s">
        <v>3638</v>
      </c>
      <c r="F1348" s="23" t="s">
        <v>9</v>
      </c>
      <c r="G1348" t="s">
        <v>3639</v>
      </c>
      <c r="H1348" s="24">
        <v>243973</v>
      </c>
      <c r="I1348" s="23" t="s">
        <v>5682</v>
      </c>
      <c r="J1348" s="24">
        <v>104340</v>
      </c>
      <c r="K1348" s="23" t="s">
        <v>5683</v>
      </c>
      <c r="L1348" s="24">
        <v>0</v>
      </c>
      <c r="M1348" s="23" t="s">
        <v>5682</v>
      </c>
      <c r="N1348" s="24">
        <v>103656</v>
      </c>
      <c r="O1348" s="23" t="s">
        <v>5683</v>
      </c>
      <c r="P1348" s="24">
        <v>0</v>
      </c>
      <c r="Q1348" s="24">
        <v>52639</v>
      </c>
      <c r="R1348" s="24">
        <v>260635</v>
      </c>
      <c r="S1348" s="24">
        <v>50000</v>
      </c>
      <c r="T1348" s="24">
        <v>210635</v>
      </c>
      <c r="U1348" s="24">
        <v>0</v>
      </c>
      <c r="V1348" s="24">
        <f t="shared" si="40"/>
        <v>0</v>
      </c>
      <c r="W1348" s="24">
        <f t="shared" si="41"/>
        <v>33338</v>
      </c>
    </row>
    <row r="1349" spans="1:23" x14ac:dyDescent="0.2">
      <c r="A1349" t="s">
        <v>34</v>
      </c>
      <c r="B1349" s="23" t="s">
        <v>3615</v>
      </c>
      <c r="C1349" s="23" t="s">
        <v>3640</v>
      </c>
      <c r="D1349" s="23" t="s">
        <v>7</v>
      </c>
      <c r="E1349" s="23" t="s">
        <v>147</v>
      </c>
      <c r="F1349" s="23" t="s">
        <v>147</v>
      </c>
      <c r="G1349" t="s">
        <v>3641</v>
      </c>
      <c r="H1349" s="24">
        <v>226272</v>
      </c>
      <c r="I1349" s="23" t="s">
        <v>5682</v>
      </c>
      <c r="J1349" s="24">
        <v>103644</v>
      </c>
      <c r="K1349" s="23" t="s">
        <v>5683</v>
      </c>
      <c r="L1349" s="24">
        <v>0</v>
      </c>
      <c r="M1349" s="23" t="s">
        <v>5682</v>
      </c>
      <c r="N1349" s="24">
        <v>102168</v>
      </c>
      <c r="O1349" s="23" t="s">
        <v>5683</v>
      </c>
      <c r="P1349" s="24">
        <v>0</v>
      </c>
      <c r="Q1349" s="24">
        <v>51360</v>
      </c>
      <c r="R1349" s="24">
        <v>257172</v>
      </c>
      <c r="S1349" s="24">
        <v>51822</v>
      </c>
      <c r="T1349" s="24">
        <v>205350</v>
      </c>
      <c r="U1349" s="24">
        <v>0</v>
      </c>
      <c r="V1349" s="24">
        <f t="shared" si="40"/>
        <v>0</v>
      </c>
      <c r="W1349" s="24">
        <f t="shared" si="41"/>
        <v>20922</v>
      </c>
    </row>
    <row r="1350" spans="1:23" x14ac:dyDescent="0.2">
      <c r="A1350" t="s">
        <v>34</v>
      </c>
      <c r="B1350" s="23" t="s">
        <v>3615</v>
      </c>
      <c r="C1350" s="23" t="s">
        <v>3642</v>
      </c>
      <c r="D1350" s="23" t="s">
        <v>7</v>
      </c>
      <c r="E1350" s="23" t="s">
        <v>147</v>
      </c>
      <c r="F1350" s="23" t="s">
        <v>147</v>
      </c>
      <c r="G1350" t="s">
        <v>3643</v>
      </c>
      <c r="H1350" s="24">
        <v>5524370</v>
      </c>
      <c r="I1350" s="23" t="s">
        <v>5683</v>
      </c>
      <c r="J1350" s="24">
        <v>1062009</v>
      </c>
      <c r="K1350" s="23" t="s">
        <v>5683</v>
      </c>
      <c r="L1350" s="24">
        <v>951454</v>
      </c>
      <c r="M1350" s="23" t="s">
        <v>5683</v>
      </c>
      <c r="N1350" s="24">
        <v>879685</v>
      </c>
      <c r="O1350" s="23" t="s">
        <v>5683</v>
      </c>
      <c r="P1350" s="24">
        <v>1351927</v>
      </c>
      <c r="Q1350" s="24">
        <v>1279295</v>
      </c>
      <c r="R1350" s="24">
        <v>5524370</v>
      </c>
      <c r="S1350" s="24">
        <v>0</v>
      </c>
      <c r="T1350" s="24">
        <v>5524370</v>
      </c>
      <c r="U1350" s="24">
        <v>0</v>
      </c>
      <c r="V1350" s="24">
        <f t="shared" si="40"/>
        <v>0</v>
      </c>
      <c r="W1350" s="24">
        <f t="shared" si="41"/>
        <v>0</v>
      </c>
    </row>
    <row r="1351" spans="1:23" x14ac:dyDescent="0.2">
      <c r="A1351" t="s">
        <v>34</v>
      </c>
      <c r="B1351" s="23" t="s">
        <v>3615</v>
      </c>
      <c r="C1351" s="23" t="s">
        <v>3642</v>
      </c>
      <c r="D1351" s="23" t="s">
        <v>3644</v>
      </c>
      <c r="E1351" s="23" t="s">
        <v>3645</v>
      </c>
      <c r="F1351" s="23" t="s">
        <v>9</v>
      </c>
      <c r="G1351" t="s">
        <v>3646</v>
      </c>
      <c r="H1351" s="24">
        <v>189487</v>
      </c>
      <c r="I1351" s="23" t="s">
        <v>5683</v>
      </c>
      <c r="J1351" s="24">
        <v>51492</v>
      </c>
      <c r="K1351" s="23" t="s">
        <v>5683</v>
      </c>
      <c r="L1351" s="24">
        <v>51782</v>
      </c>
      <c r="M1351" s="23" t="s">
        <v>5683</v>
      </c>
      <c r="N1351" s="24">
        <v>52106</v>
      </c>
      <c r="O1351" s="23" t="s">
        <v>5683</v>
      </c>
      <c r="P1351" s="24">
        <v>52958</v>
      </c>
      <c r="Q1351" s="24">
        <v>52063</v>
      </c>
      <c r="R1351" s="24">
        <v>260401</v>
      </c>
      <c r="S1351" s="24">
        <v>0</v>
      </c>
      <c r="T1351" s="24">
        <v>189487</v>
      </c>
      <c r="U1351" s="24">
        <v>0</v>
      </c>
      <c r="V1351" s="24">
        <f t="shared" ref="V1351:V1414" si="42">R1351-S1351-T1351+U1351</f>
        <v>70914</v>
      </c>
      <c r="W1351" s="24">
        <f t="shared" si="41"/>
        <v>0</v>
      </c>
    </row>
    <row r="1352" spans="1:23" x14ac:dyDescent="0.2">
      <c r="A1352" t="s">
        <v>34</v>
      </c>
      <c r="B1352" s="23" t="s">
        <v>3615</v>
      </c>
      <c r="C1352" s="23" t="s">
        <v>3642</v>
      </c>
      <c r="D1352" s="23" t="s">
        <v>3647</v>
      </c>
      <c r="E1352" s="23" t="s">
        <v>3648</v>
      </c>
      <c r="F1352" s="23" t="s">
        <v>9</v>
      </c>
      <c r="G1352" t="s">
        <v>3649</v>
      </c>
      <c r="H1352" s="24">
        <v>234474</v>
      </c>
      <c r="I1352" s="23" t="s">
        <v>5682</v>
      </c>
      <c r="J1352" s="24">
        <v>103422</v>
      </c>
      <c r="K1352" s="23" t="s">
        <v>5683</v>
      </c>
      <c r="L1352" s="24">
        <v>0</v>
      </c>
      <c r="M1352" s="23" t="s">
        <v>5683</v>
      </c>
      <c r="N1352" s="24">
        <v>51034</v>
      </c>
      <c r="O1352" s="23" t="s">
        <v>5683</v>
      </c>
      <c r="P1352" s="24">
        <v>52875</v>
      </c>
      <c r="Q1352" s="24">
        <v>53071</v>
      </c>
      <c r="R1352" s="24">
        <v>260402</v>
      </c>
      <c r="S1352" s="24">
        <v>51711</v>
      </c>
      <c r="T1352" s="24">
        <v>208691</v>
      </c>
      <c r="U1352" s="24">
        <v>0</v>
      </c>
      <c r="V1352" s="24">
        <f t="shared" si="42"/>
        <v>0</v>
      </c>
      <c r="W1352" s="24">
        <f t="shared" ref="W1352:W1415" si="43">MAX(H1352-T1352,0)</f>
        <v>25783</v>
      </c>
    </row>
    <row r="1353" spans="1:23" x14ac:dyDescent="0.2">
      <c r="A1353" t="s">
        <v>34</v>
      </c>
      <c r="B1353" s="23" t="s">
        <v>3615</v>
      </c>
      <c r="C1353" s="23" t="s">
        <v>3642</v>
      </c>
      <c r="D1353" s="23" t="s">
        <v>105</v>
      </c>
      <c r="E1353" s="23" t="s">
        <v>106</v>
      </c>
      <c r="F1353" s="23" t="s">
        <v>9</v>
      </c>
      <c r="G1353" t="s">
        <v>134</v>
      </c>
      <c r="H1353" s="24">
        <v>564023</v>
      </c>
      <c r="I1353" s="23" t="s">
        <v>5683</v>
      </c>
      <c r="J1353" s="24">
        <v>113092</v>
      </c>
      <c r="K1353" s="23" t="s">
        <v>5683</v>
      </c>
      <c r="L1353" s="24">
        <v>111030</v>
      </c>
      <c r="M1353" s="23" t="s">
        <v>5683</v>
      </c>
      <c r="N1353" s="24">
        <v>112710</v>
      </c>
      <c r="O1353" s="23" t="s">
        <v>5683</v>
      </c>
      <c r="P1353" s="24">
        <v>117467</v>
      </c>
      <c r="Q1353" s="24">
        <v>116955</v>
      </c>
      <c r="R1353" s="24">
        <v>571254</v>
      </c>
      <c r="S1353" s="24">
        <v>0</v>
      </c>
      <c r="T1353" s="24">
        <v>564023</v>
      </c>
      <c r="U1353" s="24">
        <v>0</v>
      </c>
      <c r="V1353" s="24">
        <f t="shared" si="42"/>
        <v>7231</v>
      </c>
      <c r="W1353" s="24">
        <f t="shared" si="43"/>
        <v>0</v>
      </c>
    </row>
    <row r="1354" spans="1:23" x14ac:dyDescent="0.2">
      <c r="A1354" t="s">
        <v>34</v>
      </c>
      <c r="B1354" s="23" t="s">
        <v>3615</v>
      </c>
      <c r="C1354" s="23" t="s">
        <v>3642</v>
      </c>
      <c r="D1354" s="23" t="s">
        <v>3650</v>
      </c>
      <c r="E1354" s="23" t="s">
        <v>3651</v>
      </c>
      <c r="F1354" s="23" t="s">
        <v>9</v>
      </c>
      <c r="G1354" t="s">
        <v>3652</v>
      </c>
      <c r="H1354" s="24">
        <v>566590</v>
      </c>
      <c r="I1354" s="23" t="s">
        <v>5683</v>
      </c>
      <c r="J1354" s="24">
        <v>113318</v>
      </c>
      <c r="K1354" s="23" t="s">
        <v>5683</v>
      </c>
      <c r="L1354" s="24">
        <v>110667</v>
      </c>
      <c r="M1354" s="23" t="s">
        <v>5683</v>
      </c>
      <c r="N1354" s="24">
        <v>112786</v>
      </c>
      <c r="O1354" s="23" t="s">
        <v>5683</v>
      </c>
      <c r="P1354" s="24">
        <v>118045</v>
      </c>
      <c r="Q1354" s="24">
        <v>117483</v>
      </c>
      <c r="R1354" s="24">
        <v>572299</v>
      </c>
      <c r="S1354" s="24">
        <v>0</v>
      </c>
      <c r="T1354" s="24">
        <v>566590</v>
      </c>
      <c r="U1354" s="24">
        <v>0</v>
      </c>
      <c r="V1354" s="24">
        <f t="shared" si="42"/>
        <v>5709</v>
      </c>
      <c r="W1354" s="24">
        <f t="shared" si="43"/>
        <v>0</v>
      </c>
    </row>
    <row r="1355" spans="1:23" x14ac:dyDescent="0.2">
      <c r="A1355" t="s">
        <v>34</v>
      </c>
      <c r="B1355" s="23" t="s">
        <v>3615</v>
      </c>
      <c r="C1355" s="23" t="s">
        <v>3642</v>
      </c>
      <c r="D1355" s="23" t="s">
        <v>107</v>
      </c>
      <c r="E1355" s="23" t="s">
        <v>108</v>
      </c>
      <c r="F1355" s="23" t="s">
        <v>9</v>
      </c>
      <c r="G1355" t="s">
        <v>135</v>
      </c>
      <c r="H1355" s="24">
        <v>262336</v>
      </c>
      <c r="I1355" s="23" t="s">
        <v>5683</v>
      </c>
      <c r="J1355" s="24">
        <v>53827</v>
      </c>
      <c r="K1355" s="23" t="s">
        <v>5683</v>
      </c>
      <c r="L1355" s="24">
        <v>52731</v>
      </c>
      <c r="M1355" s="23" t="s">
        <v>5683</v>
      </c>
      <c r="N1355" s="24">
        <v>53556</v>
      </c>
      <c r="O1355" s="23" t="s">
        <v>5683</v>
      </c>
      <c r="P1355" s="24">
        <v>54511</v>
      </c>
      <c r="Q1355" s="24">
        <v>53967</v>
      </c>
      <c r="R1355" s="24">
        <v>268592</v>
      </c>
      <c r="S1355" s="24">
        <v>0</v>
      </c>
      <c r="T1355" s="24">
        <v>262336</v>
      </c>
      <c r="U1355" s="24">
        <v>0</v>
      </c>
      <c r="V1355" s="24">
        <f t="shared" si="42"/>
        <v>6256</v>
      </c>
      <c r="W1355" s="24">
        <f t="shared" si="43"/>
        <v>0</v>
      </c>
    </row>
    <row r="1356" spans="1:23" x14ac:dyDescent="0.2">
      <c r="A1356" t="s">
        <v>34</v>
      </c>
      <c r="B1356" s="23" t="s">
        <v>3615</v>
      </c>
      <c r="C1356" s="23" t="s">
        <v>3642</v>
      </c>
      <c r="D1356" s="23" t="s">
        <v>109</v>
      </c>
      <c r="E1356" s="23" t="s">
        <v>110</v>
      </c>
      <c r="F1356" s="23" t="s">
        <v>9</v>
      </c>
      <c r="G1356" t="s">
        <v>136</v>
      </c>
      <c r="H1356" s="24">
        <v>497294</v>
      </c>
      <c r="I1356" s="23" t="s">
        <v>5683</v>
      </c>
      <c r="J1356" s="24">
        <v>58738</v>
      </c>
      <c r="K1356" s="23" t="s">
        <v>5683</v>
      </c>
      <c r="L1356" s="24">
        <v>108229</v>
      </c>
      <c r="M1356" s="23" t="s">
        <v>5683</v>
      </c>
      <c r="N1356" s="24">
        <v>111083</v>
      </c>
      <c r="O1356" s="23" t="s">
        <v>5683</v>
      </c>
      <c r="P1356" s="24">
        <v>115401</v>
      </c>
      <c r="Q1356" s="24">
        <v>114908</v>
      </c>
      <c r="R1356" s="24">
        <v>508359</v>
      </c>
      <c r="S1356" s="24">
        <v>0</v>
      </c>
      <c r="T1356" s="24">
        <v>497294</v>
      </c>
      <c r="U1356" s="24">
        <v>0</v>
      </c>
      <c r="V1356" s="24">
        <f t="shared" si="42"/>
        <v>11065</v>
      </c>
      <c r="W1356" s="24">
        <f t="shared" si="43"/>
        <v>0</v>
      </c>
    </row>
    <row r="1357" spans="1:23" x14ac:dyDescent="0.2">
      <c r="A1357" t="s">
        <v>34</v>
      </c>
      <c r="B1357" s="23" t="s">
        <v>3615</v>
      </c>
      <c r="C1357" s="23" t="s">
        <v>3642</v>
      </c>
      <c r="D1357" s="23" t="s">
        <v>111</v>
      </c>
      <c r="E1357" s="23" t="s">
        <v>112</v>
      </c>
      <c r="F1357" s="23" t="s">
        <v>9</v>
      </c>
      <c r="G1357" t="s">
        <v>137</v>
      </c>
      <c r="H1357" s="24">
        <v>401284</v>
      </c>
      <c r="I1357" s="23" t="s">
        <v>5683</v>
      </c>
      <c r="J1357" s="24">
        <v>103088</v>
      </c>
      <c r="K1357" s="23" t="s">
        <v>5683</v>
      </c>
      <c r="L1357" s="24">
        <v>101958</v>
      </c>
      <c r="M1357" s="23" t="s">
        <v>5683</v>
      </c>
      <c r="N1357" s="24">
        <v>102219</v>
      </c>
      <c r="O1357" s="23" t="s">
        <v>5683</v>
      </c>
      <c r="P1357" s="24">
        <v>52528</v>
      </c>
      <c r="Q1357" s="24">
        <v>52399</v>
      </c>
      <c r="R1357" s="24">
        <v>412192</v>
      </c>
      <c r="S1357" s="24">
        <v>0</v>
      </c>
      <c r="T1357" s="24">
        <v>401284</v>
      </c>
      <c r="U1357" s="24">
        <v>0</v>
      </c>
      <c r="V1357" s="24">
        <f t="shared" si="42"/>
        <v>10908</v>
      </c>
      <c r="W1357" s="24">
        <f t="shared" si="43"/>
        <v>0</v>
      </c>
    </row>
    <row r="1358" spans="1:23" x14ac:dyDescent="0.2">
      <c r="A1358" t="s">
        <v>34</v>
      </c>
      <c r="B1358" s="23" t="s">
        <v>3615</v>
      </c>
      <c r="C1358" s="23" t="s">
        <v>3653</v>
      </c>
      <c r="D1358" s="23" t="s">
        <v>7</v>
      </c>
      <c r="E1358" s="23" t="s">
        <v>147</v>
      </c>
      <c r="F1358" s="23" t="s">
        <v>147</v>
      </c>
      <c r="G1358" t="s">
        <v>3654</v>
      </c>
      <c r="H1358" s="24">
        <v>636727</v>
      </c>
      <c r="I1358" s="23" t="s">
        <v>5683</v>
      </c>
      <c r="J1358" s="24">
        <v>123021</v>
      </c>
      <c r="K1358" s="23" t="s">
        <v>5683</v>
      </c>
      <c r="L1358" s="24">
        <v>108974</v>
      </c>
      <c r="M1358" s="23" t="s">
        <v>5683</v>
      </c>
      <c r="N1358" s="24">
        <v>98952</v>
      </c>
      <c r="O1358" s="23" t="s">
        <v>5683</v>
      </c>
      <c r="P1358" s="24">
        <v>157657</v>
      </c>
      <c r="Q1358" s="24">
        <v>148123</v>
      </c>
      <c r="R1358" s="24">
        <v>636727</v>
      </c>
      <c r="S1358" s="24">
        <v>123021</v>
      </c>
      <c r="T1358" s="24">
        <v>513706</v>
      </c>
      <c r="U1358" s="24">
        <v>0</v>
      </c>
      <c r="V1358" s="24">
        <f t="shared" si="42"/>
        <v>0</v>
      </c>
      <c r="W1358" s="24">
        <f t="shared" si="43"/>
        <v>123021</v>
      </c>
    </row>
    <row r="1359" spans="1:23" x14ac:dyDescent="0.2">
      <c r="A1359" t="s">
        <v>34</v>
      </c>
      <c r="B1359" s="23" t="s">
        <v>3615</v>
      </c>
      <c r="C1359" s="23" t="s">
        <v>3655</v>
      </c>
      <c r="D1359" s="23" t="s">
        <v>7</v>
      </c>
      <c r="E1359" s="23" t="s">
        <v>147</v>
      </c>
      <c r="F1359" s="23" t="s">
        <v>147</v>
      </c>
      <c r="G1359" t="s">
        <v>3656</v>
      </c>
      <c r="H1359" s="24">
        <v>247773</v>
      </c>
      <c r="I1359" s="23" t="s">
        <v>5682</v>
      </c>
      <c r="J1359" s="24">
        <v>100856</v>
      </c>
      <c r="K1359" s="23" t="s">
        <v>5683</v>
      </c>
      <c r="L1359" s="24">
        <v>0</v>
      </c>
      <c r="M1359" s="23" t="s">
        <v>5683</v>
      </c>
      <c r="N1359" s="24">
        <v>51097</v>
      </c>
      <c r="O1359" s="23" t="s">
        <v>5682</v>
      </c>
      <c r="P1359" s="24">
        <v>103470</v>
      </c>
      <c r="Q1359" s="24">
        <v>0</v>
      </c>
      <c r="R1359" s="24">
        <v>255423</v>
      </c>
      <c r="S1359" s="24">
        <v>50428</v>
      </c>
      <c r="T1359" s="24">
        <v>204995</v>
      </c>
      <c r="U1359" s="24">
        <v>0</v>
      </c>
      <c r="V1359" s="24">
        <f t="shared" si="42"/>
        <v>0</v>
      </c>
      <c r="W1359" s="24">
        <f t="shared" si="43"/>
        <v>42778</v>
      </c>
    </row>
    <row r="1360" spans="1:23" x14ac:dyDescent="0.2">
      <c r="A1360" t="s">
        <v>34</v>
      </c>
      <c r="B1360" s="23" t="s">
        <v>3615</v>
      </c>
      <c r="C1360" s="23" t="s">
        <v>3655</v>
      </c>
      <c r="D1360" s="23" t="s">
        <v>3657</v>
      </c>
      <c r="E1360" s="23" t="s">
        <v>3658</v>
      </c>
      <c r="F1360" s="23" t="s">
        <v>9</v>
      </c>
      <c r="G1360" t="s">
        <v>3659</v>
      </c>
      <c r="H1360" s="24">
        <v>0</v>
      </c>
      <c r="I1360" s="23" t="s">
        <v>5682</v>
      </c>
      <c r="J1360" s="24">
        <v>114132</v>
      </c>
      <c r="K1360" s="23" t="s">
        <v>5683</v>
      </c>
      <c r="L1360" s="24">
        <v>0</v>
      </c>
      <c r="M1360" s="23" t="s">
        <v>5683</v>
      </c>
      <c r="N1360" s="24">
        <v>59116</v>
      </c>
      <c r="O1360" s="23" t="s">
        <v>5683</v>
      </c>
      <c r="P1360" s="24">
        <v>114030</v>
      </c>
      <c r="Q1360" s="24">
        <v>114556</v>
      </c>
      <c r="R1360" s="24">
        <v>401834</v>
      </c>
      <c r="S1360" s="24">
        <v>0</v>
      </c>
      <c r="T1360" s="24">
        <v>0</v>
      </c>
      <c r="U1360" s="24">
        <v>0</v>
      </c>
      <c r="V1360" s="24">
        <f t="shared" si="42"/>
        <v>401834</v>
      </c>
      <c r="W1360" s="24">
        <f t="shared" si="43"/>
        <v>0</v>
      </c>
    </row>
    <row r="1361" spans="1:23" x14ac:dyDescent="0.2">
      <c r="A1361" t="s">
        <v>34</v>
      </c>
      <c r="B1361" s="23" t="s">
        <v>3615</v>
      </c>
      <c r="C1361" s="23" t="s">
        <v>3655</v>
      </c>
      <c r="D1361" s="23" t="s">
        <v>3660</v>
      </c>
      <c r="E1361" s="23" t="s">
        <v>3661</v>
      </c>
      <c r="F1361" s="23" t="s">
        <v>9</v>
      </c>
      <c r="G1361" t="s">
        <v>3662</v>
      </c>
      <c r="H1361" s="24">
        <v>0</v>
      </c>
      <c r="I1361" s="23" t="s">
        <v>5683</v>
      </c>
      <c r="J1361" s="24">
        <v>15030</v>
      </c>
      <c r="K1361" s="23" t="s">
        <v>5683</v>
      </c>
      <c r="L1361" s="24">
        <v>50223</v>
      </c>
      <c r="M1361" s="23" t="s">
        <v>5683</v>
      </c>
      <c r="N1361" s="24">
        <v>50366</v>
      </c>
      <c r="O1361" s="23" t="s">
        <v>5683</v>
      </c>
      <c r="P1361" s="24">
        <v>50678</v>
      </c>
      <c r="Q1361" s="24">
        <v>50464</v>
      </c>
      <c r="R1361" s="24">
        <v>216761</v>
      </c>
      <c r="S1361" s="24">
        <v>0</v>
      </c>
      <c r="T1361" s="24">
        <v>0</v>
      </c>
      <c r="U1361" s="24">
        <v>0</v>
      </c>
      <c r="V1361" s="24">
        <f t="shared" si="42"/>
        <v>216761</v>
      </c>
      <c r="W1361" s="24">
        <f t="shared" si="43"/>
        <v>0</v>
      </c>
    </row>
    <row r="1362" spans="1:23" x14ac:dyDescent="0.2">
      <c r="A1362" t="s">
        <v>34</v>
      </c>
      <c r="B1362" s="23" t="s">
        <v>3615</v>
      </c>
      <c r="C1362" s="23" t="s">
        <v>3655</v>
      </c>
      <c r="D1362" s="23" t="s">
        <v>3663</v>
      </c>
      <c r="E1362" s="23" t="s">
        <v>3664</v>
      </c>
      <c r="F1362" s="23" t="s">
        <v>9</v>
      </c>
      <c r="G1362" t="s">
        <v>3665</v>
      </c>
      <c r="H1362" s="24">
        <v>0</v>
      </c>
      <c r="I1362" s="23" t="s">
        <v>5683</v>
      </c>
      <c r="J1362" s="24">
        <v>0</v>
      </c>
      <c r="K1362" s="23" t="s">
        <v>5683</v>
      </c>
      <c r="L1362" s="24">
        <v>50422</v>
      </c>
      <c r="M1362" s="23" t="s">
        <v>5683</v>
      </c>
      <c r="N1362" s="24">
        <v>50731</v>
      </c>
      <c r="O1362" s="23" t="s">
        <v>5683</v>
      </c>
      <c r="P1362" s="24">
        <v>50992</v>
      </c>
      <c r="Q1362" s="24">
        <v>50912</v>
      </c>
      <c r="R1362" s="24">
        <v>203057</v>
      </c>
      <c r="S1362" s="24">
        <v>0</v>
      </c>
      <c r="T1362" s="24">
        <v>0</v>
      </c>
      <c r="U1362" s="24">
        <v>0</v>
      </c>
      <c r="V1362" s="24">
        <f t="shared" si="42"/>
        <v>203057</v>
      </c>
      <c r="W1362" s="24">
        <f t="shared" si="43"/>
        <v>0</v>
      </c>
    </row>
    <row r="1363" spans="1:23" x14ac:dyDescent="0.2">
      <c r="A1363" t="s">
        <v>34</v>
      </c>
      <c r="B1363" s="23" t="s">
        <v>3615</v>
      </c>
      <c r="C1363" s="23" t="s">
        <v>3655</v>
      </c>
      <c r="D1363" s="23" t="s">
        <v>3666</v>
      </c>
      <c r="E1363" s="23" t="s">
        <v>3667</v>
      </c>
      <c r="F1363" s="23" t="s">
        <v>9</v>
      </c>
      <c r="G1363" t="s">
        <v>3668</v>
      </c>
      <c r="H1363" s="24">
        <v>0</v>
      </c>
      <c r="I1363" s="23" t="s">
        <v>5683</v>
      </c>
      <c r="J1363" s="24">
        <v>0</v>
      </c>
      <c r="K1363" s="23" t="s">
        <v>5683</v>
      </c>
      <c r="L1363" s="24">
        <v>0</v>
      </c>
      <c r="M1363" s="23" t="s">
        <v>5683</v>
      </c>
      <c r="N1363" s="24">
        <v>15265</v>
      </c>
      <c r="O1363" s="23" t="s">
        <v>5682</v>
      </c>
      <c r="P1363" s="24">
        <v>101488</v>
      </c>
      <c r="Q1363" s="24">
        <v>0</v>
      </c>
      <c r="R1363" s="24">
        <v>116753</v>
      </c>
      <c r="S1363" s="24">
        <v>0</v>
      </c>
      <c r="T1363" s="24">
        <v>0</v>
      </c>
      <c r="U1363" s="24">
        <v>0</v>
      </c>
      <c r="V1363" s="24">
        <f t="shared" si="42"/>
        <v>116753</v>
      </c>
      <c r="W1363" s="24">
        <f t="shared" si="43"/>
        <v>0</v>
      </c>
    </row>
    <row r="1364" spans="1:23" x14ac:dyDescent="0.2">
      <c r="A1364" t="s">
        <v>34</v>
      </c>
      <c r="B1364" s="23" t="s">
        <v>3615</v>
      </c>
      <c r="C1364" s="23" t="s">
        <v>3655</v>
      </c>
      <c r="D1364" s="23" t="s">
        <v>3669</v>
      </c>
      <c r="E1364" s="23" t="s">
        <v>3670</v>
      </c>
      <c r="F1364" s="23" t="s">
        <v>9</v>
      </c>
      <c r="G1364" t="s">
        <v>3671</v>
      </c>
      <c r="H1364" s="24">
        <v>0</v>
      </c>
      <c r="I1364" s="23" t="s">
        <v>5683</v>
      </c>
      <c r="J1364" s="24">
        <v>0</v>
      </c>
      <c r="K1364" s="23" t="s">
        <v>5683</v>
      </c>
      <c r="L1364" s="24">
        <v>0</v>
      </c>
      <c r="M1364" s="23" t="s">
        <v>5683</v>
      </c>
      <c r="N1364" s="24">
        <v>15265</v>
      </c>
      <c r="O1364" s="23" t="s">
        <v>5683</v>
      </c>
      <c r="P1364" s="24">
        <v>15297</v>
      </c>
      <c r="Q1364" s="24">
        <v>50528</v>
      </c>
      <c r="R1364" s="24">
        <v>81090</v>
      </c>
      <c r="S1364" s="24">
        <v>0</v>
      </c>
      <c r="T1364" s="24">
        <v>0</v>
      </c>
      <c r="U1364" s="24">
        <v>0</v>
      </c>
      <c r="V1364" s="24">
        <f t="shared" si="42"/>
        <v>81090</v>
      </c>
      <c r="W1364" s="24">
        <f t="shared" si="43"/>
        <v>0</v>
      </c>
    </row>
    <row r="1365" spans="1:23" x14ac:dyDescent="0.2">
      <c r="A1365" t="s">
        <v>34</v>
      </c>
      <c r="B1365" s="23" t="s">
        <v>3615</v>
      </c>
      <c r="C1365" s="23" t="s">
        <v>3655</v>
      </c>
      <c r="D1365" s="23" t="s">
        <v>3672</v>
      </c>
      <c r="E1365" s="23" t="s">
        <v>3673</v>
      </c>
      <c r="F1365" s="23" t="s">
        <v>9</v>
      </c>
      <c r="G1365" t="s">
        <v>3674</v>
      </c>
      <c r="H1365" s="24">
        <v>30964</v>
      </c>
      <c r="I1365" s="23" t="s">
        <v>5683</v>
      </c>
      <c r="J1365" s="24">
        <v>0</v>
      </c>
      <c r="K1365" s="23" t="s">
        <v>5683</v>
      </c>
      <c r="L1365" s="24">
        <v>0</v>
      </c>
      <c r="M1365" s="23" t="s">
        <v>5683</v>
      </c>
      <c r="N1365" s="24">
        <v>0</v>
      </c>
      <c r="O1365" s="23" t="s">
        <v>5683</v>
      </c>
      <c r="P1365" s="24">
        <v>104115</v>
      </c>
      <c r="Q1365" s="24">
        <v>165533</v>
      </c>
      <c r="R1365" s="24">
        <v>269648</v>
      </c>
      <c r="S1365" s="24">
        <v>0</v>
      </c>
      <c r="T1365" s="24">
        <v>30964</v>
      </c>
      <c r="U1365" s="24">
        <v>0</v>
      </c>
      <c r="V1365" s="24">
        <f t="shared" si="42"/>
        <v>238684</v>
      </c>
      <c r="W1365" s="24">
        <f t="shared" si="43"/>
        <v>0</v>
      </c>
    </row>
    <row r="1366" spans="1:23" x14ac:dyDescent="0.2">
      <c r="A1366" t="s">
        <v>34</v>
      </c>
      <c r="B1366" s="23" t="s">
        <v>3615</v>
      </c>
      <c r="C1366" s="23" t="s">
        <v>3655</v>
      </c>
      <c r="D1366" s="23" t="s">
        <v>3675</v>
      </c>
      <c r="E1366" s="23" t="s">
        <v>3676</v>
      </c>
      <c r="F1366" s="23" t="s">
        <v>9</v>
      </c>
      <c r="G1366" t="s">
        <v>3677</v>
      </c>
      <c r="H1366" s="24">
        <v>0</v>
      </c>
      <c r="I1366" s="23" t="s">
        <v>5683</v>
      </c>
      <c r="J1366" s="24">
        <v>102546</v>
      </c>
      <c r="K1366" s="23" t="s">
        <v>5683</v>
      </c>
      <c r="L1366" s="24">
        <v>101723</v>
      </c>
      <c r="M1366" s="23" t="s">
        <v>5683</v>
      </c>
      <c r="N1366" s="24">
        <v>103316</v>
      </c>
      <c r="O1366" s="23" t="s">
        <v>5683</v>
      </c>
      <c r="P1366" s="24">
        <v>103322</v>
      </c>
      <c r="Q1366" s="24">
        <v>103823</v>
      </c>
      <c r="R1366" s="24">
        <v>514730</v>
      </c>
      <c r="S1366" s="24">
        <v>102546</v>
      </c>
      <c r="T1366" s="24">
        <v>0</v>
      </c>
      <c r="U1366" s="24">
        <v>0</v>
      </c>
      <c r="V1366" s="24">
        <f t="shared" si="42"/>
        <v>412184</v>
      </c>
      <c r="W1366" s="24">
        <f t="shared" si="43"/>
        <v>0</v>
      </c>
    </row>
    <row r="1367" spans="1:23" x14ac:dyDescent="0.2">
      <c r="A1367" t="s">
        <v>34</v>
      </c>
      <c r="B1367" s="23" t="s">
        <v>3615</v>
      </c>
      <c r="C1367" s="23" t="s">
        <v>3678</v>
      </c>
      <c r="D1367" s="23" t="s">
        <v>7</v>
      </c>
      <c r="E1367" s="23" t="s">
        <v>147</v>
      </c>
      <c r="F1367" s="23" t="s">
        <v>147</v>
      </c>
      <c r="G1367" t="s">
        <v>3679</v>
      </c>
      <c r="H1367" s="24">
        <v>889159</v>
      </c>
      <c r="I1367" s="23" t="s">
        <v>5683</v>
      </c>
      <c r="J1367" s="24">
        <v>171165</v>
      </c>
      <c r="K1367" s="23" t="s">
        <v>5683</v>
      </c>
      <c r="L1367" s="24">
        <v>152102</v>
      </c>
      <c r="M1367" s="23" t="s">
        <v>5683</v>
      </c>
      <c r="N1367" s="24">
        <v>138211</v>
      </c>
      <c r="O1367" s="23" t="s">
        <v>5683</v>
      </c>
      <c r="P1367" s="24">
        <v>214994</v>
      </c>
      <c r="Q1367" s="24">
        <v>212687</v>
      </c>
      <c r="R1367" s="24">
        <v>889159</v>
      </c>
      <c r="S1367" s="24">
        <v>130000</v>
      </c>
      <c r="T1367" s="24">
        <v>759159</v>
      </c>
      <c r="U1367" s="24">
        <v>0</v>
      </c>
      <c r="V1367" s="24">
        <f t="shared" si="42"/>
        <v>0</v>
      </c>
      <c r="W1367" s="24">
        <f t="shared" si="43"/>
        <v>130000</v>
      </c>
    </row>
    <row r="1368" spans="1:23" x14ac:dyDescent="0.2">
      <c r="A1368" t="s">
        <v>34</v>
      </c>
      <c r="B1368" s="23" t="s">
        <v>3615</v>
      </c>
      <c r="C1368" s="23" t="s">
        <v>3680</v>
      </c>
      <c r="D1368" s="23" t="s">
        <v>7</v>
      </c>
      <c r="E1368" s="23" t="s">
        <v>147</v>
      </c>
      <c r="F1368" s="23" t="s">
        <v>147</v>
      </c>
      <c r="G1368" t="s">
        <v>3681</v>
      </c>
      <c r="H1368" s="24">
        <v>1115508</v>
      </c>
      <c r="I1368" s="23" t="s">
        <v>5683</v>
      </c>
      <c r="J1368" s="24">
        <v>217966</v>
      </c>
      <c r="K1368" s="23" t="s">
        <v>5683</v>
      </c>
      <c r="L1368" s="24">
        <v>192650</v>
      </c>
      <c r="M1368" s="23" t="s">
        <v>5683</v>
      </c>
      <c r="N1368" s="24">
        <v>174949</v>
      </c>
      <c r="O1368" s="23" t="s">
        <v>5683</v>
      </c>
      <c r="P1368" s="24">
        <v>269935</v>
      </c>
      <c r="Q1368" s="24">
        <v>260008</v>
      </c>
      <c r="R1368" s="24">
        <v>1115508</v>
      </c>
      <c r="S1368" s="24">
        <v>130000</v>
      </c>
      <c r="T1368" s="24">
        <v>985508</v>
      </c>
      <c r="U1368" s="24">
        <v>0</v>
      </c>
      <c r="V1368" s="24">
        <f t="shared" si="42"/>
        <v>0</v>
      </c>
      <c r="W1368" s="24">
        <f t="shared" si="43"/>
        <v>130000</v>
      </c>
    </row>
    <row r="1369" spans="1:23" x14ac:dyDescent="0.2">
      <c r="A1369" t="s">
        <v>34</v>
      </c>
      <c r="B1369" s="23" t="s">
        <v>3615</v>
      </c>
      <c r="C1369" s="23" t="s">
        <v>3682</v>
      </c>
      <c r="D1369" s="23" t="s">
        <v>7</v>
      </c>
      <c r="E1369" s="23" t="s">
        <v>147</v>
      </c>
      <c r="F1369" s="23" t="s">
        <v>147</v>
      </c>
      <c r="G1369" t="s">
        <v>3683</v>
      </c>
      <c r="H1369" s="24">
        <v>4173764</v>
      </c>
      <c r="I1369" s="23" t="s">
        <v>5683</v>
      </c>
      <c r="J1369" s="24">
        <v>853798</v>
      </c>
      <c r="K1369" s="23" t="s">
        <v>5683</v>
      </c>
      <c r="L1369" s="24">
        <v>740325</v>
      </c>
      <c r="M1369" s="23" t="s">
        <v>5683</v>
      </c>
      <c r="N1369" s="24">
        <v>678907</v>
      </c>
      <c r="O1369" s="23" t="s">
        <v>5683</v>
      </c>
      <c r="P1369" s="24">
        <v>1005199</v>
      </c>
      <c r="Q1369" s="24">
        <v>955178</v>
      </c>
      <c r="R1369" s="24">
        <v>4233407</v>
      </c>
      <c r="S1369" s="24">
        <v>256139</v>
      </c>
      <c r="T1369" s="24">
        <v>3977268</v>
      </c>
      <c r="U1369" s="24">
        <v>0</v>
      </c>
      <c r="V1369" s="24">
        <f t="shared" si="42"/>
        <v>0</v>
      </c>
      <c r="W1369" s="24">
        <f t="shared" si="43"/>
        <v>196496</v>
      </c>
    </row>
    <row r="1370" spans="1:23" x14ac:dyDescent="0.2">
      <c r="A1370" t="s">
        <v>34</v>
      </c>
      <c r="B1370" s="23" t="s">
        <v>3615</v>
      </c>
      <c r="C1370" s="23" t="s">
        <v>3682</v>
      </c>
      <c r="D1370" s="23" t="s">
        <v>3684</v>
      </c>
      <c r="E1370" s="23" t="s">
        <v>3685</v>
      </c>
      <c r="F1370" s="23" t="s">
        <v>9</v>
      </c>
      <c r="G1370" t="s">
        <v>3686</v>
      </c>
      <c r="H1370" s="24">
        <v>268498</v>
      </c>
      <c r="I1370" s="23" t="s">
        <v>5683</v>
      </c>
      <c r="J1370" s="24">
        <v>53751</v>
      </c>
      <c r="K1370" s="23" t="s">
        <v>5682</v>
      </c>
      <c r="L1370" s="24">
        <v>104136</v>
      </c>
      <c r="M1370" s="23" t="s">
        <v>5683</v>
      </c>
      <c r="N1370" s="24">
        <v>0</v>
      </c>
      <c r="O1370" s="23" t="s">
        <v>5682</v>
      </c>
      <c r="P1370" s="24">
        <v>108824</v>
      </c>
      <c r="Q1370" s="24">
        <v>0</v>
      </c>
      <c r="R1370" s="24">
        <v>266711</v>
      </c>
      <c r="S1370" s="24">
        <v>53751</v>
      </c>
      <c r="T1370" s="24">
        <v>212960</v>
      </c>
      <c r="U1370" s="24">
        <v>0</v>
      </c>
      <c r="V1370" s="24">
        <f t="shared" si="42"/>
        <v>0</v>
      </c>
      <c r="W1370" s="24">
        <f t="shared" si="43"/>
        <v>55538</v>
      </c>
    </row>
    <row r="1371" spans="1:23" x14ac:dyDescent="0.2">
      <c r="A1371" t="s">
        <v>34</v>
      </c>
      <c r="B1371" s="23">
        <v>37</v>
      </c>
      <c r="C1371" s="23">
        <v>68098</v>
      </c>
      <c r="D1371" s="23" t="s">
        <v>3687</v>
      </c>
      <c r="E1371" s="23" t="s">
        <v>3688</v>
      </c>
      <c r="F1371" s="23" t="s">
        <v>9</v>
      </c>
      <c r="G1371" t="s">
        <v>3689</v>
      </c>
      <c r="H1371" s="24">
        <v>0</v>
      </c>
      <c r="I1371" s="23" t="s">
        <v>5683</v>
      </c>
      <c r="J1371" s="24">
        <v>0</v>
      </c>
      <c r="K1371" s="23" t="s">
        <v>5683</v>
      </c>
      <c r="L1371" s="24">
        <v>0</v>
      </c>
      <c r="M1371" s="23" t="s">
        <v>5683</v>
      </c>
      <c r="N1371" s="24">
        <v>0</v>
      </c>
      <c r="O1371" s="23" t="s">
        <v>5683</v>
      </c>
      <c r="P1371" s="24">
        <v>0</v>
      </c>
      <c r="Q1371" s="24">
        <v>54047</v>
      </c>
      <c r="R1371" s="24">
        <v>54047</v>
      </c>
      <c r="S1371" s="24">
        <v>0</v>
      </c>
      <c r="T1371" s="24">
        <v>0</v>
      </c>
      <c r="U1371" s="24">
        <v>0</v>
      </c>
      <c r="V1371" s="24">
        <f t="shared" si="42"/>
        <v>54047</v>
      </c>
      <c r="W1371" s="24">
        <f t="shared" si="43"/>
        <v>0</v>
      </c>
    </row>
    <row r="1372" spans="1:23" x14ac:dyDescent="0.2">
      <c r="A1372" t="s">
        <v>34</v>
      </c>
      <c r="B1372" s="23" t="s">
        <v>3615</v>
      </c>
      <c r="C1372" s="23" t="s">
        <v>3682</v>
      </c>
      <c r="D1372" s="23" t="s">
        <v>3690</v>
      </c>
      <c r="E1372" s="23" t="s">
        <v>3691</v>
      </c>
      <c r="F1372" s="23" t="s">
        <v>9</v>
      </c>
      <c r="G1372" t="s">
        <v>3692</v>
      </c>
      <c r="H1372" s="24">
        <v>466339</v>
      </c>
      <c r="I1372" s="23" t="s">
        <v>5683</v>
      </c>
      <c r="J1372" s="24">
        <v>103254</v>
      </c>
      <c r="K1372" s="23" t="s">
        <v>5683</v>
      </c>
      <c r="L1372" s="24">
        <v>102755</v>
      </c>
      <c r="M1372" s="23" t="s">
        <v>5683</v>
      </c>
      <c r="N1372" s="24">
        <v>103354</v>
      </c>
      <c r="O1372" s="23" t="s">
        <v>5683</v>
      </c>
      <c r="P1372" s="24">
        <v>104280</v>
      </c>
      <c r="Q1372" s="24">
        <v>104511</v>
      </c>
      <c r="R1372" s="24">
        <v>518154</v>
      </c>
      <c r="S1372" s="24">
        <v>103254</v>
      </c>
      <c r="T1372" s="24">
        <v>414900</v>
      </c>
      <c r="U1372" s="24">
        <v>0</v>
      </c>
      <c r="V1372" s="24">
        <f t="shared" si="42"/>
        <v>0</v>
      </c>
      <c r="W1372" s="24">
        <f t="shared" si="43"/>
        <v>51439</v>
      </c>
    </row>
    <row r="1373" spans="1:23" x14ac:dyDescent="0.2">
      <c r="A1373" t="s">
        <v>34</v>
      </c>
      <c r="B1373" s="23" t="s">
        <v>3615</v>
      </c>
      <c r="C1373" s="23" t="s">
        <v>3693</v>
      </c>
      <c r="D1373" s="23" t="s">
        <v>7</v>
      </c>
      <c r="E1373" s="23" t="s">
        <v>147</v>
      </c>
      <c r="F1373" s="23" t="s">
        <v>147</v>
      </c>
      <c r="G1373" t="s">
        <v>3694</v>
      </c>
      <c r="H1373" s="24">
        <v>1779952</v>
      </c>
      <c r="I1373" s="23" t="s">
        <v>5683</v>
      </c>
      <c r="J1373" s="24">
        <v>361441</v>
      </c>
      <c r="K1373" s="23" t="s">
        <v>5683</v>
      </c>
      <c r="L1373" s="24">
        <v>316044</v>
      </c>
      <c r="M1373" s="23" t="s">
        <v>5683</v>
      </c>
      <c r="N1373" s="24">
        <v>300377</v>
      </c>
      <c r="O1373" s="23" t="s">
        <v>5683</v>
      </c>
      <c r="P1373" s="24">
        <v>453615</v>
      </c>
      <c r="Q1373" s="24">
        <v>423258</v>
      </c>
      <c r="R1373" s="24">
        <v>1854735</v>
      </c>
      <c r="S1373" s="24">
        <v>105000</v>
      </c>
      <c r="T1373" s="24">
        <v>1749735</v>
      </c>
      <c r="U1373" s="24">
        <v>0</v>
      </c>
      <c r="V1373" s="24">
        <f t="shared" si="42"/>
        <v>0</v>
      </c>
      <c r="W1373" s="24">
        <f t="shared" si="43"/>
        <v>30217</v>
      </c>
    </row>
    <row r="1374" spans="1:23" x14ac:dyDescent="0.2">
      <c r="A1374" t="s">
        <v>34</v>
      </c>
      <c r="B1374" s="23" t="s">
        <v>3615</v>
      </c>
      <c r="C1374" s="23" t="s">
        <v>3693</v>
      </c>
      <c r="D1374" s="23" t="s">
        <v>174</v>
      </c>
      <c r="E1374" s="23" t="s">
        <v>175</v>
      </c>
      <c r="F1374" s="23" t="s">
        <v>9</v>
      </c>
      <c r="G1374" t="s">
        <v>226</v>
      </c>
      <c r="H1374" s="24">
        <v>279725</v>
      </c>
      <c r="I1374" s="23" t="s">
        <v>5683</v>
      </c>
      <c r="J1374" s="24">
        <v>51702</v>
      </c>
      <c r="K1374" s="23" t="s">
        <v>5683</v>
      </c>
      <c r="L1374" s="24">
        <v>51618</v>
      </c>
      <c r="M1374" s="23" t="s">
        <v>5682</v>
      </c>
      <c r="N1374" s="24">
        <v>104414</v>
      </c>
      <c r="O1374" s="23" t="s">
        <v>5683</v>
      </c>
      <c r="P1374" s="24">
        <v>0</v>
      </c>
      <c r="Q1374" s="24">
        <v>103071</v>
      </c>
      <c r="R1374" s="24">
        <v>310805</v>
      </c>
      <c r="S1374" s="24">
        <v>51702</v>
      </c>
      <c r="T1374" s="24">
        <v>259103</v>
      </c>
      <c r="U1374" s="24">
        <v>0</v>
      </c>
      <c r="V1374" s="24">
        <f t="shared" si="42"/>
        <v>0</v>
      </c>
      <c r="W1374" s="24">
        <f t="shared" si="43"/>
        <v>20622</v>
      </c>
    </row>
    <row r="1375" spans="1:23" x14ac:dyDescent="0.2">
      <c r="A1375" t="s">
        <v>34</v>
      </c>
      <c r="B1375" s="23" t="s">
        <v>3615</v>
      </c>
      <c r="C1375" s="23" t="s">
        <v>3693</v>
      </c>
      <c r="D1375" s="23" t="s">
        <v>3695</v>
      </c>
      <c r="E1375" s="23" t="s">
        <v>3696</v>
      </c>
      <c r="F1375" s="23" t="s">
        <v>9</v>
      </c>
      <c r="G1375" t="s">
        <v>3697</v>
      </c>
      <c r="H1375" s="24">
        <v>261196</v>
      </c>
      <c r="I1375" s="23" t="s">
        <v>5683</v>
      </c>
      <c r="J1375" s="24">
        <v>52772</v>
      </c>
      <c r="K1375" s="23" t="s">
        <v>5682</v>
      </c>
      <c r="L1375" s="24">
        <v>105276</v>
      </c>
      <c r="M1375" s="23" t="s">
        <v>5683</v>
      </c>
      <c r="N1375" s="24">
        <v>0</v>
      </c>
      <c r="O1375" s="23" t="s">
        <v>5682</v>
      </c>
      <c r="P1375" s="24">
        <v>108394</v>
      </c>
      <c r="Q1375" s="24">
        <v>0</v>
      </c>
      <c r="R1375" s="24">
        <v>266442</v>
      </c>
      <c r="S1375" s="24">
        <v>52772</v>
      </c>
      <c r="T1375" s="24">
        <v>213670</v>
      </c>
      <c r="U1375" s="24">
        <v>0</v>
      </c>
      <c r="V1375" s="24">
        <f t="shared" si="42"/>
        <v>0</v>
      </c>
      <c r="W1375" s="24">
        <f t="shared" si="43"/>
        <v>47526</v>
      </c>
    </row>
    <row r="1376" spans="1:23" x14ac:dyDescent="0.2">
      <c r="A1376" t="s">
        <v>34</v>
      </c>
      <c r="B1376" s="23" t="s">
        <v>3615</v>
      </c>
      <c r="C1376" s="23" t="s">
        <v>3698</v>
      </c>
      <c r="D1376" s="23" t="s">
        <v>7</v>
      </c>
      <c r="E1376" s="23" t="s">
        <v>147</v>
      </c>
      <c r="F1376" s="23" t="s">
        <v>147</v>
      </c>
      <c r="G1376" t="s">
        <v>3699</v>
      </c>
      <c r="H1376" s="24">
        <v>1122421</v>
      </c>
      <c r="I1376" s="23" t="s">
        <v>5683</v>
      </c>
      <c r="J1376" s="24">
        <v>260342</v>
      </c>
      <c r="K1376" s="23" t="s">
        <v>5683</v>
      </c>
      <c r="L1376" s="24">
        <v>215427</v>
      </c>
      <c r="M1376" s="23" t="s">
        <v>5683</v>
      </c>
      <c r="N1376" s="24">
        <v>192801</v>
      </c>
      <c r="O1376" s="23" t="s">
        <v>5683</v>
      </c>
      <c r="P1376" s="24">
        <v>294607</v>
      </c>
      <c r="Q1376" s="24">
        <v>283950</v>
      </c>
      <c r="R1376" s="24">
        <v>1247127</v>
      </c>
      <c r="S1376" s="24">
        <v>130000</v>
      </c>
      <c r="T1376" s="24">
        <v>1117127</v>
      </c>
      <c r="U1376" s="24">
        <v>0</v>
      </c>
      <c r="V1376" s="24">
        <f t="shared" si="42"/>
        <v>0</v>
      </c>
      <c r="W1376" s="24">
        <f t="shared" si="43"/>
        <v>5294</v>
      </c>
    </row>
    <row r="1377" spans="1:23" x14ac:dyDescent="0.2">
      <c r="A1377" t="s">
        <v>34</v>
      </c>
      <c r="B1377" s="23" t="s">
        <v>3615</v>
      </c>
      <c r="C1377" s="23" t="s">
        <v>3700</v>
      </c>
      <c r="D1377" s="23" t="s">
        <v>7</v>
      </c>
      <c r="E1377" s="23" t="s">
        <v>147</v>
      </c>
      <c r="F1377" s="23" t="s">
        <v>147</v>
      </c>
      <c r="G1377" t="s">
        <v>3701</v>
      </c>
      <c r="H1377" s="24">
        <v>478264</v>
      </c>
      <c r="I1377" s="23" t="s">
        <v>5683</v>
      </c>
      <c r="J1377" s="24">
        <v>125982</v>
      </c>
      <c r="K1377" s="23" t="s">
        <v>5683</v>
      </c>
      <c r="L1377" s="24">
        <v>105499</v>
      </c>
      <c r="M1377" s="23" t="s">
        <v>5683</v>
      </c>
      <c r="N1377" s="24">
        <v>90244</v>
      </c>
      <c r="O1377" s="23" t="s">
        <v>5683</v>
      </c>
      <c r="P1377" s="24">
        <v>131330</v>
      </c>
      <c r="Q1377" s="24">
        <v>123518</v>
      </c>
      <c r="R1377" s="24">
        <v>576573</v>
      </c>
      <c r="S1377" s="24">
        <v>125982</v>
      </c>
      <c r="T1377" s="24">
        <v>450591</v>
      </c>
      <c r="U1377" s="24">
        <v>0</v>
      </c>
      <c r="V1377" s="24">
        <f t="shared" si="42"/>
        <v>0</v>
      </c>
      <c r="W1377" s="24">
        <f t="shared" si="43"/>
        <v>27673</v>
      </c>
    </row>
    <row r="1378" spans="1:23" x14ac:dyDescent="0.2">
      <c r="A1378" t="s">
        <v>34</v>
      </c>
      <c r="B1378" s="23" t="s">
        <v>3615</v>
      </c>
      <c r="C1378" s="23" t="s">
        <v>3702</v>
      </c>
      <c r="D1378" s="23" t="s">
        <v>7</v>
      </c>
      <c r="E1378" s="23" t="s">
        <v>147</v>
      </c>
      <c r="F1378" s="23" t="s">
        <v>147</v>
      </c>
      <c r="G1378" t="s">
        <v>3703</v>
      </c>
      <c r="H1378" s="24">
        <v>3993349</v>
      </c>
      <c r="I1378" s="23" t="s">
        <v>5683</v>
      </c>
      <c r="J1378" s="24">
        <v>824695</v>
      </c>
      <c r="K1378" s="23" t="s">
        <v>5683</v>
      </c>
      <c r="L1378" s="24">
        <v>732304</v>
      </c>
      <c r="M1378" s="23" t="s">
        <v>5683</v>
      </c>
      <c r="N1378" s="24">
        <v>661364</v>
      </c>
      <c r="O1378" s="23" t="s">
        <v>5683</v>
      </c>
      <c r="P1378" s="24">
        <v>995202</v>
      </c>
      <c r="Q1378" s="24">
        <v>949067</v>
      </c>
      <c r="R1378" s="24">
        <v>4162632</v>
      </c>
      <c r="S1378" s="24">
        <v>247409</v>
      </c>
      <c r="T1378" s="24">
        <v>3915223</v>
      </c>
      <c r="U1378" s="24">
        <v>0</v>
      </c>
      <c r="V1378" s="24">
        <f t="shared" si="42"/>
        <v>0</v>
      </c>
      <c r="W1378" s="24">
        <f t="shared" si="43"/>
        <v>78126</v>
      </c>
    </row>
    <row r="1379" spans="1:23" x14ac:dyDescent="0.2">
      <c r="A1379" t="s">
        <v>34</v>
      </c>
      <c r="B1379" s="23" t="s">
        <v>3615</v>
      </c>
      <c r="C1379" s="23" t="s">
        <v>3702</v>
      </c>
      <c r="D1379" s="23" t="s">
        <v>3704</v>
      </c>
      <c r="E1379" s="23" t="s">
        <v>3705</v>
      </c>
      <c r="F1379" s="23" t="s">
        <v>9</v>
      </c>
      <c r="G1379" t="s">
        <v>3706</v>
      </c>
      <c r="H1379" s="24">
        <v>399229</v>
      </c>
      <c r="I1379" s="23" t="s">
        <v>5683</v>
      </c>
      <c r="J1379" s="24">
        <v>92070</v>
      </c>
      <c r="K1379" s="23" t="s">
        <v>5683</v>
      </c>
      <c r="L1379" s="24">
        <v>77619</v>
      </c>
      <c r="M1379" s="23" t="s">
        <v>5683</v>
      </c>
      <c r="N1379" s="24">
        <v>73366</v>
      </c>
      <c r="O1379" s="23" t="s">
        <v>5683</v>
      </c>
      <c r="P1379" s="24">
        <v>113899</v>
      </c>
      <c r="Q1379" s="24">
        <v>108254</v>
      </c>
      <c r="R1379" s="24">
        <v>465208</v>
      </c>
      <c r="S1379" s="24">
        <v>92070</v>
      </c>
      <c r="T1379" s="24">
        <v>373138</v>
      </c>
      <c r="U1379" s="24">
        <v>0</v>
      </c>
      <c r="V1379" s="24">
        <f t="shared" si="42"/>
        <v>0</v>
      </c>
      <c r="W1379" s="24">
        <f t="shared" si="43"/>
        <v>26091</v>
      </c>
    </row>
    <row r="1380" spans="1:23" x14ac:dyDescent="0.2">
      <c r="A1380" t="s">
        <v>34</v>
      </c>
      <c r="B1380" s="23" t="s">
        <v>3615</v>
      </c>
      <c r="C1380" s="23" t="s">
        <v>3702</v>
      </c>
      <c r="D1380" s="23" t="s">
        <v>3707</v>
      </c>
      <c r="E1380" s="23" t="s">
        <v>3708</v>
      </c>
      <c r="F1380" s="23" t="s">
        <v>9</v>
      </c>
      <c r="G1380" t="s">
        <v>3709</v>
      </c>
      <c r="H1380" s="24">
        <v>556994</v>
      </c>
      <c r="I1380" s="23" t="s">
        <v>5683</v>
      </c>
      <c r="J1380" s="24">
        <v>109989</v>
      </c>
      <c r="K1380" s="23" t="s">
        <v>5683</v>
      </c>
      <c r="L1380" s="24">
        <v>98676</v>
      </c>
      <c r="M1380" s="23" t="s">
        <v>5683</v>
      </c>
      <c r="N1380" s="24">
        <v>93346</v>
      </c>
      <c r="O1380" s="23" t="s">
        <v>5683</v>
      </c>
      <c r="P1380" s="24">
        <v>143476</v>
      </c>
      <c r="Q1380" s="24">
        <v>141507</v>
      </c>
      <c r="R1380" s="24">
        <v>586994</v>
      </c>
      <c r="S1380" s="24">
        <v>109989</v>
      </c>
      <c r="T1380" s="24">
        <v>477005</v>
      </c>
      <c r="U1380" s="24">
        <v>0</v>
      </c>
      <c r="V1380" s="24">
        <f t="shared" si="42"/>
        <v>0</v>
      </c>
      <c r="W1380" s="24">
        <f t="shared" si="43"/>
        <v>79989</v>
      </c>
    </row>
    <row r="1381" spans="1:23" x14ac:dyDescent="0.2">
      <c r="A1381" t="s">
        <v>34</v>
      </c>
      <c r="B1381" s="23" t="s">
        <v>3615</v>
      </c>
      <c r="C1381" s="23" t="s">
        <v>3710</v>
      </c>
      <c r="D1381" s="23" t="s">
        <v>7</v>
      </c>
      <c r="E1381" s="23" t="s">
        <v>147</v>
      </c>
      <c r="F1381" s="23" t="s">
        <v>147</v>
      </c>
      <c r="G1381" t="s">
        <v>3711</v>
      </c>
      <c r="H1381" s="24">
        <v>264668</v>
      </c>
      <c r="I1381" s="23" t="s">
        <v>5682</v>
      </c>
      <c r="J1381" s="24">
        <v>107034</v>
      </c>
      <c r="K1381" s="23" t="s">
        <v>5683</v>
      </c>
      <c r="L1381" s="24">
        <v>0</v>
      </c>
      <c r="M1381" s="23" t="s">
        <v>5683</v>
      </c>
      <c r="N1381" s="24">
        <v>53140</v>
      </c>
      <c r="O1381" s="23" t="s">
        <v>5682</v>
      </c>
      <c r="P1381" s="24">
        <v>110444</v>
      </c>
      <c r="Q1381" s="24">
        <v>0</v>
      </c>
      <c r="R1381" s="24">
        <v>270618</v>
      </c>
      <c r="S1381" s="24">
        <v>53517</v>
      </c>
      <c r="T1381" s="24">
        <v>217101</v>
      </c>
      <c r="U1381" s="24">
        <v>0</v>
      </c>
      <c r="V1381" s="24">
        <f t="shared" si="42"/>
        <v>0</v>
      </c>
      <c r="W1381" s="24">
        <f t="shared" si="43"/>
        <v>47567</v>
      </c>
    </row>
    <row r="1382" spans="1:23" x14ac:dyDescent="0.2">
      <c r="A1382" t="s">
        <v>34</v>
      </c>
      <c r="B1382" s="23" t="s">
        <v>3615</v>
      </c>
      <c r="C1382" s="23" t="s">
        <v>3710</v>
      </c>
      <c r="D1382" s="23" t="s">
        <v>3712</v>
      </c>
      <c r="E1382" s="23" t="s">
        <v>3713</v>
      </c>
      <c r="F1382" s="23" t="s">
        <v>9</v>
      </c>
      <c r="G1382" t="s">
        <v>3714</v>
      </c>
      <c r="H1382" s="24">
        <v>0</v>
      </c>
      <c r="I1382" s="23" t="s">
        <v>5682</v>
      </c>
      <c r="J1382" s="24">
        <v>106306</v>
      </c>
      <c r="K1382" s="23" t="s">
        <v>5683</v>
      </c>
      <c r="L1382" s="24">
        <v>0</v>
      </c>
      <c r="M1382" s="23" t="s">
        <v>5683</v>
      </c>
      <c r="N1382" s="24">
        <v>52131</v>
      </c>
      <c r="O1382" s="23" t="s">
        <v>5683</v>
      </c>
      <c r="P1382" s="24">
        <v>52264</v>
      </c>
      <c r="Q1382" s="24">
        <v>51616</v>
      </c>
      <c r="R1382" s="24">
        <v>262317</v>
      </c>
      <c r="S1382" s="24">
        <v>0</v>
      </c>
      <c r="T1382" s="24">
        <v>0</v>
      </c>
      <c r="U1382" s="24">
        <v>0</v>
      </c>
      <c r="V1382" s="24">
        <f t="shared" si="42"/>
        <v>262317</v>
      </c>
      <c r="W1382" s="24">
        <f t="shared" si="43"/>
        <v>0</v>
      </c>
    </row>
    <row r="1383" spans="1:23" x14ac:dyDescent="0.2">
      <c r="A1383" t="s">
        <v>34</v>
      </c>
      <c r="B1383" s="23" t="s">
        <v>3615</v>
      </c>
      <c r="C1383" s="23" t="s">
        <v>3715</v>
      </c>
      <c r="D1383" s="23" t="s">
        <v>7</v>
      </c>
      <c r="E1383" s="23" t="s">
        <v>147</v>
      </c>
      <c r="F1383" s="23" t="s">
        <v>147</v>
      </c>
      <c r="G1383" t="s">
        <v>3716</v>
      </c>
      <c r="H1383" s="24">
        <v>242059</v>
      </c>
      <c r="I1383" s="23" t="s">
        <v>5682</v>
      </c>
      <c r="J1383" s="24">
        <v>105894</v>
      </c>
      <c r="K1383" s="23" t="s">
        <v>5683</v>
      </c>
      <c r="L1383" s="24">
        <v>0</v>
      </c>
      <c r="M1383" s="23" t="s">
        <v>5682</v>
      </c>
      <c r="N1383" s="24">
        <v>104622</v>
      </c>
      <c r="O1383" s="23" t="s">
        <v>5683</v>
      </c>
      <c r="P1383" s="24">
        <v>0</v>
      </c>
      <c r="Q1383" s="24">
        <v>53103</v>
      </c>
      <c r="R1383" s="24">
        <v>263619</v>
      </c>
      <c r="S1383" s="24">
        <v>52947</v>
      </c>
      <c r="T1383" s="24">
        <v>210672</v>
      </c>
      <c r="U1383" s="24">
        <v>0</v>
      </c>
      <c r="V1383" s="24">
        <f t="shared" si="42"/>
        <v>0</v>
      </c>
      <c r="W1383" s="24">
        <f t="shared" si="43"/>
        <v>31387</v>
      </c>
    </row>
    <row r="1384" spans="1:23" x14ac:dyDescent="0.2">
      <c r="A1384" t="s">
        <v>34</v>
      </c>
      <c r="B1384" s="23" t="s">
        <v>3615</v>
      </c>
      <c r="C1384" s="23" t="s">
        <v>3715</v>
      </c>
      <c r="D1384" s="23" t="s">
        <v>3717</v>
      </c>
      <c r="E1384" s="23" t="s">
        <v>3718</v>
      </c>
      <c r="F1384" s="23" t="s">
        <v>9</v>
      </c>
      <c r="G1384" t="s">
        <v>3719</v>
      </c>
      <c r="H1384" s="24">
        <v>0</v>
      </c>
      <c r="I1384" s="23" t="s">
        <v>5682</v>
      </c>
      <c r="J1384" s="24">
        <v>105354</v>
      </c>
      <c r="K1384" s="23" t="s">
        <v>5683</v>
      </c>
      <c r="L1384" s="24">
        <v>0</v>
      </c>
      <c r="M1384" s="23" t="s">
        <v>5683</v>
      </c>
      <c r="N1384" s="24">
        <v>57805</v>
      </c>
      <c r="O1384" s="23" t="s">
        <v>5683</v>
      </c>
      <c r="P1384" s="24">
        <v>59006</v>
      </c>
      <c r="Q1384" s="24">
        <v>59773</v>
      </c>
      <c r="R1384" s="24">
        <v>281938</v>
      </c>
      <c r="S1384" s="24">
        <v>0</v>
      </c>
      <c r="T1384" s="24">
        <v>0</v>
      </c>
      <c r="U1384" s="24">
        <v>0</v>
      </c>
      <c r="V1384" s="24">
        <f t="shared" si="42"/>
        <v>281938</v>
      </c>
      <c r="W1384" s="24">
        <f t="shared" si="43"/>
        <v>0</v>
      </c>
    </row>
    <row r="1385" spans="1:23" x14ac:dyDescent="0.2">
      <c r="A1385" t="s">
        <v>34</v>
      </c>
      <c r="B1385" s="23" t="s">
        <v>3615</v>
      </c>
      <c r="C1385" s="23" t="s">
        <v>3715</v>
      </c>
      <c r="D1385" s="23" t="s">
        <v>3720</v>
      </c>
      <c r="E1385" s="23" t="s">
        <v>3721</v>
      </c>
      <c r="F1385" s="23" t="s">
        <v>9</v>
      </c>
      <c r="G1385" t="s">
        <v>3722</v>
      </c>
      <c r="H1385" s="24">
        <v>0</v>
      </c>
      <c r="I1385" s="23" t="s">
        <v>5683</v>
      </c>
      <c r="J1385" s="24">
        <v>0</v>
      </c>
      <c r="K1385" s="23" t="s">
        <v>5683</v>
      </c>
      <c r="L1385" s="24">
        <v>50504</v>
      </c>
      <c r="M1385" s="23" t="s">
        <v>5683</v>
      </c>
      <c r="N1385" s="24">
        <v>52850</v>
      </c>
      <c r="O1385" s="23" t="s">
        <v>5683</v>
      </c>
      <c r="P1385" s="24">
        <v>56015</v>
      </c>
      <c r="Q1385" s="24">
        <v>55646</v>
      </c>
      <c r="R1385" s="24">
        <v>215015</v>
      </c>
      <c r="S1385" s="24">
        <v>0</v>
      </c>
      <c r="T1385" s="24">
        <v>0</v>
      </c>
      <c r="U1385" s="24">
        <v>0</v>
      </c>
      <c r="V1385" s="24">
        <f t="shared" si="42"/>
        <v>215015</v>
      </c>
      <c r="W1385" s="24">
        <f t="shared" si="43"/>
        <v>0</v>
      </c>
    </row>
    <row r="1386" spans="1:23" x14ac:dyDescent="0.2">
      <c r="A1386" t="s">
        <v>34</v>
      </c>
      <c r="B1386" s="23" t="s">
        <v>3615</v>
      </c>
      <c r="C1386" s="23" t="s">
        <v>3715</v>
      </c>
      <c r="D1386" s="23" t="s">
        <v>3723</v>
      </c>
      <c r="E1386" s="23" t="s">
        <v>3724</v>
      </c>
      <c r="F1386" s="23" t="s">
        <v>9</v>
      </c>
      <c r="G1386" t="s">
        <v>3725</v>
      </c>
      <c r="H1386" s="24">
        <v>376836</v>
      </c>
      <c r="I1386" s="23" t="s">
        <v>5683</v>
      </c>
      <c r="J1386" s="24">
        <v>103069</v>
      </c>
      <c r="K1386" s="23" t="s">
        <v>5683</v>
      </c>
      <c r="L1386" s="24">
        <v>96695</v>
      </c>
      <c r="M1386" s="23" t="s">
        <v>5683</v>
      </c>
      <c r="N1386" s="24">
        <v>87764</v>
      </c>
      <c r="O1386" s="23" t="s">
        <v>5683</v>
      </c>
      <c r="P1386" s="24">
        <v>136726</v>
      </c>
      <c r="Q1386" s="24">
        <v>134327</v>
      </c>
      <c r="R1386" s="24">
        <v>558581</v>
      </c>
      <c r="S1386" s="24">
        <v>103069</v>
      </c>
      <c r="T1386" s="24">
        <v>376836</v>
      </c>
      <c r="U1386" s="24">
        <v>0</v>
      </c>
      <c r="V1386" s="24">
        <f t="shared" si="42"/>
        <v>78676</v>
      </c>
      <c r="W1386" s="24">
        <f t="shared" si="43"/>
        <v>0</v>
      </c>
    </row>
    <row r="1387" spans="1:23" x14ac:dyDescent="0.2">
      <c r="A1387" t="s">
        <v>34</v>
      </c>
      <c r="B1387" s="23" t="s">
        <v>3615</v>
      </c>
      <c r="C1387" s="23" t="s">
        <v>3726</v>
      </c>
      <c r="D1387" s="23" t="s">
        <v>7</v>
      </c>
      <c r="E1387" s="23" t="s">
        <v>147</v>
      </c>
      <c r="F1387" s="23" t="s">
        <v>147</v>
      </c>
      <c r="G1387" t="s">
        <v>3727</v>
      </c>
      <c r="H1387" s="24">
        <v>227079</v>
      </c>
      <c r="I1387" s="23" t="s">
        <v>5682</v>
      </c>
      <c r="J1387" s="24">
        <v>102630</v>
      </c>
      <c r="K1387" s="23" t="s">
        <v>5683</v>
      </c>
      <c r="L1387" s="24">
        <v>0</v>
      </c>
      <c r="M1387" s="23" t="s">
        <v>5682</v>
      </c>
      <c r="N1387" s="24">
        <v>101854</v>
      </c>
      <c r="O1387" s="23" t="s">
        <v>5683</v>
      </c>
      <c r="P1387" s="24">
        <v>0</v>
      </c>
      <c r="Q1387" s="24">
        <v>51216</v>
      </c>
      <c r="R1387" s="24">
        <v>255700</v>
      </c>
      <c r="S1387" s="24">
        <v>51315</v>
      </c>
      <c r="T1387" s="24">
        <v>204385</v>
      </c>
      <c r="U1387" s="24">
        <v>0</v>
      </c>
      <c r="V1387" s="24">
        <f t="shared" si="42"/>
        <v>0</v>
      </c>
      <c r="W1387" s="24">
        <f t="shared" si="43"/>
        <v>22694</v>
      </c>
    </row>
    <row r="1388" spans="1:23" x14ac:dyDescent="0.2">
      <c r="A1388" t="s">
        <v>34</v>
      </c>
      <c r="B1388" s="23" t="s">
        <v>3615</v>
      </c>
      <c r="C1388" s="23" t="s">
        <v>3728</v>
      </c>
      <c r="D1388" s="23" t="s">
        <v>7</v>
      </c>
      <c r="E1388" s="23" t="s">
        <v>147</v>
      </c>
      <c r="F1388" s="23" t="s">
        <v>147</v>
      </c>
      <c r="G1388" t="s">
        <v>1157</v>
      </c>
      <c r="H1388" s="24">
        <v>1044852</v>
      </c>
      <c r="I1388" s="23" t="s">
        <v>5683</v>
      </c>
      <c r="J1388" s="24">
        <v>199616</v>
      </c>
      <c r="K1388" s="23" t="s">
        <v>5683</v>
      </c>
      <c r="L1388" s="24">
        <v>190475</v>
      </c>
      <c r="M1388" s="23" t="s">
        <v>5683</v>
      </c>
      <c r="N1388" s="24">
        <v>178766</v>
      </c>
      <c r="O1388" s="23" t="s">
        <v>5683</v>
      </c>
      <c r="P1388" s="24">
        <v>285082</v>
      </c>
      <c r="Q1388" s="24">
        <v>270658</v>
      </c>
      <c r="R1388" s="24">
        <v>1124597</v>
      </c>
      <c r="S1388" s="24">
        <v>130000</v>
      </c>
      <c r="T1388" s="24">
        <v>994597</v>
      </c>
      <c r="U1388" s="24">
        <v>0</v>
      </c>
      <c r="V1388" s="24">
        <f t="shared" si="42"/>
        <v>0</v>
      </c>
      <c r="W1388" s="24">
        <f t="shared" si="43"/>
        <v>50255</v>
      </c>
    </row>
    <row r="1389" spans="1:23" x14ac:dyDescent="0.2">
      <c r="A1389" t="s">
        <v>34</v>
      </c>
      <c r="B1389" s="23" t="s">
        <v>3615</v>
      </c>
      <c r="C1389" s="23" t="s">
        <v>3728</v>
      </c>
      <c r="D1389" s="23" t="s">
        <v>3729</v>
      </c>
      <c r="E1389" s="23" t="s">
        <v>3730</v>
      </c>
      <c r="F1389" s="23" t="s">
        <v>9</v>
      </c>
      <c r="G1389" t="s">
        <v>3731</v>
      </c>
      <c r="H1389" s="24">
        <v>0</v>
      </c>
      <c r="I1389" s="23" t="s">
        <v>5683</v>
      </c>
      <c r="J1389" s="24">
        <v>53556</v>
      </c>
      <c r="K1389" s="23" t="s">
        <v>5683</v>
      </c>
      <c r="L1389" s="24">
        <v>53329</v>
      </c>
      <c r="M1389" s="23" t="s">
        <v>5683</v>
      </c>
      <c r="N1389" s="24">
        <v>54476</v>
      </c>
      <c r="O1389" s="23" t="s">
        <v>5682</v>
      </c>
      <c r="P1389" s="24">
        <v>111502</v>
      </c>
      <c r="Q1389" s="24">
        <v>0</v>
      </c>
      <c r="R1389" s="24">
        <v>272863</v>
      </c>
      <c r="S1389" s="24">
        <v>53556</v>
      </c>
      <c r="T1389" s="24">
        <v>0</v>
      </c>
      <c r="U1389" s="24">
        <v>0</v>
      </c>
      <c r="V1389" s="24">
        <f t="shared" si="42"/>
        <v>219307</v>
      </c>
      <c r="W1389" s="24">
        <f t="shared" si="43"/>
        <v>0</v>
      </c>
    </row>
    <row r="1390" spans="1:23" x14ac:dyDescent="0.2">
      <c r="A1390" t="s">
        <v>34</v>
      </c>
      <c r="B1390" s="23" t="s">
        <v>3615</v>
      </c>
      <c r="C1390" s="23" t="s">
        <v>3728</v>
      </c>
      <c r="D1390" s="23" t="s">
        <v>176</v>
      </c>
      <c r="E1390" s="23" t="s">
        <v>177</v>
      </c>
      <c r="F1390" s="23" t="s">
        <v>9</v>
      </c>
      <c r="G1390" t="s">
        <v>227</v>
      </c>
      <c r="H1390" s="24">
        <v>250975</v>
      </c>
      <c r="I1390" s="23" t="s">
        <v>5683</v>
      </c>
      <c r="J1390" s="24">
        <v>50075</v>
      </c>
      <c r="K1390" s="23" t="s">
        <v>5682</v>
      </c>
      <c r="L1390" s="24">
        <v>100332</v>
      </c>
      <c r="M1390" s="23" t="s">
        <v>5683</v>
      </c>
      <c r="N1390" s="24">
        <v>0</v>
      </c>
      <c r="O1390" s="23" t="s">
        <v>5683</v>
      </c>
      <c r="P1390" s="24">
        <v>50264</v>
      </c>
      <c r="Q1390" s="24">
        <v>50304</v>
      </c>
      <c r="R1390" s="24">
        <v>250975</v>
      </c>
      <c r="S1390" s="24">
        <v>0</v>
      </c>
      <c r="T1390" s="24">
        <v>250975</v>
      </c>
      <c r="U1390" s="24">
        <v>0</v>
      </c>
      <c r="V1390" s="24">
        <f t="shared" si="42"/>
        <v>0</v>
      </c>
      <c r="W1390" s="24">
        <f t="shared" si="43"/>
        <v>0</v>
      </c>
    </row>
    <row r="1391" spans="1:23" x14ac:dyDescent="0.2">
      <c r="A1391" t="s">
        <v>34</v>
      </c>
      <c r="B1391" s="23" t="s">
        <v>3615</v>
      </c>
      <c r="C1391" s="23" t="s">
        <v>3728</v>
      </c>
      <c r="D1391" s="23" t="s">
        <v>3732</v>
      </c>
      <c r="E1391" s="23" t="s">
        <v>3733</v>
      </c>
      <c r="F1391" s="23" t="s">
        <v>9</v>
      </c>
      <c r="G1391" t="s">
        <v>3734</v>
      </c>
      <c r="H1391" s="24">
        <v>0</v>
      </c>
      <c r="I1391" s="23" t="s">
        <v>5683</v>
      </c>
      <c r="J1391" s="24">
        <v>15166</v>
      </c>
      <c r="K1391" s="23" t="s">
        <v>5683</v>
      </c>
      <c r="L1391" s="24">
        <v>50445</v>
      </c>
      <c r="M1391" s="23" t="s">
        <v>5683</v>
      </c>
      <c r="N1391" s="24">
        <v>15479</v>
      </c>
      <c r="O1391" s="23" t="s">
        <v>5683</v>
      </c>
      <c r="P1391" s="24">
        <v>15364</v>
      </c>
      <c r="Q1391" s="24">
        <v>15336</v>
      </c>
      <c r="R1391" s="24">
        <v>111790</v>
      </c>
      <c r="S1391" s="24">
        <v>15166</v>
      </c>
      <c r="T1391" s="24">
        <v>0</v>
      </c>
      <c r="U1391" s="24">
        <v>15166</v>
      </c>
      <c r="V1391" s="24">
        <f t="shared" si="42"/>
        <v>111790</v>
      </c>
      <c r="W1391" s="24">
        <f t="shared" si="43"/>
        <v>0</v>
      </c>
    </row>
    <row r="1392" spans="1:23" x14ac:dyDescent="0.2">
      <c r="A1392" t="s">
        <v>34</v>
      </c>
      <c r="B1392" s="23" t="s">
        <v>3615</v>
      </c>
      <c r="C1392" s="23" t="s">
        <v>3735</v>
      </c>
      <c r="D1392" s="23" t="s">
        <v>7</v>
      </c>
      <c r="E1392" s="23" t="s">
        <v>147</v>
      </c>
      <c r="F1392" s="23" t="s">
        <v>147</v>
      </c>
      <c r="G1392" t="s">
        <v>3736</v>
      </c>
      <c r="H1392" s="24">
        <v>3165148</v>
      </c>
      <c r="I1392" s="23" t="s">
        <v>5683</v>
      </c>
      <c r="J1392" s="24">
        <v>550133</v>
      </c>
      <c r="K1392" s="23" t="s">
        <v>5683</v>
      </c>
      <c r="L1392" s="24">
        <v>491911</v>
      </c>
      <c r="M1392" s="23" t="s">
        <v>5683</v>
      </c>
      <c r="N1392" s="24">
        <v>458921</v>
      </c>
      <c r="O1392" s="23" t="s">
        <v>5683</v>
      </c>
      <c r="P1392" s="24">
        <v>709965</v>
      </c>
      <c r="Q1392" s="24">
        <v>679380</v>
      </c>
      <c r="R1392" s="24">
        <v>2890310</v>
      </c>
      <c r="S1392" s="24">
        <v>165040</v>
      </c>
      <c r="T1392" s="24">
        <v>2725270</v>
      </c>
      <c r="U1392" s="24">
        <v>0</v>
      </c>
      <c r="V1392" s="24">
        <f t="shared" si="42"/>
        <v>0</v>
      </c>
      <c r="W1392" s="24">
        <f t="shared" si="43"/>
        <v>439878</v>
      </c>
    </row>
    <row r="1393" spans="1:23" x14ac:dyDescent="0.2">
      <c r="A1393" t="s">
        <v>34</v>
      </c>
      <c r="B1393" s="23" t="s">
        <v>3615</v>
      </c>
      <c r="C1393" s="23" t="s">
        <v>3737</v>
      </c>
      <c r="D1393" s="23" t="s">
        <v>7</v>
      </c>
      <c r="E1393" s="23" t="s">
        <v>147</v>
      </c>
      <c r="F1393" s="23" t="s">
        <v>147</v>
      </c>
      <c r="G1393" t="s">
        <v>3738</v>
      </c>
      <c r="H1393" s="24">
        <v>957750</v>
      </c>
      <c r="I1393" s="23" t="s">
        <v>5683</v>
      </c>
      <c r="J1393" s="24">
        <v>189448</v>
      </c>
      <c r="K1393" s="23" t="s">
        <v>5683</v>
      </c>
      <c r="L1393" s="24">
        <v>168549</v>
      </c>
      <c r="M1393" s="23" t="s">
        <v>5683</v>
      </c>
      <c r="N1393" s="24">
        <v>155643</v>
      </c>
      <c r="O1393" s="23" t="s">
        <v>5683</v>
      </c>
      <c r="P1393" s="24">
        <v>232594</v>
      </c>
      <c r="Q1393" s="24">
        <v>220516</v>
      </c>
      <c r="R1393" s="24">
        <v>966750</v>
      </c>
      <c r="S1393" s="24">
        <v>130000</v>
      </c>
      <c r="T1393" s="24">
        <v>836750</v>
      </c>
      <c r="U1393" s="24">
        <v>0</v>
      </c>
      <c r="V1393" s="24">
        <f t="shared" si="42"/>
        <v>0</v>
      </c>
      <c r="W1393" s="24">
        <f t="shared" si="43"/>
        <v>121000</v>
      </c>
    </row>
    <row r="1394" spans="1:23" x14ac:dyDescent="0.2">
      <c r="A1394" t="s">
        <v>34</v>
      </c>
      <c r="B1394" s="23" t="s">
        <v>3615</v>
      </c>
      <c r="C1394" s="23" t="s">
        <v>3739</v>
      </c>
      <c r="D1394" s="23" t="s">
        <v>7</v>
      </c>
      <c r="E1394" s="23" t="s">
        <v>147</v>
      </c>
      <c r="F1394" s="23" t="s">
        <v>147</v>
      </c>
      <c r="G1394" t="s">
        <v>3740</v>
      </c>
      <c r="H1394" s="24">
        <v>459915</v>
      </c>
      <c r="I1394" s="23" t="s">
        <v>5683</v>
      </c>
      <c r="J1394" s="24">
        <v>114629</v>
      </c>
      <c r="K1394" s="23" t="s">
        <v>5683</v>
      </c>
      <c r="L1394" s="24">
        <v>112824</v>
      </c>
      <c r="M1394" s="23" t="s">
        <v>5683</v>
      </c>
      <c r="N1394" s="24">
        <v>112029</v>
      </c>
      <c r="O1394" s="23" t="s">
        <v>5683</v>
      </c>
      <c r="P1394" s="24">
        <v>118442</v>
      </c>
      <c r="Q1394" s="24">
        <v>116620</v>
      </c>
      <c r="R1394" s="24">
        <v>574544</v>
      </c>
      <c r="S1394" s="24">
        <v>114629</v>
      </c>
      <c r="T1394" s="24">
        <v>459915</v>
      </c>
      <c r="U1394" s="24">
        <v>0</v>
      </c>
      <c r="V1394" s="24">
        <f t="shared" si="42"/>
        <v>0</v>
      </c>
      <c r="W1394" s="24">
        <f t="shared" si="43"/>
        <v>0</v>
      </c>
    </row>
    <row r="1395" spans="1:23" x14ac:dyDescent="0.2">
      <c r="A1395" t="s">
        <v>34</v>
      </c>
      <c r="B1395" s="23" t="s">
        <v>3615</v>
      </c>
      <c r="C1395" s="23" t="s">
        <v>3739</v>
      </c>
      <c r="D1395" s="23" t="s">
        <v>3741</v>
      </c>
      <c r="E1395" s="23" t="s">
        <v>3742</v>
      </c>
      <c r="F1395" s="23" t="s">
        <v>9</v>
      </c>
      <c r="G1395" t="s">
        <v>3743</v>
      </c>
      <c r="H1395" s="24">
        <v>0</v>
      </c>
      <c r="I1395" s="23" t="s">
        <v>5683</v>
      </c>
      <c r="J1395" s="24">
        <v>50798</v>
      </c>
      <c r="K1395" s="23" t="s">
        <v>5683</v>
      </c>
      <c r="L1395" s="24">
        <v>50375</v>
      </c>
      <c r="M1395" s="23" t="s">
        <v>5683</v>
      </c>
      <c r="N1395" s="24">
        <v>15744</v>
      </c>
      <c r="O1395" s="23" t="s">
        <v>5683</v>
      </c>
      <c r="P1395" s="24">
        <v>51239</v>
      </c>
      <c r="Q1395" s="24">
        <v>50448</v>
      </c>
      <c r="R1395" s="24">
        <v>218604</v>
      </c>
      <c r="S1395" s="24">
        <v>50798</v>
      </c>
      <c r="T1395" s="24">
        <v>0</v>
      </c>
      <c r="U1395" s="24">
        <v>0</v>
      </c>
      <c r="V1395" s="24">
        <f t="shared" si="42"/>
        <v>167806</v>
      </c>
      <c r="W1395" s="24">
        <f t="shared" si="43"/>
        <v>0</v>
      </c>
    </row>
    <row r="1396" spans="1:23" x14ac:dyDescent="0.2">
      <c r="A1396" t="s">
        <v>34</v>
      </c>
      <c r="B1396" s="23" t="s">
        <v>3615</v>
      </c>
      <c r="C1396" s="23" t="s">
        <v>3739</v>
      </c>
      <c r="D1396" s="23" t="s">
        <v>3744</v>
      </c>
      <c r="E1396" s="23" t="s">
        <v>3745</v>
      </c>
      <c r="F1396" s="23" t="s">
        <v>9</v>
      </c>
      <c r="G1396" t="s">
        <v>3746</v>
      </c>
      <c r="H1396" s="24">
        <v>0</v>
      </c>
      <c r="I1396" s="23" t="s">
        <v>5682</v>
      </c>
      <c r="J1396" s="24">
        <v>102344</v>
      </c>
      <c r="K1396" s="23" t="s">
        <v>5683</v>
      </c>
      <c r="L1396" s="24">
        <v>0</v>
      </c>
      <c r="M1396" s="23" t="s">
        <v>5683</v>
      </c>
      <c r="N1396" s="24">
        <v>52106</v>
      </c>
      <c r="O1396" s="23" t="s">
        <v>5682</v>
      </c>
      <c r="P1396" s="24">
        <v>108494</v>
      </c>
      <c r="Q1396" s="24">
        <v>0</v>
      </c>
      <c r="R1396" s="24">
        <v>262944</v>
      </c>
      <c r="S1396" s="24">
        <v>51172</v>
      </c>
      <c r="T1396" s="24">
        <v>0</v>
      </c>
      <c r="U1396" s="24">
        <v>0</v>
      </c>
      <c r="V1396" s="24">
        <f t="shared" si="42"/>
        <v>211772</v>
      </c>
      <c r="W1396" s="24">
        <f t="shared" si="43"/>
        <v>0</v>
      </c>
    </row>
    <row r="1397" spans="1:23" x14ac:dyDescent="0.2">
      <c r="A1397" t="s">
        <v>34</v>
      </c>
      <c r="B1397" s="23" t="s">
        <v>3615</v>
      </c>
      <c r="C1397" s="23" t="s">
        <v>3739</v>
      </c>
      <c r="D1397" s="23" t="s">
        <v>3747</v>
      </c>
      <c r="E1397" s="23" t="s">
        <v>3748</v>
      </c>
      <c r="F1397" s="23" t="s">
        <v>9</v>
      </c>
      <c r="G1397" t="s">
        <v>3749</v>
      </c>
      <c r="H1397" s="24">
        <v>66684</v>
      </c>
      <c r="I1397" s="23" t="s">
        <v>5683</v>
      </c>
      <c r="J1397" s="24">
        <v>50557</v>
      </c>
      <c r="K1397" s="23" t="s">
        <v>5683</v>
      </c>
      <c r="L1397" s="24">
        <v>50445</v>
      </c>
      <c r="M1397" s="23" t="s">
        <v>5683</v>
      </c>
      <c r="N1397" s="24">
        <v>50277</v>
      </c>
      <c r="O1397" s="23" t="s">
        <v>5683</v>
      </c>
      <c r="P1397" s="24">
        <v>15446</v>
      </c>
      <c r="Q1397" s="24">
        <v>50480</v>
      </c>
      <c r="R1397" s="24">
        <v>217205</v>
      </c>
      <c r="S1397" s="24">
        <v>50557</v>
      </c>
      <c r="T1397" s="24">
        <v>66684</v>
      </c>
      <c r="U1397" s="24">
        <v>0</v>
      </c>
      <c r="V1397" s="24">
        <f t="shared" si="42"/>
        <v>99964</v>
      </c>
      <c r="W1397" s="24">
        <f t="shared" si="43"/>
        <v>0</v>
      </c>
    </row>
    <row r="1398" spans="1:23" x14ac:dyDescent="0.2">
      <c r="A1398" t="s">
        <v>34</v>
      </c>
      <c r="B1398" s="23" t="s">
        <v>3615</v>
      </c>
      <c r="C1398" s="23" t="s">
        <v>3739</v>
      </c>
      <c r="D1398" s="23" t="s">
        <v>3750</v>
      </c>
      <c r="E1398" s="23" t="s">
        <v>3751</v>
      </c>
      <c r="F1398" s="23" t="s">
        <v>9</v>
      </c>
      <c r="G1398" t="s">
        <v>3752</v>
      </c>
      <c r="H1398" s="24">
        <v>0</v>
      </c>
      <c r="I1398" s="23" t="s">
        <v>5683</v>
      </c>
      <c r="J1398" s="24">
        <v>15090</v>
      </c>
      <c r="K1398" s="23" t="s">
        <v>5682</v>
      </c>
      <c r="L1398" s="24">
        <v>100808</v>
      </c>
      <c r="M1398" s="23" t="s">
        <v>5683</v>
      </c>
      <c r="N1398" s="24">
        <v>0</v>
      </c>
      <c r="O1398" s="23" t="s">
        <v>5683</v>
      </c>
      <c r="P1398" s="24">
        <v>50992</v>
      </c>
      <c r="Q1398" s="24">
        <v>53087</v>
      </c>
      <c r="R1398" s="24">
        <v>219977</v>
      </c>
      <c r="S1398" s="24">
        <v>15077</v>
      </c>
      <c r="T1398" s="24">
        <v>0</v>
      </c>
      <c r="U1398" s="24">
        <v>15077</v>
      </c>
      <c r="V1398" s="24">
        <f t="shared" si="42"/>
        <v>219977</v>
      </c>
      <c r="W1398" s="24">
        <f t="shared" si="43"/>
        <v>0</v>
      </c>
    </row>
    <row r="1399" spans="1:23" x14ac:dyDescent="0.2">
      <c r="A1399" t="s">
        <v>34</v>
      </c>
      <c r="B1399" s="23" t="s">
        <v>3615</v>
      </c>
      <c r="C1399" s="23" t="s">
        <v>3739</v>
      </c>
      <c r="D1399" s="23" t="s">
        <v>3753</v>
      </c>
      <c r="E1399" s="23" t="s">
        <v>3754</v>
      </c>
      <c r="F1399" s="23" t="s">
        <v>9</v>
      </c>
      <c r="G1399" t="s">
        <v>3755</v>
      </c>
      <c r="H1399" s="24">
        <v>0</v>
      </c>
      <c r="I1399" s="23" t="s">
        <v>5683</v>
      </c>
      <c r="J1399" s="24">
        <v>0</v>
      </c>
      <c r="K1399" s="23" t="s">
        <v>5683</v>
      </c>
      <c r="L1399" s="24">
        <v>0</v>
      </c>
      <c r="M1399" s="23" t="s">
        <v>5683</v>
      </c>
      <c r="N1399" s="24">
        <v>51589</v>
      </c>
      <c r="O1399" s="23" t="s">
        <v>5683</v>
      </c>
      <c r="P1399" s="24">
        <v>15562</v>
      </c>
      <c r="Q1399" s="24">
        <v>15384</v>
      </c>
      <c r="R1399" s="24">
        <v>82535</v>
      </c>
      <c r="S1399" s="24">
        <v>0</v>
      </c>
      <c r="T1399" s="24">
        <v>0</v>
      </c>
      <c r="U1399" s="24">
        <v>0</v>
      </c>
      <c r="V1399" s="24">
        <f t="shared" si="42"/>
        <v>82535</v>
      </c>
      <c r="W1399" s="24">
        <f t="shared" si="43"/>
        <v>0</v>
      </c>
    </row>
    <row r="1400" spans="1:23" x14ac:dyDescent="0.2">
      <c r="A1400" t="s">
        <v>34</v>
      </c>
      <c r="B1400" s="23" t="s">
        <v>3615</v>
      </c>
      <c r="C1400" s="23" t="s">
        <v>3756</v>
      </c>
      <c r="D1400" s="23" t="s">
        <v>7</v>
      </c>
      <c r="E1400" s="23" t="s">
        <v>147</v>
      </c>
      <c r="F1400" s="23" t="s">
        <v>147</v>
      </c>
      <c r="G1400" t="s">
        <v>3757</v>
      </c>
      <c r="H1400" s="24">
        <v>1288596</v>
      </c>
      <c r="I1400" s="23" t="s">
        <v>5683</v>
      </c>
      <c r="J1400" s="24">
        <v>245122</v>
      </c>
      <c r="K1400" s="23" t="s">
        <v>5683</v>
      </c>
      <c r="L1400" s="24">
        <v>245418</v>
      </c>
      <c r="M1400" s="23" t="s">
        <v>5683</v>
      </c>
      <c r="N1400" s="24">
        <v>223076</v>
      </c>
      <c r="O1400" s="23" t="s">
        <v>5683</v>
      </c>
      <c r="P1400" s="24">
        <v>337231</v>
      </c>
      <c r="Q1400" s="24">
        <v>318108</v>
      </c>
      <c r="R1400" s="24">
        <v>1368955</v>
      </c>
      <c r="S1400" s="24">
        <v>130000</v>
      </c>
      <c r="T1400" s="24">
        <v>1238955</v>
      </c>
      <c r="U1400" s="24">
        <v>0</v>
      </c>
      <c r="V1400" s="24">
        <f t="shared" si="42"/>
        <v>0</v>
      </c>
      <c r="W1400" s="24">
        <f t="shared" si="43"/>
        <v>49641</v>
      </c>
    </row>
    <row r="1401" spans="1:23" x14ac:dyDescent="0.2">
      <c r="A1401" t="s">
        <v>34</v>
      </c>
      <c r="B1401" s="23" t="s">
        <v>3615</v>
      </c>
      <c r="C1401" s="23" t="s">
        <v>3756</v>
      </c>
      <c r="D1401" s="23" t="s">
        <v>3758</v>
      </c>
      <c r="E1401" s="23" t="s">
        <v>3759</v>
      </c>
      <c r="F1401" s="23" t="s">
        <v>9</v>
      </c>
      <c r="G1401" t="s">
        <v>3760</v>
      </c>
      <c r="H1401" s="24">
        <v>0</v>
      </c>
      <c r="I1401" s="23" t="s">
        <v>5683</v>
      </c>
      <c r="J1401" s="24">
        <v>53360</v>
      </c>
      <c r="K1401" s="23" t="s">
        <v>5683</v>
      </c>
      <c r="L1401" s="24">
        <v>52626</v>
      </c>
      <c r="M1401" s="23" t="s">
        <v>5682</v>
      </c>
      <c r="N1401" s="24">
        <v>107208</v>
      </c>
      <c r="O1401" s="23" t="s">
        <v>5683</v>
      </c>
      <c r="P1401" s="24">
        <v>0</v>
      </c>
      <c r="Q1401" s="24">
        <v>54879</v>
      </c>
      <c r="R1401" s="24">
        <v>268073</v>
      </c>
      <c r="S1401" s="24">
        <v>53360</v>
      </c>
      <c r="T1401" s="24">
        <v>0</v>
      </c>
      <c r="U1401" s="24">
        <v>0</v>
      </c>
      <c r="V1401" s="24">
        <f t="shared" si="42"/>
        <v>214713</v>
      </c>
      <c r="W1401" s="24">
        <f t="shared" si="43"/>
        <v>0</v>
      </c>
    </row>
    <row r="1402" spans="1:23" x14ac:dyDescent="0.2">
      <c r="A1402" t="s">
        <v>34</v>
      </c>
      <c r="B1402" s="23" t="s">
        <v>3615</v>
      </c>
      <c r="C1402" s="23" t="s">
        <v>3761</v>
      </c>
      <c r="D1402" s="23" t="s">
        <v>7</v>
      </c>
      <c r="E1402" s="23" t="s">
        <v>147</v>
      </c>
      <c r="F1402" s="23" t="s">
        <v>147</v>
      </c>
      <c r="G1402" t="s">
        <v>3762</v>
      </c>
      <c r="H1402" s="24">
        <v>7102253</v>
      </c>
      <c r="I1402" s="23" t="s">
        <v>5683</v>
      </c>
      <c r="J1402" s="24">
        <v>1416091</v>
      </c>
      <c r="K1402" s="23" t="s">
        <v>5683</v>
      </c>
      <c r="L1402" s="24">
        <v>1279274</v>
      </c>
      <c r="M1402" s="23" t="s">
        <v>5683</v>
      </c>
      <c r="N1402" s="24">
        <v>1166225</v>
      </c>
      <c r="O1402" s="23" t="s">
        <v>5683</v>
      </c>
      <c r="P1402" s="24">
        <v>1834134</v>
      </c>
      <c r="Q1402" s="24">
        <v>1766549</v>
      </c>
      <c r="R1402" s="24">
        <v>7462273</v>
      </c>
      <c r="S1402" s="24">
        <v>360000</v>
      </c>
      <c r="T1402" s="24">
        <v>7102253</v>
      </c>
      <c r="U1402" s="24">
        <v>0</v>
      </c>
      <c r="V1402" s="24">
        <f t="shared" si="42"/>
        <v>20</v>
      </c>
      <c r="W1402" s="24">
        <f t="shared" si="43"/>
        <v>0</v>
      </c>
    </row>
    <row r="1403" spans="1:23" x14ac:dyDescent="0.2">
      <c r="A1403" t="s">
        <v>34</v>
      </c>
      <c r="B1403" s="23" t="s">
        <v>3615</v>
      </c>
      <c r="C1403" s="23" t="s">
        <v>3763</v>
      </c>
      <c r="D1403" s="23" t="s">
        <v>7</v>
      </c>
      <c r="E1403" s="23" t="s">
        <v>147</v>
      </c>
      <c r="F1403" s="23" t="s">
        <v>147</v>
      </c>
      <c r="G1403" t="s">
        <v>3764</v>
      </c>
      <c r="H1403" s="24">
        <v>1260328</v>
      </c>
      <c r="I1403" s="23" t="s">
        <v>5683</v>
      </c>
      <c r="J1403" s="24">
        <v>257963</v>
      </c>
      <c r="K1403" s="23" t="s">
        <v>5683</v>
      </c>
      <c r="L1403" s="24">
        <v>222440</v>
      </c>
      <c r="M1403" s="23" t="s">
        <v>5683</v>
      </c>
      <c r="N1403" s="24">
        <v>202448</v>
      </c>
      <c r="O1403" s="23" t="s">
        <v>5683</v>
      </c>
      <c r="P1403" s="24">
        <v>304641</v>
      </c>
      <c r="Q1403" s="24">
        <v>290487</v>
      </c>
      <c r="R1403" s="24">
        <v>1277979</v>
      </c>
      <c r="S1403" s="24">
        <v>130000</v>
      </c>
      <c r="T1403" s="24">
        <v>1147979</v>
      </c>
      <c r="U1403" s="24">
        <v>0</v>
      </c>
      <c r="V1403" s="24">
        <f t="shared" si="42"/>
        <v>0</v>
      </c>
      <c r="W1403" s="24">
        <f t="shared" si="43"/>
        <v>112349</v>
      </c>
    </row>
    <row r="1404" spans="1:23" x14ac:dyDescent="0.2">
      <c r="A1404" t="s">
        <v>34</v>
      </c>
      <c r="B1404" s="23" t="s">
        <v>3615</v>
      </c>
      <c r="C1404" s="23" t="s">
        <v>3765</v>
      </c>
      <c r="D1404" s="23" t="s">
        <v>7</v>
      </c>
      <c r="E1404" s="23" t="s">
        <v>147</v>
      </c>
      <c r="F1404" s="23" t="s">
        <v>147</v>
      </c>
      <c r="G1404" t="s">
        <v>3766</v>
      </c>
      <c r="H1404" s="24">
        <v>223835</v>
      </c>
      <c r="I1404" s="23" t="s">
        <v>5682</v>
      </c>
      <c r="J1404" s="24">
        <v>100000</v>
      </c>
      <c r="K1404" s="23" t="s">
        <v>5683</v>
      </c>
      <c r="L1404" s="24">
        <v>0</v>
      </c>
      <c r="M1404" s="23" t="s">
        <v>5682</v>
      </c>
      <c r="N1404" s="24">
        <v>100000</v>
      </c>
      <c r="O1404" s="23" t="s">
        <v>5683</v>
      </c>
      <c r="P1404" s="24">
        <v>0</v>
      </c>
      <c r="Q1404" s="24">
        <v>50128</v>
      </c>
      <c r="R1404" s="24">
        <v>250128</v>
      </c>
      <c r="S1404" s="24">
        <v>50000</v>
      </c>
      <c r="T1404" s="24">
        <v>200128</v>
      </c>
      <c r="U1404" s="24">
        <v>0</v>
      </c>
      <c r="V1404" s="24">
        <f t="shared" si="42"/>
        <v>0</v>
      </c>
      <c r="W1404" s="24">
        <f t="shared" si="43"/>
        <v>23707</v>
      </c>
    </row>
    <row r="1405" spans="1:23" x14ac:dyDescent="0.2">
      <c r="A1405" t="s">
        <v>34</v>
      </c>
      <c r="B1405" s="23" t="s">
        <v>3615</v>
      </c>
      <c r="C1405" s="23" t="s">
        <v>3767</v>
      </c>
      <c r="D1405" s="23" t="s">
        <v>7</v>
      </c>
      <c r="E1405" s="23" t="s">
        <v>147</v>
      </c>
      <c r="F1405" s="23" t="s">
        <v>147</v>
      </c>
      <c r="G1405" t="s">
        <v>3768</v>
      </c>
      <c r="H1405" s="24">
        <v>24391711</v>
      </c>
      <c r="I1405" s="23" t="s">
        <v>5683</v>
      </c>
      <c r="J1405" s="24">
        <v>5261300</v>
      </c>
      <c r="K1405" s="23" t="s">
        <v>5683</v>
      </c>
      <c r="L1405" s="24">
        <v>4480550</v>
      </c>
      <c r="M1405" s="23" t="s">
        <v>5683</v>
      </c>
      <c r="N1405" s="24">
        <v>4122113</v>
      </c>
      <c r="O1405" s="23" t="s">
        <v>5683</v>
      </c>
      <c r="P1405" s="24">
        <v>6210480</v>
      </c>
      <c r="Q1405" s="24">
        <v>5895676</v>
      </c>
      <c r="R1405" s="24">
        <v>25970119</v>
      </c>
      <c r="S1405" s="24">
        <v>1578390</v>
      </c>
      <c r="T1405" s="24">
        <v>24391712</v>
      </c>
      <c r="U1405" s="24">
        <v>0</v>
      </c>
      <c r="V1405" s="24">
        <f t="shared" si="42"/>
        <v>17</v>
      </c>
      <c r="W1405" s="24">
        <f t="shared" si="43"/>
        <v>0</v>
      </c>
    </row>
    <row r="1406" spans="1:23" x14ac:dyDescent="0.2">
      <c r="A1406" t="s">
        <v>34</v>
      </c>
      <c r="B1406" s="23" t="s">
        <v>3615</v>
      </c>
      <c r="C1406" s="23" t="s">
        <v>3767</v>
      </c>
      <c r="D1406" s="23" t="s">
        <v>3769</v>
      </c>
      <c r="E1406" s="23" t="s">
        <v>3770</v>
      </c>
      <c r="F1406" s="23" t="s">
        <v>9</v>
      </c>
      <c r="G1406" t="s">
        <v>3771</v>
      </c>
      <c r="H1406" s="24">
        <v>246000</v>
      </c>
      <c r="I1406" s="23" t="s">
        <v>5683</v>
      </c>
      <c r="J1406" s="24">
        <v>52200</v>
      </c>
      <c r="K1406" s="23" t="s">
        <v>5682</v>
      </c>
      <c r="L1406" s="24">
        <v>103398</v>
      </c>
      <c r="M1406" s="23" t="s">
        <v>5683</v>
      </c>
      <c r="N1406" s="24">
        <v>0</v>
      </c>
      <c r="O1406" s="23" t="s">
        <v>5682</v>
      </c>
      <c r="P1406" s="24">
        <v>104098</v>
      </c>
      <c r="Q1406" s="24">
        <v>0</v>
      </c>
      <c r="R1406" s="24">
        <v>259696</v>
      </c>
      <c r="S1406" s="24">
        <v>15000</v>
      </c>
      <c r="T1406" s="24">
        <v>244696</v>
      </c>
      <c r="U1406" s="24">
        <v>0</v>
      </c>
      <c r="V1406" s="24">
        <f t="shared" si="42"/>
        <v>0</v>
      </c>
      <c r="W1406" s="24">
        <f t="shared" si="43"/>
        <v>1304</v>
      </c>
    </row>
    <row r="1407" spans="1:23" x14ac:dyDescent="0.2">
      <c r="A1407" t="s">
        <v>34</v>
      </c>
      <c r="B1407" s="23" t="s">
        <v>3615</v>
      </c>
      <c r="C1407" s="23" t="s">
        <v>3767</v>
      </c>
      <c r="D1407" s="23" t="s">
        <v>3772</v>
      </c>
      <c r="E1407" s="23" t="s">
        <v>3773</v>
      </c>
      <c r="F1407" s="23" t="s">
        <v>9</v>
      </c>
      <c r="G1407" t="s">
        <v>3774</v>
      </c>
      <c r="H1407" s="24">
        <v>0</v>
      </c>
      <c r="I1407" s="23" t="s">
        <v>5683</v>
      </c>
      <c r="J1407" s="24">
        <v>55378</v>
      </c>
      <c r="K1407" s="23" t="s">
        <v>5683</v>
      </c>
      <c r="L1407" s="24">
        <v>53927</v>
      </c>
      <c r="M1407" s="23" t="s">
        <v>5683</v>
      </c>
      <c r="N1407" s="24">
        <v>54363</v>
      </c>
      <c r="O1407" s="23" t="s">
        <v>5683</v>
      </c>
      <c r="P1407" s="24">
        <v>55503</v>
      </c>
      <c r="Q1407" s="24">
        <v>54655</v>
      </c>
      <c r="R1407" s="24">
        <v>273826</v>
      </c>
      <c r="S1407" s="24">
        <v>0</v>
      </c>
      <c r="T1407" s="24">
        <v>0</v>
      </c>
      <c r="U1407" s="24">
        <v>0</v>
      </c>
      <c r="V1407" s="24">
        <f t="shared" si="42"/>
        <v>273826</v>
      </c>
      <c r="W1407" s="24">
        <f t="shared" si="43"/>
        <v>0</v>
      </c>
    </row>
    <row r="1408" spans="1:23" x14ac:dyDescent="0.2">
      <c r="A1408" t="s">
        <v>34</v>
      </c>
      <c r="B1408" s="23" t="s">
        <v>3615</v>
      </c>
      <c r="C1408" s="23" t="s">
        <v>3767</v>
      </c>
      <c r="D1408" s="23" t="s">
        <v>3775</v>
      </c>
      <c r="E1408" s="23" t="s">
        <v>3776</v>
      </c>
      <c r="F1408" s="23" t="s">
        <v>9</v>
      </c>
      <c r="G1408" t="s">
        <v>3777</v>
      </c>
      <c r="H1408" s="24">
        <v>246555</v>
      </c>
      <c r="I1408" s="23" t="s">
        <v>5683</v>
      </c>
      <c r="J1408" s="24">
        <v>52275</v>
      </c>
      <c r="K1408" s="23" t="s">
        <v>5682</v>
      </c>
      <c r="L1408" s="24">
        <v>103826</v>
      </c>
      <c r="M1408" s="23" t="s">
        <v>5683</v>
      </c>
      <c r="N1408" s="24">
        <v>0</v>
      </c>
      <c r="O1408" s="23" t="s">
        <v>5682</v>
      </c>
      <c r="P1408" s="24">
        <v>105454</v>
      </c>
      <c r="Q1408" s="24">
        <v>0</v>
      </c>
      <c r="R1408" s="24">
        <v>261555</v>
      </c>
      <c r="S1408" s="24">
        <v>15000</v>
      </c>
      <c r="T1408" s="24">
        <v>246555</v>
      </c>
      <c r="U1408" s="24">
        <v>0</v>
      </c>
      <c r="V1408" s="24">
        <f t="shared" si="42"/>
        <v>0</v>
      </c>
      <c r="W1408" s="24">
        <f t="shared" si="43"/>
        <v>0</v>
      </c>
    </row>
    <row r="1409" spans="1:23" x14ac:dyDescent="0.2">
      <c r="A1409" t="s">
        <v>34</v>
      </c>
      <c r="B1409" s="23" t="s">
        <v>3615</v>
      </c>
      <c r="C1409" s="23" t="s">
        <v>3767</v>
      </c>
      <c r="D1409" s="23" t="s">
        <v>3778</v>
      </c>
      <c r="E1409" s="23" t="s">
        <v>3779</v>
      </c>
      <c r="F1409" s="23" t="s">
        <v>9</v>
      </c>
      <c r="G1409" t="s">
        <v>3780</v>
      </c>
      <c r="H1409" s="24">
        <v>246330</v>
      </c>
      <c r="I1409" s="23" t="s">
        <v>5683</v>
      </c>
      <c r="J1409" s="24">
        <v>55318</v>
      </c>
      <c r="K1409" s="23" t="s">
        <v>5682</v>
      </c>
      <c r="L1409" s="24">
        <v>110672</v>
      </c>
      <c r="M1409" s="23" t="s">
        <v>5683</v>
      </c>
      <c r="N1409" s="24">
        <v>0</v>
      </c>
      <c r="O1409" s="23" t="s">
        <v>5682</v>
      </c>
      <c r="P1409" s="24">
        <v>115832</v>
      </c>
      <c r="Q1409" s="24">
        <v>0</v>
      </c>
      <c r="R1409" s="24">
        <v>281822</v>
      </c>
      <c r="S1409" s="24">
        <v>55318</v>
      </c>
      <c r="T1409" s="24">
        <v>226504</v>
      </c>
      <c r="U1409" s="24">
        <v>0</v>
      </c>
      <c r="V1409" s="24">
        <f t="shared" si="42"/>
        <v>0</v>
      </c>
      <c r="W1409" s="24">
        <f t="shared" si="43"/>
        <v>19826</v>
      </c>
    </row>
    <row r="1410" spans="1:23" x14ac:dyDescent="0.2">
      <c r="A1410" t="s">
        <v>34</v>
      </c>
      <c r="B1410" s="23" t="s">
        <v>3615</v>
      </c>
      <c r="C1410" s="23" t="s">
        <v>3767</v>
      </c>
      <c r="D1410" s="23" t="s">
        <v>3781</v>
      </c>
      <c r="E1410" s="23" t="s">
        <v>3782</v>
      </c>
      <c r="F1410" s="23" t="s">
        <v>9</v>
      </c>
      <c r="G1410" t="s">
        <v>3783</v>
      </c>
      <c r="H1410" s="24">
        <v>260602</v>
      </c>
      <c r="I1410" s="23" t="s">
        <v>5683</v>
      </c>
      <c r="J1410" s="24">
        <v>52034</v>
      </c>
      <c r="K1410" s="23" t="s">
        <v>5682</v>
      </c>
      <c r="L1410" s="24">
        <v>103446</v>
      </c>
      <c r="M1410" s="23" t="s">
        <v>5683</v>
      </c>
      <c r="N1410" s="24">
        <v>0</v>
      </c>
      <c r="O1410" s="23" t="s">
        <v>5682</v>
      </c>
      <c r="P1410" s="24">
        <v>105122</v>
      </c>
      <c r="Q1410" s="24">
        <v>0</v>
      </c>
      <c r="R1410" s="24">
        <v>260602</v>
      </c>
      <c r="S1410" s="24">
        <v>10000</v>
      </c>
      <c r="T1410" s="24">
        <v>250602</v>
      </c>
      <c r="U1410" s="24">
        <v>0</v>
      </c>
      <c r="V1410" s="24">
        <f t="shared" si="42"/>
        <v>0</v>
      </c>
      <c r="W1410" s="24">
        <f t="shared" si="43"/>
        <v>10000</v>
      </c>
    </row>
    <row r="1411" spans="1:23" x14ac:dyDescent="0.2">
      <c r="A1411" t="s">
        <v>34</v>
      </c>
      <c r="B1411" s="23" t="s">
        <v>3615</v>
      </c>
      <c r="C1411" s="23" t="s">
        <v>3767</v>
      </c>
      <c r="D1411" s="23" t="s">
        <v>35</v>
      </c>
      <c r="E1411" s="23" t="s">
        <v>36</v>
      </c>
      <c r="F1411" s="23" t="s">
        <v>9</v>
      </c>
      <c r="G1411" t="s">
        <v>63</v>
      </c>
      <c r="H1411" s="24">
        <v>224212</v>
      </c>
      <c r="I1411" s="23" t="s">
        <v>5683</v>
      </c>
      <c r="J1411" s="24">
        <v>55951</v>
      </c>
      <c r="K1411" s="23" t="s">
        <v>5683</v>
      </c>
      <c r="L1411" s="24">
        <v>55416</v>
      </c>
      <c r="M1411" s="23" t="s">
        <v>5683</v>
      </c>
      <c r="N1411" s="24">
        <v>55876</v>
      </c>
      <c r="O1411" s="23" t="s">
        <v>5683</v>
      </c>
      <c r="P1411" s="24">
        <v>56874</v>
      </c>
      <c r="Q1411" s="24">
        <v>56046</v>
      </c>
      <c r="R1411" s="24">
        <v>280163</v>
      </c>
      <c r="S1411" s="24">
        <v>55951</v>
      </c>
      <c r="T1411" s="24">
        <v>224212</v>
      </c>
      <c r="U1411" s="24">
        <v>0</v>
      </c>
      <c r="V1411" s="24">
        <f t="shared" si="42"/>
        <v>0</v>
      </c>
      <c r="W1411" s="24">
        <f t="shared" si="43"/>
        <v>0</v>
      </c>
    </row>
    <row r="1412" spans="1:23" x14ac:dyDescent="0.2">
      <c r="A1412" t="s">
        <v>34</v>
      </c>
      <c r="B1412" s="23" t="s">
        <v>3615</v>
      </c>
      <c r="C1412" s="23" t="s">
        <v>3767</v>
      </c>
      <c r="D1412" s="23" t="s">
        <v>3784</v>
      </c>
      <c r="E1412" s="23" t="s">
        <v>3785</v>
      </c>
      <c r="F1412" s="23" t="s">
        <v>9</v>
      </c>
      <c r="G1412" t="s">
        <v>3786</v>
      </c>
      <c r="H1412" s="24">
        <v>253713</v>
      </c>
      <c r="I1412" s="23" t="s">
        <v>5683</v>
      </c>
      <c r="J1412" s="24">
        <v>52637</v>
      </c>
      <c r="K1412" s="23" t="s">
        <v>5682</v>
      </c>
      <c r="L1412" s="24">
        <v>104136</v>
      </c>
      <c r="M1412" s="23" t="s">
        <v>5683</v>
      </c>
      <c r="N1412" s="24">
        <v>0</v>
      </c>
      <c r="O1412" s="23" t="s">
        <v>5682</v>
      </c>
      <c r="P1412" s="24">
        <v>106940</v>
      </c>
      <c r="Q1412" s="24">
        <v>0</v>
      </c>
      <c r="R1412" s="24">
        <v>263713</v>
      </c>
      <c r="S1412" s="24">
        <v>10000</v>
      </c>
      <c r="T1412" s="24">
        <v>253713</v>
      </c>
      <c r="U1412" s="24">
        <v>0</v>
      </c>
      <c r="V1412" s="24">
        <f t="shared" si="42"/>
        <v>0</v>
      </c>
      <c r="W1412" s="24">
        <f t="shared" si="43"/>
        <v>0</v>
      </c>
    </row>
    <row r="1413" spans="1:23" x14ac:dyDescent="0.2">
      <c r="A1413" t="s">
        <v>34</v>
      </c>
      <c r="B1413" s="23" t="s">
        <v>3615</v>
      </c>
      <c r="C1413" s="23" t="s">
        <v>3767</v>
      </c>
      <c r="D1413" s="23" t="s">
        <v>3787</v>
      </c>
      <c r="E1413" s="23" t="s">
        <v>3788</v>
      </c>
      <c r="F1413" s="23" t="s">
        <v>9</v>
      </c>
      <c r="G1413" t="s">
        <v>3789</v>
      </c>
      <c r="H1413" s="24">
        <v>240387</v>
      </c>
      <c r="I1413" s="23" t="s">
        <v>5682</v>
      </c>
      <c r="J1413" s="24">
        <v>105608</v>
      </c>
      <c r="K1413" s="23" t="s">
        <v>5683</v>
      </c>
      <c r="L1413" s="24">
        <v>0</v>
      </c>
      <c r="M1413" s="23" t="s">
        <v>5682</v>
      </c>
      <c r="N1413" s="24">
        <v>104702</v>
      </c>
      <c r="O1413" s="23" t="s">
        <v>5683</v>
      </c>
      <c r="P1413" s="24">
        <v>0</v>
      </c>
      <c r="Q1413" s="24">
        <v>53055</v>
      </c>
      <c r="R1413" s="24">
        <v>263365</v>
      </c>
      <c r="S1413" s="24">
        <v>52804</v>
      </c>
      <c r="T1413" s="24">
        <v>210561</v>
      </c>
      <c r="U1413" s="24">
        <v>0</v>
      </c>
      <c r="V1413" s="24">
        <f t="shared" si="42"/>
        <v>0</v>
      </c>
      <c r="W1413" s="24">
        <f t="shared" si="43"/>
        <v>29826</v>
      </c>
    </row>
    <row r="1414" spans="1:23" x14ac:dyDescent="0.2">
      <c r="A1414" t="s">
        <v>34</v>
      </c>
      <c r="B1414" s="23" t="s">
        <v>3615</v>
      </c>
      <c r="C1414" s="23" t="s">
        <v>3767</v>
      </c>
      <c r="D1414" s="23" t="s">
        <v>3790</v>
      </c>
      <c r="E1414" s="23" t="s">
        <v>3791</v>
      </c>
      <c r="F1414" s="23" t="s">
        <v>9</v>
      </c>
      <c r="G1414" t="s">
        <v>3792</v>
      </c>
      <c r="H1414" s="24">
        <v>240125</v>
      </c>
      <c r="I1414" s="23" t="s">
        <v>5682</v>
      </c>
      <c r="J1414" s="24">
        <v>105482</v>
      </c>
      <c r="K1414" s="23" t="s">
        <v>5683</v>
      </c>
      <c r="L1414" s="24">
        <v>0</v>
      </c>
      <c r="M1414" s="23" t="s">
        <v>5682</v>
      </c>
      <c r="N1414" s="24">
        <v>104648</v>
      </c>
      <c r="O1414" s="23" t="s">
        <v>5683</v>
      </c>
      <c r="P1414" s="24">
        <v>0</v>
      </c>
      <c r="Q1414" s="24">
        <v>52927</v>
      </c>
      <c r="R1414" s="24">
        <v>263057</v>
      </c>
      <c r="S1414" s="24">
        <v>52741</v>
      </c>
      <c r="T1414" s="24">
        <v>210316</v>
      </c>
      <c r="U1414" s="24">
        <v>0</v>
      </c>
      <c r="V1414" s="24">
        <f t="shared" si="42"/>
        <v>0</v>
      </c>
      <c r="W1414" s="24">
        <f t="shared" si="43"/>
        <v>29809</v>
      </c>
    </row>
    <row r="1415" spans="1:23" x14ac:dyDescent="0.2">
      <c r="A1415" t="s">
        <v>34</v>
      </c>
      <c r="B1415" s="23" t="s">
        <v>3615</v>
      </c>
      <c r="C1415" s="23" t="s">
        <v>3767</v>
      </c>
      <c r="D1415" s="23" t="s">
        <v>3793</v>
      </c>
      <c r="E1415" s="23" t="s">
        <v>3794</v>
      </c>
      <c r="F1415" s="23" t="s">
        <v>9</v>
      </c>
      <c r="G1415" t="s">
        <v>3795</v>
      </c>
      <c r="H1415" s="24">
        <v>230242</v>
      </c>
      <c r="I1415" s="23" t="s">
        <v>5683</v>
      </c>
      <c r="J1415" s="24">
        <v>51160</v>
      </c>
      <c r="K1415" s="23" t="s">
        <v>5683</v>
      </c>
      <c r="L1415" s="24">
        <v>51008</v>
      </c>
      <c r="M1415" s="23" t="s">
        <v>5682</v>
      </c>
      <c r="N1415" s="24">
        <v>102038</v>
      </c>
      <c r="O1415" s="23" t="s">
        <v>5683</v>
      </c>
      <c r="P1415" s="24">
        <v>0</v>
      </c>
      <c r="Q1415" s="24">
        <v>51616</v>
      </c>
      <c r="R1415" s="24">
        <v>255822</v>
      </c>
      <c r="S1415" s="24">
        <v>51160</v>
      </c>
      <c r="T1415" s="24">
        <v>204662</v>
      </c>
      <c r="U1415" s="24">
        <v>0</v>
      </c>
      <c r="V1415" s="24">
        <f t="shared" ref="V1415:V1478" si="44">R1415-S1415-T1415+U1415</f>
        <v>0</v>
      </c>
      <c r="W1415" s="24">
        <f t="shared" si="43"/>
        <v>25580</v>
      </c>
    </row>
    <row r="1416" spans="1:23" x14ac:dyDescent="0.2">
      <c r="A1416" t="s">
        <v>34</v>
      </c>
      <c r="B1416" s="23" t="s">
        <v>3615</v>
      </c>
      <c r="C1416" s="23" t="s">
        <v>3767</v>
      </c>
      <c r="D1416" s="23" t="s">
        <v>3796</v>
      </c>
      <c r="E1416" s="23" t="s">
        <v>3797</v>
      </c>
      <c r="F1416" s="23" t="s">
        <v>9</v>
      </c>
      <c r="G1416" t="s">
        <v>3798</v>
      </c>
      <c r="H1416" s="24">
        <v>264129</v>
      </c>
      <c r="I1416" s="23" t="s">
        <v>5682</v>
      </c>
      <c r="J1416" s="24">
        <v>104182</v>
      </c>
      <c r="K1416" s="23" t="s">
        <v>5683</v>
      </c>
      <c r="L1416" s="24">
        <v>0</v>
      </c>
      <c r="M1416" s="23" t="s">
        <v>5683</v>
      </c>
      <c r="N1416" s="24">
        <v>53102</v>
      </c>
      <c r="O1416" s="23" t="s">
        <v>5683</v>
      </c>
      <c r="P1416" s="24">
        <v>54825</v>
      </c>
      <c r="Q1416" s="24">
        <v>53807</v>
      </c>
      <c r="R1416" s="24">
        <v>265916</v>
      </c>
      <c r="S1416" s="24">
        <v>52091</v>
      </c>
      <c r="T1416" s="24">
        <v>213825</v>
      </c>
      <c r="U1416" s="24">
        <v>0</v>
      </c>
      <c r="V1416" s="24">
        <f t="shared" si="44"/>
        <v>0</v>
      </c>
      <c r="W1416" s="24">
        <f t="shared" ref="W1416:W1479" si="45">MAX(H1416-T1416,0)</f>
        <v>50304</v>
      </c>
    </row>
    <row r="1417" spans="1:23" x14ac:dyDescent="0.2">
      <c r="A1417" t="s">
        <v>34</v>
      </c>
      <c r="B1417" s="23" t="s">
        <v>3615</v>
      </c>
      <c r="C1417" s="23" t="s">
        <v>3767</v>
      </c>
      <c r="D1417" s="23" t="s">
        <v>3799</v>
      </c>
      <c r="E1417" s="23" t="s">
        <v>3800</v>
      </c>
      <c r="F1417" s="23" t="s">
        <v>9</v>
      </c>
      <c r="G1417" t="s">
        <v>3801</v>
      </c>
      <c r="H1417" s="24">
        <v>252682</v>
      </c>
      <c r="I1417" s="23" t="s">
        <v>5682</v>
      </c>
      <c r="J1417" s="24">
        <v>111406</v>
      </c>
      <c r="K1417" s="23" t="s">
        <v>5683</v>
      </c>
      <c r="L1417" s="24">
        <v>0</v>
      </c>
      <c r="M1417" s="23" t="s">
        <v>5682</v>
      </c>
      <c r="N1417" s="24">
        <v>109272</v>
      </c>
      <c r="O1417" s="23" t="s">
        <v>5683</v>
      </c>
      <c r="P1417" s="24">
        <v>0</v>
      </c>
      <c r="Q1417" s="24">
        <v>55678</v>
      </c>
      <c r="R1417" s="24">
        <v>276356</v>
      </c>
      <c r="S1417" s="24">
        <v>55703</v>
      </c>
      <c r="T1417" s="24">
        <v>220653</v>
      </c>
      <c r="U1417" s="24">
        <v>0</v>
      </c>
      <c r="V1417" s="24">
        <f t="shared" si="44"/>
        <v>0</v>
      </c>
      <c r="W1417" s="24">
        <f t="shared" si="45"/>
        <v>32029</v>
      </c>
    </row>
    <row r="1418" spans="1:23" x14ac:dyDescent="0.2">
      <c r="A1418" t="s">
        <v>34</v>
      </c>
      <c r="B1418" s="23" t="s">
        <v>3615</v>
      </c>
      <c r="C1418" s="23" t="s">
        <v>3767</v>
      </c>
      <c r="D1418" s="23" t="s">
        <v>3802</v>
      </c>
      <c r="E1418" s="23" t="s">
        <v>3803</v>
      </c>
      <c r="F1418" s="23" t="s">
        <v>9</v>
      </c>
      <c r="G1418" t="s">
        <v>3804</v>
      </c>
      <c r="H1418" s="24">
        <v>252048</v>
      </c>
      <c r="I1418" s="23" t="s">
        <v>5682</v>
      </c>
      <c r="J1418" s="24">
        <v>112580</v>
      </c>
      <c r="K1418" s="23" t="s">
        <v>5683</v>
      </c>
      <c r="L1418" s="24">
        <v>0</v>
      </c>
      <c r="M1418" s="23" t="s">
        <v>5682</v>
      </c>
      <c r="N1418" s="24">
        <v>110996</v>
      </c>
      <c r="O1418" s="23" t="s">
        <v>5683</v>
      </c>
      <c r="P1418" s="24">
        <v>0</v>
      </c>
      <c r="Q1418" s="24">
        <v>56478</v>
      </c>
      <c r="R1418" s="24">
        <v>280054</v>
      </c>
      <c r="S1418" s="24">
        <v>56290</v>
      </c>
      <c r="T1418" s="24">
        <v>223764</v>
      </c>
      <c r="U1418" s="24">
        <v>0</v>
      </c>
      <c r="V1418" s="24">
        <f t="shared" si="44"/>
        <v>0</v>
      </c>
      <c r="W1418" s="24">
        <f t="shared" si="45"/>
        <v>28284</v>
      </c>
    </row>
    <row r="1419" spans="1:23" x14ac:dyDescent="0.2">
      <c r="A1419" t="s">
        <v>34</v>
      </c>
      <c r="B1419" s="23" t="s">
        <v>3615</v>
      </c>
      <c r="C1419" s="23" t="s">
        <v>3767</v>
      </c>
      <c r="D1419" s="23" t="s">
        <v>3805</v>
      </c>
      <c r="E1419" s="23" t="s">
        <v>3806</v>
      </c>
      <c r="F1419" s="23" t="s">
        <v>9</v>
      </c>
      <c r="G1419" t="s">
        <v>3807</v>
      </c>
      <c r="H1419" s="24">
        <v>0</v>
      </c>
      <c r="I1419" s="23" t="s">
        <v>5682</v>
      </c>
      <c r="J1419" s="24">
        <v>102852</v>
      </c>
      <c r="K1419" s="23" t="s">
        <v>5683</v>
      </c>
      <c r="L1419" s="24">
        <v>0</v>
      </c>
      <c r="M1419" s="23" t="s">
        <v>5683</v>
      </c>
      <c r="N1419" s="24">
        <v>51160</v>
      </c>
      <c r="O1419" s="23" t="s">
        <v>5683</v>
      </c>
      <c r="P1419" s="24">
        <v>51355</v>
      </c>
      <c r="Q1419" s="24">
        <v>51632</v>
      </c>
      <c r="R1419" s="24">
        <v>256999</v>
      </c>
      <c r="S1419" s="24">
        <v>51426</v>
      </c>
      <c r="T1419" s="24">
        <v>0</v>
      </c>
      <c r="U1419" s="24">
        <v>0</v>
      </c>
      <c r="V1419" s="24">
        <f t="shared" si="44"/>
        <v>205573</v>
      </c>
      <c r="W1419" s="24">
        <f t="shared" si="45"/>
        <v>0</v>
      </c>
    </row>
    <row r="1420" spans="1:23" x14ac:dyDescent="0.2">
      <c r="A1420" t="s">
        <v>34</v>
      </c>
      <c r="B1420" s="23" t="s">
        <v>3615</v>
      </c>
      <c r="C1420" s="23" t="s">
        <v>3767</v>
      </c>
      <c r="D1420" s="23" t="s">
        <v>3808</v>
      </c>
      <c r="E1420" s="23" t="s">
        <v>3809</v>
      </c>
      <c r="F1420" s="23" t="s">
        <v>9</v>
      </c>
      <c r="G1420" t="s">
        <v>3810</v>
      </c>
      <c r="H1420" s="24">
        <v>271163</v>
      </c>
      <c r="I1420" s="23" t="s">
        <v>5682</v>
      </c>
      <c r="J1420" s="24">
        <v>117838</v>
      </c>
      <c r="K1420" s="23" t="s">
        <v>5683</v>
      </c>
      <c r="L1420" s="24">
        <v>0</v>
      </c>
      <c r="M1420" s="23" t="s">
        <v>5682</v>
      </c>
      <c r="N1420" s="24">
        <v>110160</v>
      </c>
      <c r="O1420" s="23" t="s">
        <v>5683</v>
      </c>
      <c r="P1420" s="24">
        <v>0</v>
      </c>
      <c r="Q1420" s="24">
        <v>58254</v>
      </c>
      <c r="R1420" s="24">
        <v>286252</v>
      </c>
      <c r="S1420" s="24">
        <v>58919</v>
      </c>
      <c r="T1420" s="24">
        <v>227333</v>
      </c>
      <c r="U1420" s="24">
        <v>0</v>
      </c>
      <c r="V1420" s="24">
        <f t="shared" si="44"/>
        <v>0</v>
      </c>
      <c r="W1420" s="24">
        <f t="shared" si="45"/>
        <v>43830</v>
      </c>
    </row>
    <row r="1421" spans="1:23" x14ac:dyDescent="0.2">
      <c r="A1421" t="s">
        <v>34</v>
      </c>
      <c r="B1421" s="23" t="s">
        <v>3615</v>
      </c>
      <c r="C1421" s="23" t="s">
        <v>3767</v>
      </c>
      <c r="D1421" s="23" t="s">
        <v>3811</v>
      </c>
      <c r="E1421" s="23" t="s">
        <v>3812</v>
      </c>
      <c r="F1421" s="23" t="s">
        <v>9</v>
      </c>
      <c r="G1421" t="s">
        <v>3813</v>
      </c>
      <c r="H1421" s="24">
        <v>475627</v>
      </c>
      <c r="I1421" s="23" t="s">
        <v>5682</v>
      </c>
      <c r="J1421" s="24">
        <v>126198</v>
      </c>
      <c r="K1421" s="23" t="s">
        <v>5683</v>
      </c>
      <c r="L1421" s="24">
        <v>0</v>
      </c>
      <c r="M1421" s="23" t="s">
        <v>5683</v>
      </c>
      <c r="N1421" s="24">
        <v>113353</v>
      </c>
      <c r="O1421" s="23" t="s">
        <v>5683</v>
      </c>
      <c r="P1421" s="24">
        <v>118145</v>
      </c>
      <c r="Q1421" s="24">
        <v>117931</v>
      </c>
      <c r="R1421" s="24">
        <v>475627</v>
      </c>
      <c r="S1421" s="24">
        <v>0</v>
      </c>
      <c r="T1421" s="24">
        <v>475627</v>
      </c>
      <c r="U1421" s="24">
        <v>0</v>
      </c>
      <c r="V1421" s="24">
        <f t="shared" si="44"/>
        <v>0</v>
      </c>
      <c r="W1421" s="24">
        <f t="shared" si="45"/>
        <v>0</v>
      </c>
    </row>
    <row r="1422" spans="1:23" x14ac:dyDescent="0.2">
      <c r="A1422" t="s">
        <v>34</v>
      </c>
      <c r="B1422" s="23" t="s">
        <v>3615</v>
      </c>
      <c r="C1422" s="23" t="s">
        <v>3767</v>
      </c>
      <c r="D1422" s="23" t="s">
        <v>3814</v>
      </c>
      <c r="E1422" s="23" t="s">
        <v>3815</v>
      </c>
      <c r="F1422" s="23" t="s">
        <v>9</v>
      </c>
      <c r="G1422" t="s">
        <v>3816</v>
      </c>
      <c r="H1422" s="24">
        <v>0</v>
      </c>
      <c r="I1422" s="23" t="s">
        <v>5682</v>
      </c>
      <c r="J1422" s="24">
        <v>104530</v>
      </c>
      <c r="K1422" s="23" t="s">
        <v>5683</v>
      </c>
      <c r="L1422" s="24">
        <v>0</v>
      </c>
      <c r="M1422" s="23" t="s">
        <v>5683</v>
      </c>
      <c r="N1422" s="24">
        <v>51929</v>
      </c>
      <c r="O1422" s="23" t="s">
        <v>5683</v>
      </c>
      <c r="P1422" s="24">
        <v>52743</v>
      </c>
      <c r="Q1422" s="24">
        <v>53903</v>
      </c>
      <c r="R1422" s="24">
        <v>263105</v>
      </c>
      <c r="S1422" s="24">
        <v>0</v>
      </c>
      <c r="T1422" s="24">
        <v>0</v>
      </c>
      <c r="U1422" s="24">
        <v>0</v>
      </c>
      <c r="V1422" s="24">
        <f t="shared" si="44"/>
        <v>263105</v>
      </c>
      <c r="W1422" s="24">
        <f t="shared" si="45"/>
        <v>0</v>
      </c>
    </row>
    <row r="1423" spans="1:23" x14ac:dyDescent="0.2">
      <c r="A1423" t="s">
        <v>34</v>
      </c>
      <c r="B1423" s="23" t="s">
        <v>3615</v>
      </c>
      <c r="C1423" s="23" t="s">
        <v>3767</v>
      </c>
      <c r="D1423" s="23" t="s">
        <v>84</v>
      </c>
      <c r="E1423" s="23" t="s">
        <v>85</v>
      </c>
      <c r="F1423" s="23" t="s">
        <v>9</v>
      </c>
      <c r="G1423" t="s">
        <v>228</v>
      </c>
      <c r="H1423" s="24">
        <v>204927</v>
      </c>
      <c r="I1423" s="23" t="s">
        <v>5682</v>
      </c>
      <c r="J1423" s="24">
        <v>101964</v>
      </c>
      <c r="K1423" s="23" t="s">
        <v>5683</v>
      </c>
      <c r="L1423" s="24">
        <v>0</v>
      </c>
      <c r="M1423" s="23" t="s">
        <v>5683</v>
      </c>
      <c r="N1423" s="24">
        <v>51072</v>
      </c>
      <c r="O1423" s="23" t="s">
        <v>5683</v>
      </c>
      <c r="P1423" s="24">
        <v>51801</v>
      </c>
      <c r="Q1423" s="24">
        <v>51072</v>
      </c>
      <c r="R1423" s="24">
        <v>255909</v>
      </c>
      <c r="S1423" s="24">
        <v>50982</v>
      </c>
      <c r="T1423" s="24">
        <v>204927</v>
      </c>
      <c r="U1423" s="24">
        <v>0</v>
      </c>
      <c r="V1423" s="24">
        <f t="shared" si="44"/>
        <v>0</v>
      </c>
      <c r="W1423" s="24">
        <f t="shared" si="45"/>
        <v>0</v>
      </c>
    </row>
    <row r="1424" spans="1:23" x14ac:dyDescent="0.2">
      <c r="A1424" t="s">
        <v>34</v>
      </c>
      <c r="B1424" s="23" t="s">
        <v>3615</v>
      </c>
      <c r="C1424" s="23" t="s">
        <v>3767</v>
      </c>
      <c r="D1424" s="23" t="s">
        <v>3817</v>
      </c>
      <c r="E1424" s="23" t="s">
        <v>3818</v>
      </c>
      <c r="F1424" s="23" t="s">
        <v>9</v>
      </c>
      <c r="G1424" t="s">
        <v>3819</v>
      </c>
      <c r="H1424" s="24">
        <v>201299</v>
      </c>
      <c r="I1424" s="23" t="s">
        <v>5682</v>
      </c>
      <c r="J1424" s="24">
        <v>100982</v>
      </c>
      <c r="K1424" s="23" t="s">
        <v>5683</v>
      </c>
      <c r="L1424" s="24">
        <v>0</v>
      </c>
      <c r="M1424" s="23" t="s">
        <v>5682</v>
      </c>
      <c r="N1424" s="24">
        <v>100392</v>
      </c>
      <c r="O1424" s="23" t="s">
        <v>5683</v>
      </c>
      <c r="P1424" s="24">
        <v>0</v>
      </c>
      <c r="Q1424" s="24">
        <v>50416</v>
      </c>
      <c r="R1424" s="24">
        <v>251790</v>
      </c>
      <c r="S1424" s="24">
        <v>50491</v>
      </c>
      <c r="T1424" s="24">
        <v>201299</v>
      </c>
      <c r="U1424" s="24">
        <v>0</v>
      </c>
      <c r="V1424" s="24">
        <f t="shared" si="44"/>
        <v>0</v>
      </c>
      <c r="W1424" s="24">
        <f t="shared" si="45"/>
        <v>0</v>
      </c>
    </row>
    <row r="1425" spans="1:23" x14ac:dyDescent="0.2">
      <c r="A1425" t="s">
        <v>34</v>
      </c>
      <c r="B1425" s="23" t="s">
        <v>3615</v>
      </c>
      <c r="C1425" s="23" t="s">
        <v>3767</v>
      </c>
      <c r="D1425" s="23">
        <v>136663</v>
      </c>
      <c r="E1425" s="23" t="s">
        <v>3820</v>
      </c>
      <c r="F1425" s="23" t="s">
        <v>9</v>
      </c>
      <c r="G1425" t="s">
        <v>3821</v>
      </c>
      <c r="H1425" s="24">
        <v>241981</v>
      </c>
      <c r="I1425" s="23" t="s">
        <v>5683</v>
      </c>
      <c r="J1425" s="24">
        <v>52968</v>
      </c>
      <c r="K1425" s="23" t="s">
        <v>5683</v>
      </c>
      <c r="L1425" s="24">
        <v>52391</v>
      </c>
      <c r="M1425" s="23" t="s">
        <v>5683</v>
      </c>
      <c r="N1425" s="24">
        <v>53051</v>
      </c>
      <c r="O1425" s="23" t="s">
        <v>5683</v>
      </c>
      <c r="P1425" s="24">
        <v>54396</v>
      </c>
      <c r="Q1425" s="24">
        <v>56062</v>
      </c>
      <c r="R1425" s="24">
        <v>268868</v>
      </c>
      <c r="S1425" s="24">
        <v>52968</v>
      </c>
      <c r="T1425" s="24">
        <v>215900</v>
      </c>
      <c r="U1425" s="24">
        <v>0</v>
      </c>
      <c r="V1425" s="24">
        <f t="shared" si="44"/>
        <v>0</v>
      </c>
      <c r="W1425" s="24">
        <f t="shared" si="45"/>
        <v>26081</v>
      </c>
    </row>
    <row r="1426" spans="1:23" x14ac:dyDescent="0.2">
      <c r="A1426" t="s">
        <v>34</v>
      </c>
      <c r="B1426" s="23" t="s">
        <v>3615</v>
      </c>
      <c r="C1426" s="23" t="s">
        <v>3767</v>
      </c>
      <c r="D1426" s="23" t="s">
        <v>3822</v>
      </c>
      <c r="E1426" s="23" t="s">
        <v>3823</v>
      </c>
      <c r="F1426" s="23" t="s">
        <v>9</v>
      </c>
      <c r="G1426" t="s">
        <v>3824</v>
      </c>
      <c r="H1426" s="24">
        <v>0</v>
      </c>
      <c r="I1426" s="23" t="s">
        <v>5683</v>
      </c>
      <c r="J1426" s="24">
        <v>15693</v>
      </c>
      <c r="K1426" s="23" t="s">
        <v>5682</v>
      </c>
      <c r="L1426" s="24">
        <v>31544</v>
      </c>
      <c r="M1426" s="23" t="s">
        <v>5683</v>
      </c>
      <c r="N1426" s="24">
        <v>0</v>
      </c>
      <c r="O1426" s="23" t="s">
        <v>5683</v>
      </c>
      <c r="P1426" s="24">
        <v>52677</v>
      </c>
      <c r="Q1426" s="24">
        <v>52831</v>
      </c>
      <c r="R1426" s="24">
        <v>152745</v>
      </c>
      <c r="S1426" s="24">
        <v>15693</v>
      </c>
      <c r="T1426" s="24">
        <v>0</v>
      </c>
      <c r="U1426" s="24">
        <v>0</v>
      </c>
      <c r="V1426" s="24">
        <f t="shared" si="44"/>
        <v>137052</v>
      </c>
      <c r="W1426" s="24">
        <f t="shared" si="45"/>
        <v>0</v>
      </c>
    </row>
    <row r="1427" spans="1:23" x14ac:dyDescent="0.2">
      <c r="A1427" t="s">
        <v>34</v>
      </c>
      <c r="B1427" s="23" t="s">
        <v>3615</v>
      </c>
      <c r="C1427" s="23" t="s">
        <v>3767</v>
      </c>
      <c r="D1427" s="23" t="s">
        <v>3825</v>
      </c>
      <c r="E1427" s="23" t="s">
        <v>3826</v>
      </c>
      <c r="F1427" s="23" t="s">
        <v>9</v>
      </c>
      <c r="G1427" t="s">
        <v>3689</v>
      </c>
      <c r="H1427" s="24">
        <v>0</v>
      </c>
      <c r="I1427" s="23" t="s">
        <v>5683</v>
      </c>
      <c r="J1427" s="24">
        <v>0</v>
      </c>
      <c r="K1427" s="23" t="s">
        <v>5683</v>
      </c>
      <c r="L1427" s="24">
        <v>52227</v>
      </c>
      <c r="M1427" s="23" t="s">
        <v>5683</v>
      </c>
      <c r="N1427" s="24">
        <v>52497</v>
      </c>
      <c r="O1427" s="23" t="s">
        <v>5682</v>
      </c>
      <c r="P1427" s="24">
        <v>107172</v>
      </c>
      <c r="Q1427" s="24">
        <v>0</v>
      </c>
      <c r="R1427" s="24">
        <v>211896</v>
      </c>
      <c r="S1427" s="24">
        <v>0</v>
      </c>
      <c r="T1427" s="24">
        <v>0</v>
      </c>
      <c r="U1427" s="24">
        <v>0</v>
      </c>
      <c r="V1427" s="24">
        <f t="shared" si="44"/>
        <v>211896</v>
      </c>
      <c r="W1427" s="24">
        <f t="shared" si="45"/>
        <v>0</v>
      </c>
    </row>
    <row r="1428" spans="1:23" x14ac:dyDescent="0.2">
      <c r="A1428" t="s">
        <v>34</v>
      </c>
      <c r="B1428" s="23" t="s">
        <v>3615</v>
      </c>
      <c r="C1428" s="23" t="s">
        <v>3767</v>
      </c>
      <c r="D1428" s="23" t="s">
        <v>3827</v>
      </c>
      <c r="E1428" s="23" t="s">
        <v>3828</v>
      </c>
      <c r="F1428" s="23" t="s">
        <v>9</v>
      </c>
      <c r="G1428" t="s">
        <v>3829</v>
      </c>
      <c r="H1428" s="24">
        <v>0</v>
      </c>
      <c r="I1428" s="23" t="s">
        <v>5683</v>
      </c>
      <c r="J1428" s="24">
        <v>0</v>
      </c>
      <c r="K1428" s="23" t="s">
        <v>5682</v>
      </c>
      <c r="L1428" s="24">
        <v>30262</v>
      </c>
      <c r="M1428" s="23" t="s">
        <v>5683</v>
      </c>
      <c r="N1428" s="24">
        <v>0</v>
      </c>
      <c r="O1428" s="23" t="s">
        <v>5683</v>
      </c>
      <c r="P1428" s="24">
        <v>50711</v>
      </c>
      <c r="Q1428" s="24">
        <v>50912</v>
      </c>
      <c r="R1428" s="24">
        <v>131885</v>
      </c>
      <c r="S1428" s="24">
        <v>0</v>
      </c>
      <c r="T1428" s="24">
        <v>0</v>
      </c>
      <c r="U1428" s="24">
        <v>0</v>
      </c>
      <c r="V1428" s="24">
        <f t="shared" si="44"/>
        <v>131885</v>
      </c>
      <c r="W1428" s="24">
        <f t="shared" si="45"/>
        <v>0</v>
      </c>
    </row>
    <row r="1429" spans="1:23" x14ac:dyDescent="0.2">
      <c r="A1429" t="s">
        <v>34</v>
      </c>
      <c r="B1429" s="23" t="s">
        <v>3615</v>
      </c>
      <c r="C1429" s="23" t="s">
        <v>3767</v>
      </c>
      <c r="D1429" s="23" t="s">
        <v>3830</v>
      </c>
      <c r="E1429" s="23" t="s">
        <v>3831</v>
      </c>
      <c r="F1429" s="23" t="s">
        <v>9</v>
      </c>
      <c r="G1429" t="s">
        <v>3832</v>
      </c>
      <c r="H1429" s="24">
        <v>214766</v>
      </c>
      <c r="I1429" s="23" t="s">
        <v>5683</v>
      </c>
      <c r="J1429" s="24">
        <v>0</v>
      </c>
      <c r="K1429" s="23" t="s">
        <v>5683</v>
      </c>
      <c r="L1429" s="24">
        <v>52215</v>
      </c>
      <c r="M1429" s="23" t="s">
        <v>5683</v>
      </c>
      <c r="N1429" s="24">
        <v>53077</v>
      </c>
      <c r="O1429" s="23" t="s">
        <v>5683</v>
      </c>
      <c r="P1429" s="24">
        <v>54627</v>
      </c>
      <c r="Q1429" s="24">
        <v>54847</v>
      </c>
      <c r="R1429" s="24">
        <v>214766</v>
      </c>
      <c r="S1429" s="24">
        <v>0</v>
      </c>
      <c r="T1429" s="24">
        <v>214766</v>
      </c>
      <c r="U1429" s="24">
        <v>0</v>
      </c>
      <c r="V1429" s="24">
        <f t="shared" si="44"/>
        <v>0</v>
      </c>
      <c r="W1429" s="24">
        <f t="shared" si="45"/>
        <v>0</v>
      </c>
    </row>
    <row r="1430" spans="1:23" x14ac:dyDescent="0.2">
      <c r="A1430" t="s">
        <v>34</v>
      </c>
      <c r="B1430" s="23" t="s">
        <v>3615</v>
      </c>
      <c r="C1430" s="23" t="s">
        <v>3767</v>
      </c>
      <c r="D1430" s="23" t="s">
        <v>3833</v>
      </c>
      <c r="E1430" s="23" t="s">
        <v>3834</v>
      </c>
      <c r="F1430" s="23" t="s">
        <v>9</v>
      </c>
      <c r="G1430" t="s">
        <v>3835</v>
      </c>
      <c r="H1430" s="24">
        <v>0</v>
      </c>
      <c r="I1430" s="23" t="s">
        <v>5683</v>
      </c>
      <c r="J1430" s="24">
        <v>0</v>
      </c>
      <c r="K1430" s="23" t="s">
        <v>5683</v>
      </c>
      <c r="L1430" s="24">
        <v>15211</v>
      </c>
      <c r="M1430" s="23" t="s">
        <v>5682</v>
      </c>
      <c r="N1430" s="24">
        <v>101488</v>
      </c>
      <c r="O1430" s="23" t="s">
        <v>5683</v>
      </c>
      <c r="P1430" s="24">
        <v>0</v>
      </c>
      <c r="Q1430" s="24">
        <v>52159</v>
      </c>
      <c r="R1430" s="24">
        <v>168858</v>
      </c>
      <c r="S1430" s="24">
        <v>0</v>
      </c>
      <c r="T1430" s="24">
        <v>0</v>
      </c>
      <c r="U1430" s="24">
        <v>0</v>
      </c>
      <c r="V1430" s="24">
        <f t="shared" si="44"/>
        <v>168858</v>
      </c>
      <c r="W1430" s="24">
        <f t="shared" si="45"/>
        <v>0</v>
      </c>
    </row>
    <row r="1431" spans="1:23" x14ac:dyDescent="0.2">
      <c r="A1431" t="s">
        <v>34</v>
      </c>
      <c r="B1431" s="23" t="s">
        <v>3615</v>
      </c>
      <c r="C1431" s="23" t="s">
        <v>3767</v>
      </c>
      <c r="D1431" s="23" t="s">
        <v>3836</v>
      </c>
      <c r="E1431" s="23" t="s">
        <v>3837</v>
      </c>
      <c r="F1431" s="23" t="s">
        <v>9</v>
      </c>
      <c r="G1431" t="s">
        <v>3838</v>
      </c>
      <c r="H1431" s="24">
        <v>0</v>
      </c>
      <c r="I1431" s="23" t="s">
        <v>5683</v>
      </c>
      <c r="J1431" s="24">
        <v>0</v>
      </c>
      <c r="K1431" s="23" t="s">
        <v>5682</v>
      </c>
      <c r="L1431" s="24">
        <v>102116</v>
      </c>
      <c r="M1431" s="23" t="s">
        <v>5683</v>
      </c>
      <c r="N1431" s="24">
        <v>0</v>
      </c>
      <c r="O1431" s="23" t="s">
        <v>5682</v>
      </c>
      <c r="P1431" s="24">
        <v>103734</v>
      </c>
      <c r="Q1431" s="24">
        <v>0</v>
      </c>
      <c r="R1431" s="24">
        <v>205850</v>
      </c>
      <c r="S1431" s="24">
        <v>0</v>
      </c>
      <c r="T1431" s="24">
        <v>0</v>
      </c>
      <c r="U1431" s="24">
        <v>0</v>
      </c>
      <c r="V1431" s="24">
        <f t="shared" si="44"/>
        <v>205850</v>
      </c>
      <c r="W1431" s="24">
        <f t="shared" si="45"/>
        <v>0</v>
      </c>
    </row>
    <row r="1432" spans="1:23" x14ac:dyDescent="0.2">
      <c r="A1432" t="s">
        <v>34</v>
      </c>
      <c r="B1432" s="23" t="s">
        <v>3615</v>
      </c>
      <c r="C1432" s="23" t="s">
        <v>3767</v>
      </c>
      <c r="D1432" s="23" t="s">
        <v>3839</v>
      </c>
      <c r="E1432" s="23" t="s">
        <v>3840</v>
      </c>
      <c r="F1432" s="23" t="s">
        <v>9</v>
      </c>
      <c r="G1432" t="s">
        <v>3841</v>
      </c>
      <c r="H1432" s="24">
        <v>45932</v>
      </c>
      <c r="I1432" s="23" t="s">
        <v>5683</v>
      </c>
      <c r="J1432" s="24">
        <v>0</v>
      </c>
      <c r="K1432" s="23" t="s">
        <v>5683</v>
      </c>
      <c r="L1432" s="24">
        <v>50949</v>
      </c>
      <c r="M1432" s="23" t="s">
        <v>5683</v>
      </c>
      <c r="N1432" s="24">
        <v>50958</v>
      </c>
      <c r="O1432" s="23" t="s">
        <v>5683</v>
      </c>
      <c r="P1432" s="24">
        <v>51140</v>
      </c>
      <c r="Q1432" s="24">
        <v>51328</v>
      </c>
      <c r="R1432" s="24">
        <v>204375</v>
      </c>
      <c r="S1432" s="24">
        <v>0</v>
      </c>
      <c r="T1432" s="24">
        <v>0</v>
      </c>
      <c r="U1432" s="24">
        <v>0</v>
      </c>
      <c r="V1432" s="24">
        <f t="shared" si="44"/>
        <v>204375</v>
      </c>
      <c r="W1432" s="24">
        <f t="shared" si="45"/>
        <v>45932</v>
      </c>
    </row>
    <row r="1433" spans="1:23" x14ac:dyDescent="0.2">
      <c r="A1433" t="s">
        <v>34</v>
      </c>
      <c r="B1433" s="23" t="s">
        <v>3615</v>
      </c>
      <c r="C1433" s="23" t="s">
        <v>3767</v>
      </c>
      <c r="D1433" s="23" t="s">
        <v>3842</v>
      </c>
      <c r="E1433" s="23" t="s">
        <v>3843</v>
      </c>
      <c r="F1433" s="23" t="s">
        <v>9</v>
      </c>
      <c r="G1433" t="s">
        <v>3844</v>
      </c>
      <c r="H1433" s="24">
        <v>0</v>
      </c>
      <c r="I1433" s="23" t="s">
        <v>5683</v>
      </c>
      <c r="J1433" s="24">
        <v>0</v>
      </c>
      <c r="K1433" s="23" t="s">
        <v>5683</v>
      </c>
      <c r="L1433" s="24">
        <v>0</v>
      </c>
      <c r="M1433" s="23" t="s">
        <v>5683</v>
      </c>
      <c r="N1433" s="24">
        <v>15643</v>
      </c>
      <c r="O1433" s="23" t="s">
        <v>5683</v>
      </c>
      <c r="P1433" s="24">
        <v>16223</v>
      </c>
      <c r="Q1433" s="24">
        <v>51328</v>
      </c>
      <c r="R1433" s="24">
        <v>83194</v>
      </c>
      <c r="S1433" s="24">
        <v>0</v>
      </c>
      <c r="T1433" s="24">
        <v>0</v>
      </c>
      <c r="U1433" s="24">
        <v>0</v>
      </c>
      <c r="V1433" s="24">
        <f t="shared" si="44"/>
        <v>83194</v>
      </c>
      <c r="W1433" s="24">
        <f t="shared" si="45"/>
        <v>0</v>
      </c>
    </row>
    <row r="1434" spans="1:23" x14ac:dyDescent="0.2">
      <c r="A1434" t="s">
        <v>34</v>
      </c>
      <c r="B1434" s="23" t="s">
        <v>3615</v>
      </c>
      <c r="C1434" s="23" t="s">
        <v>3767</v>
      </c>
      <c r="D1434" s="23" t="s">
        <v>3845</v>
      </c>
      <c r="E1434" s="23" t="s">
        <v>3846</v>
      </c>
      <c r="F1434" s="23" t="s">
        <v>9</v>
      </c>
      <c r="G1434" t="s">
        <v>3847</v>
      </c>
      <c r="H1434" s="24">
        <v>0</v>
      </c>
      <c r="I1434" s="23" t="s">
        <v>5683</v>
      </c>
      <c r="J1434" s="24">
        <v>0</v>
      </c>
      <c r="K1434" s="23" t="s">
        <v>5683</v>
      </c>
      <c r="L1434" s="24">
        <v>0</v>
      </c>
      <c r="M1434" s="23" t="s">
        <v>5683</v>
      </c>
      <c r="N1434" s="24">
        <v>51059</v>
      </c>
      <c r="O1434" s="23" t="s">
        <v>5683</v>
      </c>
      <c r="P1434" s="24">
        <v>51653</v>
      </c>
      <c r="Q1434" s="24">
        <v>51264</v>
      </c>
      <c r="R1434" s="24">
        <v>153976</v>
      </c>
      <c r="S1434" s="24">
        <v>0</v>
      </c>
      <c r="T1434" s="24">
        <v>0</v>
      </c>
      <c r="U1434" s="24">
        <v>0</v>
      </c>
      <c r="V1434" s="24">
        <f t="shared" si="44"/>
        <v>153976</v>
      </c>
      <c r="W1434" s="24">
        <f t="shared" si="45"/>
        <v>0</v>
      </c>
    </row>
    <row r="1435" spans="1:23" x14ac:dyDescent="0.2">
      <c r="A1435" t="s">
        <v>34</v>
      </c>
      <c r="B1435" s="23" t="s">
        <v>3615</v>
      </c>
      <c r="C1435" s="23" t="s">
        <v>3767</v>
      </c>
      <c r="D1435" s="23" t="s">
        <v>3848</v>
      </c>
      <c r="E1435" s="23" t="s">
        <v>3849</v>
      </c>
      <c r="F1435" s="23" t="s">
        <v>9</v>
      </c>
      <c r="G1435" t="s">
        <v>3850</v>
      </c>
      <c r="H1435" s="24">
        <v>0</v>
      </c>
      <c r="I1435" s="23" t="s">
        <v>5683</v>
      </c>
      <c r="J1435" s="24">
        <v>0</v>
      </c>
      <c r="K1435" s="23" t="s">
        <v>5683</v>
      </c>
      <c r="L1435" s="24">
        <v>0</v>
      </c>
      <c r="M1435" s="23" t="s">
        <v>5683</v>
      </c>
      <c r="N1435" s="24">
        <v>0</v>
      </c>
      <c r="O1435" s="23" t="s">
        <v>5682</v>
      </c>
      <c r="P1435" s="24">
        <v>106908</v>
      </c>
      <c r="Q1435" s="24">
        <v>0</v>
      </c>
      <c r="R1435" s="24">
        <v>106908</v>
      </c>
      <c r="S1435" s="24">
        <v>53454</v>
      </c>
      <c r="T1435" s="24">
        <v>0</v>
      </c>
      <c r="U1435" s="24">
        <v>0</v>
      </c>
      <c r="V1435" s="24">
        <f t="shared" si="44"/>
        <v>53454</v>
      </c>
      <c r="W1435" s="24">
        <f t="shared" si="45"/>
        <v>0</v>
      </c>
    </row>
    <row r="1436" spans="1:23" x14ac:dyDescent="0.2">
      <c r="A1436" t="s">
        <v>34</v>
      </c>
      <c r="B1436" s="23" t="s">
        <v>3615</v>
      </c>
      <c r="C1436" s="23" t="s">
        <v>3767</v>
      </c>
      <c r="D1436" s="23" t="s">
        <v>3851</v>
      </c>
      <c r="E1436" s="23" t="s">
        <v>3852</v>
      </c>
      <c r="F1436" s="23" t="s">
        <v>9</v>
      </c>
      <c r="G1436" t="s">
        <v>3853</v>
      </c>
      <c r="H1436" s="24">
        <v>0</v>
      </c>
      <c r="I1436" s="23" t="s">
        <v>5683</v>
      </c>
      <c r="J1436" s="24">
        <v>0</v>
      </c>
      <c r="K1436" s="23" t="s">
        <v>5683</v>
      </c>
      <c r="L1436" s="24">
        <v>0</v>
      </c>
      <c r="M1436" s="23" t="s">
        <v>5683</v>
      </c>
      <c r="N1436" s="24">
        <v>0</v>
      </c>
      <c r="O1436" s="23" t="s">
        <v>5682</v>
      </c>
      <c r="P1436" s="24">
        <v>30760</v>
      </c>
      <c r="Q1436" s="24">
        <v>0</v>
      </c>
      <c r="R1436" s="24">
        <v>30760</v>
      </c>
      <c r="S1436" s="24">
        <v>0</v>
      </c>
      <c r="T1436" s="24">
        <v>0</v>
      </c>
      <c r="U1436" s="24">
        <v>0</v>
      </c>
      <c r="V1436" s="24">
        <f t="shared" si="44"/>
        <v>30760</v>
      </c>
      <c r="W1436" s="24">
        <f t="shared" si="45"/>
        <v>0</v>
      </c>
    </row>
    <row r="1437" spans="1:23" x14ac:dyDescent="0.2">
      <c r="A1437" t="s">
        <v>34</v>
      </c>
      <c r="B1437" s="23" t="s">
        <v>3615</v>
      </c>
      <c r="C1437" s="23" t="s">
        <v>3767</v>
      </c>
      <c r="D1437" s="23" t="s">
        <v>3854</v>
      </c>
      <c r="E1437" s="23" t="s">
        <v>113</v>
      </c>
      <c r="F1437" s="23" t="s">
        <v>9</v>
      </c>
      <c r="G1437" t="s">
        <v>138</v>
      </c>
      <c r="H1437" s="24">
        <v>256376</v>
      </c>
      <c r="I1437" s="23" t="s">
        <v>5683</v>
      </c>
      <c r="J1437" s="24">
        <v>51085</v>
      </c>
      <c r="K1437" s="23" t="s">
        <v>5682</v>
      </c>
      <c r="L1437" s="24">
        <v>101164</v>
      </c>
      <c r="M1437" s="23" t="s">
        <v>5683</v>
      </c>
      <c r="N1437" s="24">
        <v>0</v>
      </c>
      <c r="O1437" s="23" t="s">
        <v>5683</v>
      </c>
      <c r="P1437" s="24">
        <v>52000</v>
      </c>
      <c r="Q1437" s="24">
        <v>52127</v>
      </c>
      <c r="R1437" s="24">
        <v>256376</v>
      </c>
      <c r="S1437" s="24">
        <v>0</v>
      </c>
      <c r="T1437" s="24">
        <v>256376</v>
      </c>
      <c r="U1437" s="24">
        <v>0</v>
      </c>
      <c r="V1437" s="24">
        <f t="shared" si="44"/>
        <v>0</v>
      </c>
      <c r="W1437" s="24">
        <f t="shared" si="45"/>
        <v>0</v>
      </c>
    </row>
    <row r="1438" spans="1:23" x14ac:dyDescent="0.2">
      <c r="A1438" t="s">
        <v>34</v>
      </c>
      <c r="B1438" s="23" t="s">
        <v>3615</v>
      </c>
      <c r="C1438" s="23" t="s">
        <v>3767</v>
      </c>
      <c r="D1438" s="23" t="s">
        <v>3855</v>
      </c>
      <c r="E1438" s="23" t="s">
        <v>3856</v>
      </c>
      <c r="F1438" s="23" t="s">
        <v>9</v>
      </c>
      <c r="G1438" t="s">
        <v>3857</v>
      </c>
      <c r="H1438" s="24">
        <v>419462</v>
      </c>
      <c r="I1438" s="23" t="s">
        <v>5683</v>
      </c>
      <c r="J1438" s="24">
        <v>123970</v>
      </c>
      <c r="K1438" s="23" t="s">
        <v>5683</v>
      </c>
      <c r="L1438" s="24">
        <v>117970</v>
      </c>
      <c r="M1438" s="23" t="s">
        <v>5683</v>
      </c>
      <c r="N1438" s="24">
        <v>85809</v>
      </c>
      <c r="O1438" s="23" t="s">
        <v>5683</v>
      </c>
      <c r="P1438" s="24">
        <v>135181</v>
      </c>
      <c r="Q1438" s="24">
        <v>122794</v>
      </c>
      <c r="R1438" s="24">
        <v>585724</v>
      </c>
      <c r="S1438" s="24">
        <v>0</v>
      </c>
      <c r="T1438" s="24">
        <v>419462</v>
      </c>
      <c r="U1438" s="24">
        <v>0</v>
      </c>
      <c r="V1438" s="24">
        <f t="shared" si="44"/>
        <v>166262</v>
      </c>
      <c r="W1438" s="24">
        <f t="shared" si="45"/>
        <v>0</v>
      </c>
    </row>
    <row r="1439" spans="1:23" x14ac:dyDescent="0.2">
      <c r="A1439" t="s">
        <v>34</v>
      </c>
      <c r="B1439" s="23" t="s">
        <v>3615</v>
      </c>
      <c r="C1439" s="23" t="s">
        <v>3767</v>
      </c>
      <c r="D1439" s="23" t="s">
        <v>3858</v>
      </c>
      <c r="E1439" s="23" t="s">
        <v>3859</v>
      </c>
      <c r="F1439" s="23" t="s">
        <v>9</v>
      </c>
      <c r="G1439" t="s">
        <v>3860</v>
      </c>
      <c r="H1439" s="24">
        <v>286300</v>
      </c>
      <c r="I1439" s="23" t="s">
        <v>5682</v>
      </c>
      <c r="J1439" s="24">
        <v>124308</v>
      </c>
      <c r="K1439" s="23" t="s">
        <v>5683</v>
      </c>
      <c r="L1439" s="24">
        <v>0</v>
      </c>
      <c r="M1439" s="23" t="s">
        <v>5682</v>
      </c>
      <c r="N1439" s="24">
        <v>121078</v>
      </c>
      <c r="O1439" s="23" t="s">
        <v>5683</v>
      </c>
      <c r="P1439" s="24">
        <v>0</v>
      </c>
      <c r="Q1439" s="24">
        <v>62413</v>
      </c>
      <c r="R1439" s="24">
        <v>307799</v>
      </c>
      <c r="S1439" s="24">
        <v>62154</v>
      </c>
      <c r="T1439" s="24">
        <v>245645</v>
      </c>
      <c r="U1439" s="24">
        <v>0</v>
      </c>
      <c r="V1439" s="24">
        <f t="shared" si="44"/>
        <v>0</v>
      </c>
      <c r="W1439" s="24">
        <f t="shared" si="45"/>
        <v>40655</v>
      </c>
    </row>
    <row r="1440" spans="1:23" x14ac:dyDescent="0.2">
      <c r="A1440" t="s">
        <v>34</v>
      </c>
      <c r="B1440" s="23" t="s">
        <v>3615</v>
      </c>
      <c r="C1440" s="23" t="s">
        <v>3767</v>
      </c>
      <c r="D1440" s="23" t="s">
        <v>3861</v>
      </c>
      <c r="E1440" s="23" t="s">
        <v>3862</v>
      </c>
      <c r="F1440" s="23" t="s">
        <v>9</v>
      </c>
      <c r="G1440" t="s">
        <v>3863</v>
      </c>
      <c r="H1440" s="24">
        <v>256475</v>
      </c>
      <c r="I1440" s="23" t="s">
        <v>5682</v>
      </c>
      <c r="J1440" s="24">
        <v>106590</v>
      </c>
      <c r="K1440" s="23" t="s">
        <v>5683</v>
      </c>
      <c r="L1440" s="24">
        <v>0</v>
      </c>
      <c r="M1440" s="23" t="s">
        <v>5682</v>
      </c>
      <c r="N1440" s="24">
        <v>104728</v>
      </c>
      <c r="O1440" s="23" t="s">
        <v>5683</v>
      </c>
      <c r="P1440" s="24">
        <v>0</v>
      </c>
      <c r="Q1440" s="24">
        <v>53359</v>
      </c>
      <c r="R1440" s="24">
        <v>264677</v>
      </c>
      <c r="S1440" s="24">
        <v>10000</v>
      </c>
      <c r="T1440" s="24">
        <v>254677</v>
      </c>
      <c r="U1440" s="24">
        <v>0</v>
      </c>
      <c r="V1440" s="24">
        <f t="shared" si="44"/>
        <v>0</v>
      </c>
      <c r="W1440" s="24">
        <f t="shared" si="45"/>
        <v>1798</v>
      </c>
    </row>
    <row r="1441" spans="1:23" x14ac:dyDescent="0.2">
      <c r="A1441" t="s">
        <v>34</v>
      </c>
      <c r="B1441" s="23" t="s">
        <v>3615</v>
      </c>
      <c r="C1441" s="23" t="s">
        <v>3767</v>
      </c>
      <c r="D1441" s="23" t="s">
        <v>3864</v>
      </c>
      <c r="E1441" s="23" t="s">
        <v>3865</v>
      </c>
      <c r="F1441" s="23" t="s">
        <v>9</v>
      </c>
      <c r="G1441" t="s">
        <v>3866</v>
      </c>
      <c r="H1441" s="24">
        <v>53514</v>
      </c>
      <c r="I1441" s="23" t="s">
        <v>5682</v>
      </c>
      <c r="J1441" s="24">
        <v>114132</v>
      </c>
      <c r="K1441" s="23" t="s">
        <v>5683</v>
      </c>
      <c r="L1441" s="24">
        <v>0</v>
      </c>
      <c r="M1441" s="23" t="s">
        <v>5683</v>
      </c>
      <c r="N1441" s="24">
        <v>56380</v>
      </c>
      <c r="O1441" s="23" t="s">
        <v>5683</v>
      </c>
      <c r="P1441" s="24">
        <v>58279</v>
      </c>
      <c r="Q1441" s="24">
        <v>54527</v>
      </c>
      <c r="R1441" s="24">
        <v>283318</v>
      </c>
      <c r="S1441" s="24">
        <v>0</v>
      </c>
      <c r="T1441" s="24">
        <v>53514</v>
      </c>
      <c r="U1441" s="24">
        <v>0</v>
      </c>
      <c r="V1441" s="24">
        <f t="shared" si="44"/>
        <v>229804</v>
      </c>
      <c r="W1441" s="24">
        <f t="shared" si="45"/>
        <v>0</v>
      </c>
    </row>
    <row r="1442" spans="1:23" x14ac:dyDescent="0.2">
      <c r="A1442" t="s">
        <v>34</v>
      </c>
      <c r="B1442" s="23" t="s">
        <v>3615</v>
      </c>
      <c r="C1442" s="23" t="s">
        <v>3767</v>
      </c>
      <c r="D1442" s="23" t="s">
        <v>3867</v>
      </c>
      <c r="E1442" s="23" t="s">
        <v>3868</v>
      </c>
      <c r="F1442" s="23" t="s">
        <v>9</v>
      </c>
      <c r="G1442" t="s">
        <v>3869</v>
      </c>
      <c r="H1442" s="24">
        <v>283278</v>
      </c>
      <c r="I1442" s="23" t="s">
        <v>5682</v>
      </c>
      <c r="J1442" s="24">
        <v>118630</v>
      </c>
      <c r="K1442" s="23" t="s">
        <v>5683</v>
      </c>
      <c r="L1442" s="24">
        <v>0</v>
      </c>
      <c r="M1442" s="23" t="s">
        <v>5683</v>
      </c>
      <c r="N1442" s="24">
        <v>56960</v>
      </c>
      <c r="O1442" s="23" t="s">
        <v>5682</v>
      </c>
      <c r="P1442" s="24">
        <v>118706</v>
      </c>
      <c r="Q1442" s="24">
        <v>0</v>
      </c>
      <c r="R1442" s="24">
        <v>294296</v>
      </c>
      <c r="S1442" s="24">
        <v>59315</v>
      </c>
      <c r="T1442" s="24">
        <v>234981</v>
      </c>
      <c r="U1442" s="24">
        <v>0</v>
      </c>
      <c r="V1442" s="24">
        <f t="shared" si="44"/>
        <v>0</v>
      </c>
      <c r="W1442" s="24">
        <f t="shared" si="45"/>
        <v>48297</v>
      </c>
    </row>
    <row r="1443" spans="1:23" x14ac:dyDescent="0.2">
      <c r="A1443" t="s">
        <v>34</v>
      </c>
      <c r="B1443" s="23" t="s">
        <v>3615</v>
      </c>
      <c r="C1443" s="23" t="s">
        <v>3767</v>
      </c>
      <c r="D1443" s="23" t="s">
        <v>3870</v>
      </c>
      <c r="E1443" s="23" t="s">
        <v>3871</v>
      </c>
      <c r="F1443" s="23" t="s">
        <v>9</v>
      </c>
      <c r="G1443" t="s">
        <v>3872</v>
      </c>
      <c r="H1443" s="24">
        <v>253971</v>
      </c>
      <c r="I1443" s="23" t="s">
        <v>5682</v>
      </c>
      <c r="J1443" s="24">
        <v>113132</v>
      </c>
      <c r="K1443" s="23" t="s">
        <v>5683</v>
      </c>
      <c r="L1443" s="24">
        <v>0</v>
      </c>
      <c r="M1443" s="23" t="s">
        <v>5682</v>
      </c>
      <c r="N1443" s="24">
        <v>110394</v>
      </c>
      <c r="O1443" s="23" t="s">
        <v>5683</v>
      </c>
      <c r="P1443" s="24">
        <v>0</v>
      </c>
      <c r="Q1443" s="24">
        <v>58318</v>
      </c>
      <c r="R1443" s="24">
        <v>281844</v>
      </c>
      <c r="S1443" s="24">
        <v>56566</v>
      </c>
      <c r="T1443" s="24">
        <v>225278</v>
      </c>
      <c r="U1443" s="24">
        <v>0</v>
      </c>
      <c r="V1443" s="24">
        <f t="shared" si="44"/>
        <v>0</v>
      </c>
      <c r="W1443" s="24">
        <f t="shared" si="45"/>
        <v>28693</v>
      </c>
    </row>
    <row r="1444" spans="1:23" x14ac:dyDescent="0.2">
      <c r="A1444" t="s">
        <v>34</v>
      </c>
      <c r="B1444" s="23" t="s">
        <v>3615</v>
      </c>
      <c r="C1444" s="23" t="s">
        <v>3767</v>
      </c>
      <c r="D1444" s="23" t="s">
        <v>3873</v>
      </c>
      <c r="E1444" s="23" t="s">
        <v>3874</v>
      </c>
      <c r="F1444" s="23" t="s">
        <v>9</v>
      </c>
      <c r="G1444" t="s">
        <v>3875</v>
      </c>
      <c r="H1444" s="24">
        <v>198378</v>
      </c>
      <c r="I1444" s="23" t="s">
        <v>5682</v>
      </c>
      <c r="J1444" s="24">
        <v>109980</v>
      </c>
      <c r="K1444" s="23" t="s">
        <v>5683</v>
      </c>
      <c r="L1444" s="24">
        <v>0</v>
      </c>
      <c r="M1444" s="23" t="s">
        <v>5682</v>
      </c>
      <c r="N1444" s="24">
        <v>107208</v>
      </c>
      <c r="O1444" s="23" t="s">
        <v>5683</v>
      </c>
      <c r="P1444" s="24">
        <v>0</v>
      </c>
      <c r="Q1444" s="24">
        <v>55103</v>
      </c>
      <c r="R1444" s="24">
        <v>272291</v>
      </c>
      <c r="S1444" s="24">
        <v>54990</v>
      </c>
      <c r="T1444" s="24">
        <v>198378</v>
      </c>
      <c r="U1444" s="24">
        <v>0</v>
      </c>
      <c r="V1444" s="24">
        <f t="shared" si="44"/>
        <v>18923</v>
      </c>
      <c r="W1444" s="24">
        <f t="shared" si="45"/>
        <v>0</v>
      </c>
    </row>
    <row r="1445" spans="1:23" x14ac:dyDescent="0.2">
      <c r="A1445" t="s">
        <v>34</v>
      </c>
      <c r="B1445" s="23" t="s">
        <v>3615</v>
      </c>
      <c r="C1445" s="23" t="s">
        <v>3767</v>
      </c>
      <c r="D1445" s="23" t="s">
        <v>3876</v>
      </c>
      <c r="E1445" s="23" t="s">
        <v>3877</v>
      </c>
      <c r="F1445" s="23" t="s">
        <v>9</v>
      </c>
      <c r="G1445" t="s">
        <v>3878</v>
      </c>
      <c r="H1445" s="24">
        <v>252289</v>
      </c>
      <c r="I1445" s="23" t="s">
        <v>5682</v>
      </c>
      <c r="J1445" s="24">
        <v>111344</v>
      </c>
      <c r="K1445" s="23" t="s">
        <v>5683</v>
      </c>
      <c r="L1445" s="24">
        <v>0</v>
      </c>
      <c r="M1445" s="23" t="s">
        <v>5682</v>
      </c>
      <c r="N1445" s="24">
        <v>110134</v>
      </c>
      <c r="O1445" s="23" t="s">
        <v>5683</v>
      </c>
      <c r="P1445" s="24">
        <v>0</v>
      </c>
      <c r="Q1445" s="24">
        <v>56078</v>
      </c>
      <c r="R1445" s="24">
        <v>277556</v>
      </c>
      <c r="S1445" s="24">
        <v>55672</v>
      </c>
      <c r="T1445" s="24">
        <v>221884</v>
      </c>
      <c r="U1445" s="24">
        <v>0</v>
      </c>
      <c r="V1445" s="24">
        <f t="shared" si="44"/>
        <v>0</v>
      </c>
      <c r="W1445" s="24">
        <f t="shared" si="45"/>
        <v>30405</v>
      </c>
    </row>
    <row r="1446" spans="1:23" x14ac:dyDescent="0.2">
      <c r="A1446" t="s">
        <v>34</v>
      </c>
      <c r="B1446" s="23" t="s">
        <v>3615</v>
      </c>
      <c r="C1446" s="23" t="s">
        <v>3767</v>
      </c>
      <c r="D1446" s="23" t="s">
        <v>3879</v>
      </c>
      <c r="E1446" s="23" t="s">
        <v>3880</v>
      </c>
      <c r="F1446" s="23" t="s">
        <v>9</v>
      </c>
      <c r="G1446" t="s">
        <v>3881</v>
      </c>
      <c r="H1446" s="24">
        <v>523569</v>
      </c>
      <c r="I1446" s="23" t="s">
        <v>5683</v>
      </c>
      <c r="J1446" s="24">
        <v>116331</v>
      </c>
      <c r="K1446" s="23" t="s">
        <v>5683</v>
      </c>
      <c r="L1446" s="24">
        <v>112484</v>
      </c>
      <c r="M1446" s="23" t="s">
        <v>5683</v>
      </c>
      <c r="N1446" s="24">
        <v>114853</v>
      </c>
      <c r="O1446" s="23" t="s">
        <v>5683</v>
      </c>
      <c r="P1446" s="24">
        <v>118888</v>
      </c>
      <c r="Q1446" s="24">
        <v>119179</v>
      </c>
      <c r="R1446" s="24">
        <v>581735</v>
      </c>
      <c r="S1446" s="24">
        <v>116331</v>
      </c>
      <c r="T1446" s="24">
        <v>465404</v>
      </c>
      <c r="U1446" s="24">
        <v>0</v>
      </c>
      <c r="V1446" s="24">
        <f t="shared" si="44"/>
        <v>0</v>
      </c>
      <c r="W1446" s="24">
        <f t="shared" si="45"/>
        <v>58165</v>
      </c>
    </row>
    <row r="1447" spans="1:23" x14ac:dyDescent="0.2">
      <c r="A1447" t="s">
        <v>34</v>
      </c>
      <c r="B1447" s="23" t="s">
        <v>3615</v>
      </c>
      <c r="C1447" s="23" t="s">
        <v>3767</v>
      </c>
      <c r="D1447" s="23" t="s">
        <v>3882</v>
      </c>
      <c r="E1447" s="23" t="s">
        <v>3883</v>
      </c>
      <c r="F1447" s="23" t="s">
        <v>9</v>
      </c>
      <c r="G1447" t="s">
        <v>3884</v>
      </c>
      <c r="H1447" s="24">
        <v>155945</v>
      </c>
      <c r="I1447" s="23" t="s">
        <v>5682</v>
      </c>
      <c r="J1447" s="24">
        <v>104816</v>
      </c>
      <c r="K1447" s="23" t="s">
        <v>5683</v>
      </c>
      <c r="L1447" s="24">
        <v>0</v>
      </c>
      <c r="M1447" s="23" t="s">
        <v>5682</v>
      </c>
      <c r="N1447" s="24">
        <v>103344</v>
      </c>
      <c r="O1447" s="23" t="s">
        <v>5683</v>
      </c>
      <c r="P1447" s="24">
        <v>0</v>
      </c>
      <c r="Q1447" s="24">
        <v>52463</v>
      </c>
      <c r="R1447" s="24">
        <v>260623</v>
      </c>
      <c r="S1447" s="24">
        <v>0</v>
      </c>
      <c r="T1447" s="24">
        <v>155945</v>
      </c>
      <c r="U1447" s="24">
        <v>0</v>
      </c>
      <c r="V1447" s="24">
        <f t="shared" si="44"/>
        <v>104678</v>
      </c>
      <c r="W1447" s="24">
        <f t="shared" si="45"/>
        <v>0</v>
      </c>
    </row>
    <row r="1448" spans="1:23" x14ac:dyDescent="0.2">
      <c r="A1448" t="s">
        <v>34</v>
      </c>
      <c r="B1448" s="23" t="s">
        <v>3615</v>
      </c>
      <c r="C1448" s="23" t="s">
        <v>3767</v>
      </c>
      <c r="D1448" s="23" t="s">
        <v>3885</v>
      </c>
      <c r="E1448" s="23" t="s">
        <v>3886</v>
      </c>
      <c r="F1448" s="23" t="s">
        <v>9</v>
      </c>
      <c r="G1448" t="s">
        <v>3887</v>
      </c>
      <c r="H1448" s="24">
        <v>233048</v>
      </c>
      <c r="I1448" s="23" t="s">
        <v>5682</v>
      </c>
      <c r="J1448" s="24">
        <v>101520</v>
      </c>
      <c r="K1448" s="23" t="s">
        <v>5683</v>
      </c>
      <c r="L1448" s="24">
        <v>0</v>
      </c>
      <c r="M1448" s="23" t="s">
        <v>5683</v>
      </c>
      <c r="N1448" s="24">
        <v>50593</v>
      </c>
      <c r="O1448" s="23" t="s">
        <v>5683</v>
      </c>
      <c r="P1448" s="24">
        <v>50876</v>
      </c>
      <c r="Q1448" s="24">
        <v>50592</v>
      </c>
      <c r="R1448" s="24">
        <v>253581</v>
      </c>
      <c r="S1448" s="24">
        <v>50760</v>
      </c>
      <c r="T1448" s="24">
        <v>202821</v>
      </c>
      <c r="U1448" s="24">
        <v>0</v>
      </c>
      <c r="V1448" s="24">
        <f t="shared" si="44"/>
        <v>0</v>
      </c>
      <c r="W1448" s="24">
        <f t="shared" si="45"/>
        <v>30227</v>
      </c>
    </row>
    <row r="1449" spans="1:23" x14ac:dyDescent="0.2">
      <c r="A1449" t="s">
        <v>34</v>
      </c>
      <c r="B1449" s="23" t="s">
        <v>3615</v>
      </c>
      <c r="C1449" s="23" t="s">
        <v>3767</v>
      </c>
      <c r="D1449" s="23" t="s">
        <v>3888</v>
      </c>
      <c r="E1449" s="23" t="s">
        <v>3889</v>
      </c>
      <c r="F1449" s="23" t="s">
        <v>9</v>
      </c>
      <c r="G1449" t="s">
        <v>3890</v>
      </c>
      <c r="H1449" s="24">
        <v>132316</v>
      </c>
      <c r="I1449" s="23" t="s">
        <v>5682</v>
      </c>
      <c r="J1449" s="24">
        <v>104340</v>
      </c>
      <c r="K1449" s="23" t="s">
        <v>5683</v>
      </c>
      <c r="L1449" s="24">
        <v>0</v>
      </c>
      <c r="M1449" s="23" t="s">
        <v>5683</v>
      </c>
      <c r="N1449" s="24">
        <v>51526</v>
      </c>
      <c r="O1449" s="23" t="s">
        <v>5683</v>
      </c>
      <c r="P1449" s="24">
        <v>52099</v>
      </c>
      <c r="Q1449" s="24">
        <v>51840</v>
      </c>
      <c r="R1449" s="24">
        <v>259805</v>
      </c>
      <c r="S1449" s="24">
        <v>52170</v>
      </c>
      <c r="T1449" s="24">
        <v>132316</v>
      </c>
      <c r="U1449" s="24">
        <v>0</v>
      </c>
      <c r="V1449" s="24">
        <f t="shared" si="44"/>
        <v>75319</v>
      </c>
      <c r="W1449" s="24">
        <f t="shared" si="45"/>
        <v>0</v>
      </c>
    </row>
    <row r="1450" spans="1:23" x14ac:dyDescent="0.2">
      <c r="A1450" t="s">
        <v>34</v>
      </c>
      <c r="B1450" s="23" t="s">
        <v>3615</v>
      </c>
      <c r="C1450" s="23" t="s">
        <v>3767</v>
      </c>
      <c r="D1450" s="23" t="s">
        <v>3891</v>
      </c>
      <c r="E1450" s="23" t="s">
        <v>3892</v>
      </c>
      <c r="F1450" s="23" t="s">
        <v>9</v>
      </c>
      <c r="G1450" t="s">
        <v>3893</v>
      </c>
      <c r="H1450" s="24">
        <v>256175</v>
      </c>
      <c r="I1450" s="23" t="s">
        <v>5683</v>
      </c>
      <c r="J1450" s="24">
        <v>51235</v>
      </c>
      <c r="K1450" s="23" t="s">
        <v>5682</v>
      </c>
      <c r="L1450" s="24">
        <v>102472</v>
      </c>
      <c r="M1450" s="23" t="s">
        <v>5683</v>
      </c>
      <c r="N1450" s="24">
        <v>0</v>
      </c>
      <c r="O1450" s="23" t="s">
        <v>5682</v>
      </c>
      <c r="P1450" s="24">
        <v>104000</v>
      </c>
      <c r="Q1450" s="24">
        <v>0</v>
      </c>
      <c r="R1450" s="24">
        <v>257707</v>
      </c>
      <c r="S1450" s="24">
        <v>10000</v>
      </c>
      <c r="T1450" s="24">
        <v>247707</v>
      </c>
      <c r="U1450" s="24">
        <v>0</v>
      </c>
      <c r="V1450" s="24">
        <f t="shared" si="44"/>
        <v>0</v>
      </c>
      <c r="W1450" s="24">
        <f t="shared" si="45"/>
        <v>8468</v>
      </c>
    </row>
    <row r="1451" spans="1:23" x14ac:dyDescent="0.2">
      <c r="A1451" t="s">
        <v>34</v>
      </c>
      <c r="B1451" s="23" t="s">
        <v>3615</v>
      </c>
      <c r="C1451" s="23" t="s">
        <v>3767</v>
      </c>
      <c r="D1451" s="23" t="s">
        <v>3894</v>
      </c>
      <c r="E1451" s="23" t="s">
        <v>3895</v>
      </c>
      <c r="F1451" s="23" t="s">
        <v>9</v>
      </c>
      <c r="G1451" t="s">
        <v>3896</v>
      </c>
      <c r="H1451" s="24">
        <v>0</v>
      </c>
      <c r="I1451" s="23" t="s">
        <v>5682</v>
      </c>
      <c r="J1451" s="24">
        <v>104278</v>
      </c>
      <c r="K1451" s="23" t="s">
        <v>5683</v>
      </c>
      <c r="L1451" s="24">
        <v>0</v>
      </c>
      <c r="M1451" s="23" t="s">
        <v>5682</v>
      </c>
      <c r="N1451" s="24">
        <v>103264</v>
      </c>
      <c r="O1451" s="23" t="s">
        <v>5683</v>
      </c>
      <c r="P1451" s="24">
        <v>0</v>
      </c>
      <c r="Q1451" s="24">
        <v>52031</v>
      </c>
      <c r="R1451" s="24">
        <v>259573</v>
      </c>
      <c r="S1451" s="24">
        <v>52139</v>
      </c>
      <c r="T1451" s="24">
        <v>0</v>
      </c>
      <c r="U1451" s="24">
        <v>51139</v>
      </c>
      <c r="V1451" s="24">
        <f t="shared" si="44"/>
        <v>258573</v>
      </c>
      <c r="W1451" s="24">
        <f t="shared" si="45"/>
        <v>0</v>
      </c>
    </row>
    <row r="1452" spans="1:23" x14ac:dyDescent="0.2">
      <c r="A1452" t="s">
        <v>34</v>
      </c>
      <c r="B1452" s="23" t="s">
        <v>3615</v>
      </c>
      <c r="C1452" s="23" t="s">
        <v>3767</v>
      </c>
      <c r="D1452" s="23" t="s">
        <v>3897</v>
      </c>
      <c r="E1452" s="23" t="s">
        <v>3898</v>
      </c>
      <c r="F1452" s="23" t="s">
        <v>9</v>
      </c>
      <c r="G1452" t="s">
        <v>3899</v>
      </c>
      <c r="H1452" s="24">
        <v>249896</v>
      </c>
      <c r="I1452" s="23" t="s">
        <v>5682</v>
      </c>
      <c r="J1452" s="24">
        <v>109950</v>
      </c>
      <c r="K1452" s="23" t="s">
        <v>5683</v>
      </c>
      <c r="L1452" s="24">
        <v>0</v>
      </c>
      <c r="M1452" s="23" t="s">
        <v>5682</v>
      </c>
      <c r="N1452" s="24">
        <v>108228</v>
      </c>
      <c r="O1452" s="23" t="s">
        <v>5683</v>
      </c>
      <c r="P1452" s="24">
        <v>0</v>
      </c>
      <c r="Q1452" s="24">
        <v>55151</v>
      </c>
      <c r="R1452" s="24">
        <v>273329</v>
      </c>
      <c r="S1452" s="24">
        <v>54975</v>
      </c>
      <c r="T1452" s="24">
        <v>218354</v>
      </c>
      <c r="U1452" s="24">
        <v>0</v>
      </c>
      <c r="V1452" s="24">
        <f t="shared" si="44"/>
        <v>0</v>
      </c>
      <c r="W1452" s="24">
        <f t="shared" si="45"/>
        <v>31542</v>
      </c>
    </row>
    <row r="1453" spans="1:23" x14ac:dyDescent="0.2">
      <c r="A1453" t="s">
        <v>34</v>
      </c>
      <c r="B1453" s="23" t="s">
        <v>3615</v>
      </c>
      <c r="C1453" s="23" t="s">
        <v>3767</v>
      </c>
      <c r="D1453" s="23" t="s">
        <v>3900</v>
      </c>
      <c r="E1453" s="23" t="s">
        <v>3901</v>
      </c>
      <c r="F1453" s="23" t="s">
        <v>9</v>
      </c>
      <c r="G1453" t="s">
        <v>3902</v>
      </c>
      <c r="H1453" s="24">
        <v>262232</v>
      </c>
      <c r="I1453" s="23" t="s">
        <v>5682</v>
      </c>
      <c r="J1453" s="24">
        <v>104182</v>
      </c>
      <c r="K1453" s="23" t="s">
        <v>5683</v>
      </c>
      <c r="L1453" s="24">
        <v>0</v>
      </c>
      <c r="M1453" s="23" t="s">
        <v>5683</v>
      </c>
      <c r="N1453" s="24">
        <v>52408</v>
      </c>
      <c r="O1453" s="23" t="s">
        <v>5683</v>
      </c>
      <c r="P1453" s="24">
        <v>53784</v>
      </c>
      <c r="Q1453" s="24">
        <v>54319</v>
      </c>
      <c r="R1453" s="24">
        <v>264693</v>
      </c>
      <c r="S1453" s="24">
        <v>52091</v>
      </c>
      <c r="T1453" s="24">
        <v>212602</v>
      </c>
      <c r="U1453" s="24">
        <v>0</v>
      </c>
      <c r="V1453" s="24">
        <f t="shared" si="44"/>
        <v>0</v>
      </c>
      <c r="W1453" s="24">
        <f t="shared" si="45"/>
        <v>49630</v>
      </c>
    </row>
    <row r="1454" spans="1:23" x14ac:dyDescent="0.2">
      <c r="A1454" t="s">
        <v>34</v>
      </c>
      <c r="B1454" s="23" t="s">
        <v>3615</v>
      </c>
      <c r="C1454" s="23" t="s">
        <v>3903</v>
      </c>
      <c r="D1454" s="23" t="s">
        <v>7</v>
      </c>
      <c r="E1454" s="23" t="s">
        <v>147</v>
      </c>
      <c r="F1454" s="23" t="s">
        <v>147</v>
      </c>
      <c r="G1454" t="s">
        <v>3904</v>
      </c>
      <c r="H1454" s="24">
        <v>2404358</v>
      </c>
      <c r="I1454" s="23" t="s">
        <v>5683</v>
      </c>
      <c r="J1454" s="24">
        <v>483345</v>
      </c>
      <c r="K1454" s="23" t="s">
        <v>5683</v>
      </c>
      <c r="L1454" s="24">
        <v>433027</v>
      </c>
      <c r="M1454" s="23" t="s">
        <v>5683</v>
      </c>
      <c r="N1454" s="24">
        <v>394113</v>
      </c>
      <c r="O1454" s="23" t="s">
        <v>5683</v>
      </c>
      <c r="P1454" s="24">
        <v>629351</v>
      </c>
      <c r="Q1454" s="24">
        <v>616064</v>
      </c>
      <c r="R1454" s="24">
        <v>2555900</v>
      </c>
      <c r="S1454" s="24">
        <v>145004</v>
      </c>
      <c r="T1454" s="24">
        <v>2404358</v>
      </c>
      <c r="U1454" s="24">
        <v>0</v>
      </c>
      <c r="V1454" s="24">
        <f t="shared" si="44"/>
        <v>6538</v>
      </c>
      <c r="W1454" s="24">
        <f t="shared" si="45"/>
        <v>0</v>
      </c>
    </row>
    <row r="1455" spans="1:23" x14ac:dyDescent="0.2">
      <c r="A1455" t="s">
        <v>34</v>
      </c>
      <c r="B1455" s="23" t="s">
        <v>3615</v>
      </c>
      <c r="C1455" s="23" t="s">
        <v>3905</v>
      </c>
      <c r="D1455" s="23" t="s">
        <v>7</v>
      </c>
      <c r="E1455" s="23" t="s">
        <v>147</v>
      </c>
      <c r="F1455" s="23" t="s">
        <v>147</v>
      </c>
      <c r="G1455" t="s">
        <v>3906</v>
      </c>
      <c r="H1455" s="24">
        <v>251250</v>
      </c>
      <c r="I1455" s="23" t="s">
        <v>5682</v>
      </c>
      <c r="J1455" s="24">
        <v>103486</v>
      </c>
      <c r="K1455" s="23" t="s">
        <v>5683</v>
      </c>
      <c r="L1455" s="24">
        <v>0</v>
      </c>
      <c r="M1455" s="23" t="s">
        <v>5682</v>
      </c>
      <c r="N1455" s="24">
        <v>102638</v>
      </c>
      <c r="O1455" s="23" t="s">
        <v>5683</v>
      </c>
      <c r="P1455" s="24">
        <v>0</v>
      </c>
      <c r="Q1455" s="24">
        <v>51376</v>
      </c>
      <c r="R1455" s="24">
        <v>257500</v>
      </c>
      <c r="S1455" s="24">
        <v>51743</v>
      </c>
      <c r="T1455" s="24">
        <v>205757</v>
      </c>
      <c r="U1455" s="24">
        <v>0</v>
      </c>
      <c r="V1455" s="24">
        <f t="shared" si="44"/>
        <v>0</v>
      </c>
      <c r="W1455" s="24">
        <f t="shared" si="45"/>
        <v>45493</v>
      </c>
    </row>
    <row r="1456" spans="1:23" x14ac:dyDescent="0.2">
      <c r="A1456" t="s">
        <v>34</v>
      </c>
      <c r="B1456" s="23" t="s">
        <v>3615</v>
      </c>
      <c r="C1456" s="23" t="s">
        <v>3907</v>
      </c>
      <c r="D1456" s="23" t="s">
        <v>7</v>
      </c>
      <c r="E1456" s="23" t="s">
        <v>147</v>
      </c>
      <c r="F1456" s="23" t="s">
        <v>147</v>
      </c>
      <c r="G1456" t="s">
        <v>3908</v>
      </c>
      <c r="H1456" s="24">
        <v>1475541</v>
      </c>
      <c r="I1456" s="23" t="s">
        <v>5683</v>
      </c>
      <c r="J1456" s="24">
        <v>284271</v>
      </c>
      <c r="K1456" s="23" t="s">
        <v>5683</v>
      </c>
      <c r="L1456" s="24">
        <v>250495</v>
      </c>
      <c r="M1456" s="23" t="s">
        <v>5683</v>
      </c>
      <c r="N1456" s="24">
        <v>230918</v>
      </c>
      <c r="O1456" s="23" t="s">
        <v>5683</v>
      </c>
      <c r="P1456" s="24">
        <v>369542</v>
      </c>
      <c r="Q1456" s="24">
        <v>359815</v>
      </c>
      <c r="R1456" s="24">
        <v>1495041</v>
      </c>
      <c r="S1456" s="24">
        <v>130000</v>
      </c>
      <c r="T1456" s="24">
        <v>1365041</v>
      </c>
      <c r="U1456" s="24">
        <v>0</v>
      </c>
      <c r="V1456" s="24">
        <f t="shared" si="44"/>
        <v>0</v>
      </c>
      <c r="W1456" s="24">
        <f t="shared" si="45"/>
        <v>110500</v>
      </c>
    </row>
    <row r="1457" spans="1:23" x14ac:dyDescent="0.2">
      <c r="A1457" t="s">
        <v>34</v>
      </c>
      <c r="B1457" s="23" t="s">
        <v>3615</v>
      </c>
      <c r="C1457" s="23" t="s">
        <v>3909</v>
      </c>
      <c r="D1457" s="23" t="s">
        <v>7</v>
      </c>
      <c r="E1457" s="23" t="s">
        <v>147</v>
      </c>
      <c r="F1457" s="23" t="s">
        <v>147</v>
      </c>
      <c r="G1457" t="s">
        <v>3910</v>
      </c>
      <c r="H1457" s="24">
        <v>1269426</v>
      </c>
      <c r="I1457" s="23" t="s">
        <v>5683</v>
      </c>
      <c r="J1457" s="24">
        <v>254623</v>
      </c>
      <c r="K1457" s="23" t="s">
        <v>5683</v>
      </c>
      <c r="L1457" s="24">
        <v>215816</v>
      </c>
      <c r="M1457" s="23" t="s">
        <v>5683</v>
      </c>
      <c r="N1457" s="24">
        <v>193084</v>
      </c>
      <c r="O1457" s="23" t="s">
        <v>5683</v>
      </c>
      <c r="P1457" s="24">
        <v>321359</v>
      </c>
      <c r="Q1457" s="24">
        <v>284544</v>
      </c>
      <c r="R1457" s="24">
        <v>1269426</v>
      </c>
      <c r="S1457" s="24">
        <v>130000</v>
      </c>
      <c r="T1457" s="24">
        <v>1139426</v>
      </c>
      <c r="U1457" s="24">
        <v>0</v>
      </c>
      <c r="V1457" s="24">
        <f t="shared" si="44"/>
        <v>0</v>
      </c>
      <c r="W1457" s="24">
        <f t="shared" si="45"/>
        <v>130000</v>
      </c>
    </row>
    <row r="1458" spans="1:23" x14ac:dyDescent="0.2">
      <c r="A1458" t="s">
        <v>34</v>
      </c>
      <c r="B1458" s="23" t="s">
        <v>3615</v>
      </c>
      <c r="C1458" s="23" t="s">
        <v>3911</v>
      </c>
      <c r="D1458" s="23" t="s">
        <v>7</v>
      </c>
      <c r="E1458" s="23" t="s">
        <v>147</v>
      </c>
      <c r="F1458" s="23" t="s">
        <v>147</v>
      </c>
      <c r="G1458" t="s">
        <v>3912</v>
      </c>
      <c r="H1458" s="24">
        <v>598908</v>
      </c>
      <c r="I1458" s="23" t="s">
        <v>5683</v>
      </c>
      <c r="J1458" s="24">
        <v>126299</v>
      </c>
      <c r="K1458" s="23" t="s">
        <v>5683</v>
      </c>
      <c r="L1458" s="24">
        <v>106560</v>
      </c>
      <c r="M1458" s="23" t="s">
        <v>5683</v>
      </c>
      <c r="N1458" s="24">
        <v>99843</v>
      </c>
      <c r="O1458" s="23" t="s">
        <v>5683</v>
      </c>
      <c r="P1458" s="24">
        <v>157202</v>
      </c>
      <c r="Q1458" s="24">
        <v>144504</v>
      </c>
      <c r="R1458" s="24">
        <v>634408</v>
      </c>
      <c r="S1458" s="24">
        <v>126299</v>
      </c>
      <c r="T1458" s="24">
        <v>508109</v>
      </c>
      <c r="U1458" s="24">
        <v>0</v>
      </c>
      <c r="V1458" s="24">
        <f t="shared" si="44"/>
        <v>0</v>
      </c>
      <c r="W1458" s="24">
        <f t="shared" si="45"/>
        <v>90799</v>
      </c>
    </row>
    <row r="1459" spans="1:23" x14ac:dyDescent="0.2">
      <c r="A1459" t="s">
        <v>34</v>
      </c>
      <c r="B1459" s="23" t="s">
        <v>3615</v>
      </c>
      <c r="C1459" s="23" t="s">
        <v>3913</v>
      </c>
      <c r="D1459" s="23" t="s">
        <v>7</v>
      </c>
      <c r="E1459" s="23" t="s">
        <v>147</v>
      </c>
      <c r="F1459" s="23" t="s">
        <v>147</v>
      </c>
      <c r="G1459" t="s">
        <v>3914</v>
      </c>
      <c r="H1459" s="24">
        <v>1395548</v>
      </c>
      <c r="I1459" s="23" t="s">
        <v>5683</v>
      </c>
      <c r="J1459" s="24">
        <v>291826</v>
      </c>
      <c r="K1459" s="23" t="s">
        <v>5683</v>
      </c>
      <c r="L1459" s="24">
        <v>237495</v>
      </c>
      <c r="M1459" s="23" t="s">
        <v>5683</v>
      </c>
      <c r="N1459" s="24">
        <v>224804</v>
      </c>
      <c r="O1459" s="23" t="s">
        <v>5683</v>
      </c>
      <c r="P1459" s="24">
        <v>341300</v>
      </c>
      <c r="Q1459" s="24">
        <v>315194</v>
      </c>
      <c r="R1459" s="24">
        <v>1410619</v>
      </c>
      <c r="S1459" s="24">
        <v>130000</v>
      </c>
      <c r="T1459" s="24">
        <v>1280619</v>
      </c>
      <c r="U1459" s="24">
        <v>0</v>
      </c>
      <c r="V1459" s="24">
        <f t="shared" si="44"/>
        <v>0</v>
      </c>
      <c r="W1459" s="24">
        <f t="shared" si="45"/>
        <v>114929</v>
      </c>
    </row>
    <row r="1460" spans="1:23" x14ac:dyDescent="0.2">
      <c r="A1460" t="s">
        <v>34</v>
      </c>
      <c r="B1460" s="23" t="s">
        <v>3615</v>
      </c>
      <c r="C1460" s="23" t="s">
        <v>3913</v>
      </c>
      <c r="D1460" s="23" t="s">
        <v>3915</v>
      </c>
      <c r="E1460" s="23" t="s">
        <v>3916</v>
      </c>
      <c r="F1460" s="23" t="s">
        <v>10</v>
      </c>
      <c r="G1460" t="s">
        <v>3917</v>
      </c>
      <c r="H1460" s="24">
        <v>291208</v>
      </c>
      <c r="I1460" s="23" t="s">
        <v>5682</v>
      </c>
      <c r="J1460" s="24">
        <v>117934</v>
      </c>
      <c r="K1460" s="23" t="s">
        <v>5683</v>
      </c>
      <c r="L1460" s="24">
        <v>0</v>
      </c>
      <c r="M1460" s="23" t="s">
        <v>5682</v>
      </c>
      <c r="N1460" s="24">
        <v>113738</v>
      </c>
      <c r="O1460" s="23" t="s">
        <v>5683</v>
      </c>
      <c r="P1460" s="24">
        <v>0</v>
      </c>
      <c r="Q1460" s="24">
        <v>58110</v>
      </c>
      <c r="R1460" s="24">
        <v>289782</v>
      </c>
      <c r="S1460" s="24">
        <v>58967</v>
      </c>
      <c r="T1460" s="24">
        <v>230815</v>
      </c>
      <c r="U1460" s="24">
        <v>0</v>
      </c>
      <c r="V1460" s="24">
        <f t="shared" si="44"/>
        <v>0</v>
      </c>
      <c r="W1460" s="24">
        <f t="shared" si="45"/>
        <v>60393</v>
      </c>
    </row>
    <row r="1461" spans="1:23" x14ac:dyDescent="0.2">
      <c r="A1461" t="s">
        <v>34</v>
      </c>
      <c r="B1461" s="23" t="s">
        <v>3615</v>
      </c>
      <c r="C1461" s="23" t="s">
        <v>3913</v>
      </c>
      <c r="D1461" s="23" t="s">
        <v>3918</v>
      </c>
      <c r="E1461" s="23" t="s">
        <v>3919</v>
      </c>
      <c r="F1461" s="23" t="s">
        <v>10</v>
      </c>
      <c r="G1461" t="s">
        <v>3920</v>
      </c>
      <c r="H1461" s="24">
        <v>290230</v>
      </c>
      <c r="I1461" s="23" t="s">
        <v>5682</v>
      </c>
      <c r="J1461" s="24">
        <v>118314</v>
      </c>
      <c r="K1461" s="23" t="s">
        <v>5683</v>
      </c>
      <c r="L1461" s="24">
        <v>0</v>
      </c>
      <c r="M1461" s="23" t="s">
        <v>5682</v>
      </c>
      <c r="N1461" s="24">
        <v>114940</v>
      </c>
      <c r="O1461" s="23" t="s">
        <v>5683</v>
      </c>
      <c r="P1461" s="24">
        <v>0</v>
      </c>
      <c r="Q1461" s="24">
        <v>59389</v>
      </c>
      <c r="R1461" s="24">
        <v>292643</v>
      </c>
      <c r="S1461" s="24">
        <v>59157</v>
      </c>
      <c r="T1461" s="24">
        <v>233486</v>
      </c>
      <c r="U1461" s="24">
        <v>0</v>
      </c>
      <c r="V1461" s="24">
        <f t="shared" si="44"/>
        <v>0</v>
      </c>
      <c r="W1461" s="24">
        <f t="shared" si="45"/>
        <v>56744</v>
      </c>
    </row>
    <row r="1462" spans="1:23" x14ac:dyDescent="0.2">
      <c r="A1462" t="s">
        <v>34</v>
      </c>
      <c r="B1462" s="23" t="s">
        <v>3615</v>
      </c>
      <c r="C1462" s="23" t="s">
        <v>3921</v>
      </c>
      <c r="D1462" s="23" t="s">
        <v>7</v>
      </c>
      <c r="E1462" s="23" t="s">
        <v>147</v>
      </c>
      <c r="F1462" s="23" t="s">
        <v>147</v>
      </c>
      <c r="G1462" t="s">
        <v>3922</v>
      </c>
      <c r="H1462" s="24">
        <v>67482</v>
      </c>
      <c r="I1462" s="23" t="s">
        <v>5682</v>
      </c>
      <c r="J1462" s="24">
        <v>30316</v>
      </c>
      <c r="K1462" s="23" t="s">
        <v>5683</v>
      </c>
      <c r="L1462" s="24">
        <v>0</v>
      </c>
      <c r="M1462" s="23" t="s">
        <v>5683</v>
      </c>
      <c r="N1462" s="24">
        <v>15126</v>
      </c>
      <c r="O1462" s="23" t="s">
        <v>5683</v>
      </c>
      <c r="P1462" s="24">
        <v>15264</v>
      </c>
      <c r="Q1462" s="24">
        <v>15192</v>
      </c>
      <c r="R1462" s="24">
        <v>75898</v>
      </c>
      <c r="S1462" s="24">
        <v>15158</v>
      </c>
      <c r="T1462" s="24">
        <v>60740</v>
      </c>
      <c r="U1462" s="24">
        <v>0</v>
      </c>
      <c r="V1462" s="24">
        <f t="shared" si="44"/>
        <v>0</v>
      </c>
      <c r="W1462" s="24">
        <f t="shared" si="45"/>
        <v>6742</v>
      </c>
    </row>
    <row r="1463" spans="1:23" x14ac:dyDescent="0.2">
      <c r="A1463" t="s">
        <v>34</v>
      </c>
      <c r="B1463" s="23" t="s">
        <v>3615</v>
      </c>
      <c r="C1463" s="23" t="s">
        <v>3921</v>
      </c>
      <c r="D1463" s="23" t="s">
        <v>3923</v>
      </c>
      <c r="E1463" s="23" t="s">
        <v>3924</v>
      </c>
      <c r="F1463" s="23" t="s">
        <v>9</v>
      </c>
      <c r="G1463" t="s">
        <v>3925</v>
      </c>
      <c r="H1463" s="24">
        <v>0</v>
      </c>
      <c r="I1463" s="23" t="s">
        <v>5682</v>
      </c>
      <c r="J1463" s="24">
        <v>32060</v>
      </c>
      <c r="K1463" s="23" t="s">
        <v>5683</v>
      </c>
      <c r="L1463" s="24">
        <v>0</v>
      </c>
      <c r="M1463" s="23" t="s">
        <v>5683</v>
      </c>
      <c r="N1463" s="24">
        <v>15391</v>
      </c>
      <c r="O1463" s="23" t="s">
        <v>5682</v>
      </c>
      <c r="P1463" s="24">
        <v>102678</v>
      </c>
      <c r="Q1463" s="24">
        <v>0</v>
      </c>
      <c r="R1463" s="24">
        <v>150129</v>
      </c>
      <c r="S1463" s="24">
        <v>16030</v>
      </c>
      <c r="T1463" s="24">
        <v>0</v>
      </c>
      <c r="U1463" s="24">
        <v>16030</v>
      </c>
      <c r="V1463" s="24">
        <f t="shared" si="44"/>
        <v>150129</v>
      </c>
      <c r="W1463" s="24">
        <f t="shared" si="45"/>
        <v>0</v>
      </c>
    </row>
    <row r="1464" spans="1:23" x14ac:dyDescent="0.2">
      <c r="A1464" t="s">
        <v>34</v>
      </c>
      <c r="B1464" s="23" t="s">
        <v>3615</v>
      </c>
      <c r="C1464" s="23" t="s">
        <v>3921</v>
      </c>
      <c r="D1464" s="23" t="s">
        <v>3926</v>
      </c>
      <c r="E1464" s="23" t="s">
        <v>3927</v>
      </c>
      <c r="F1464" s="23" t="s">
        <v>9</v>
      </c>
      <c r="G1464" t="s">
        <v>3928</v>
      </c>
      <c r="H1464" s="24">
        <v>0</v>
      </c>
      <c r="I1464" s="23" t="s">
        <v>5683</v>
      </c>
      <c r="J1464" s="24">
        <v>135879</v>
      </c>
      <c r="K1464" s="23" t="s">
        <v>5683</v>
      </c>
      <c r="L1464" s="24">
        <v>122065</v>
      </c>
      <c r="M1464" s="23" t="s">
        <v>5683</v>
      </c>
      <c r="N1464" s="24">
        <v>114240</v>
      </c>
      <c r="O1464" s="23" t="s">
        <v>5683</v>
      </c>
      <c r="P1464" s="24">
        <v>144277</v>
      </c>
      <c r="Q1464" s="24">
        <v>117243</v>
      </c>
      <c r="R1464" s="24">
        <v>633704</v>
      </c>
      <c r="S1464" s="24">
        <v>130000</v>
      </c>
      <c r="T1464" s="24">
        <v>0</v>
      </c>
      <c r="U1464" s="24">
        <v>130000</v>
      </c>
      <c r="V1464" s="24">
        <f t="shared" si="44"/>
        <v>633704</v>
      </c>
      <c r="W1464" s="24">
        <f t="shared" si="45"/>
        <v>0</v>
      </c>
    </row>
    <row r="1465" spans="1:23" x14ac:dyDescent="0.2">
      <c r="A1465" t="s">
        <v>34</v>
      </c>
      <c r="B1465" s="23" t="s">
        <v>3615</v>
      </c>
      <c r="C1465" s="23" t="s">
        <v>3929</v>
      </c>
      <c r="D1465" s="23" t="s">
        <v>7</v>
      </c>
      <c r="E1465" s="23" t="s">
        <v>147</v>
      </c>
      <c r="F1465" s="23" t="s">
        <v>147</v>
      </c>
      <c r="G1465" t="s">
        <v>3930</v>
      </c>
      <c r="H1465" s="24">
        <v>9080383</v>
      </c>
      <c r="I1465" s="23" t="s">
        <v>5683</v>
      </c>
      <c r="J1465" s="24">
        <v>1808361</v>
      </c>
      <c r="K1465" s="23" t="s">
        <v>5683</v>
      </c>
      <c r="L1465" s="24">
        <v>1610897</v>
      </c>
      <c r="M1465" s="23" t="s">
        <v>5683</v>
      </c>
      <c r="N1465" s="24">
        <v>1478578</v>
      </c>
      <c r="O1465" s="23" t="s">
        <v>5683</v>
      </c>
      <c r="P1465" s="24">
        <v>2278951</v>
      </c>
      <c r="Q1465" s="24">
        <v>2153596</v>
      </c>
      <c r="R1465" s="24">
        <v>9330383</v>
      </c>
      <c r="S1465" s="24">
        <v>542508</v>
      </c>
      <c r="T1465" s="24">
        <v>8787875</v>
      </c>
      <c r="U1465" s="24">
        <v>0</v>
      </c>
      <c r="V1465" s="24">
        <f t="shared" si="44"/>
        <v>0</v>
      </c>
      <c r="W1465" s="24">
        <f t="shared" si="45"/>
        <v>292508</v>
      </c>
    </row>
    <row r="1466" spans="1:23" x14ac:dyDescent="0.2">
      <c r="A1466" t="s">
        <v>34</v>
      </c>
      <c r="B1466" s="23" t="s">
        <v>3615</v>
      </c>
      <c r="C1466" s="23" t="s">
        <v>3929</v>
      </c>
      <c r="D1466" s="23" t="s">
        <v>3931</v>
      </c>
      <c r="E1466" s="23" t="s">
        <v>3932</v>
      </c>
      <c r="F1466" s="23" t="s">
        <v>9</v>
      </c>
      <c r="G1466" t="s">
        <v>3933</v>
      </c>
      <c r="H1466" s="24">
        <v>0</v>
      </c>
      <c r="I1466" s="23" t="s">
        <v>5682</v>
      </c>
      <c r="J1466" s="24">
        <v>102784</v>
      </c>
      <c r="K1466" s="23" t="s">
        <v>5683</v>
      </c>
      <c r="L1466" s="24">
        <v>0</v>
      </c>
      <c r="M1466" s="23" t="s">
        <v>5683</v>
      </c>
      <c r="N1466" s="24">
        <v>52887</v>
      </c>
      <c r="O1466" s="23" t="s">
        <v>5683</v>
      </c>
      <c r="P1466" s="24">
        <v>54858</v>
      </c>
      <c r="Q1466" s="24">
        <v>55103</v>
      </c>
      <c r="R1466" s="24">
        <v>265632</v>
      </c>
      <c r="S1466" s="24">
        <v>0</v>
      </c>
      <c r="T1466" s="24">
        <v>0</v>
      </c>
      <c r="U1466" s="24">
        <v>0</v>
      </c>
      <c r="V1466" s="24">
        <f t="shared" si="44"/>
        <v>265632</v>
      </c>
      <c r="W1466" s="24">
        <f t="shared" si="45"/>
        <v>0</v>
      </c>
    </row>
    <row r="1467" spans="1:23" x14ac:dyDescent="0.2">
      <c r="A1467" t="s">
        <v>34</v>
      </c>
      <c r="B1467" s="23" t="s">
        <v>3615</v>
      </c>
      <c r="C1467" s="23" t="s">
        <v>3929</v>
      </c>
      <c r="D1467" s="23" t="s">
        <v>3934</v>
      </c>
      <c r="E1467" s="23" t="s">
        <v>3935</v>
      </c>
      <c r="F1467" s="23" t="s">
        <v>9</v>
      </c>
      <c r="G1467" t="s">
        <v>3936</v>
      </c>
      <c r="H1467" s="24">
        <v>0</v>
      </c>
      <c r="I1467" s="23" t="s">
        <v>5683</v>
      </c>
      <c r="J1467" s="24">
        <v>0</v>
      </c>
      <c r="K1467" s="23" t="s">
        <v>5683</v>
      </c>
      <c r="L1467" s="24">
        <v>51524</v>
      </c>
      <c r="M1467" s="23" t="s">
        <v>5683</v>
      </c>
      <c r="N1467" s="24">
        <v>52887</v>
      </c>
      <c r="O1467" s="23" t="s">
        <v>5683</v>
      </c>
      <c r="P1467" s="24">
        <v>54677</v>
      </c>
      <c r="Q1467" s="24">
        <v>54783</v>
      </c>
      <c r="R1467" s="24">
        <v>213871</v>
      </c>
      <c r="S1467" s="24">
        <v>0</v>
      </c>
      <c r="T1467" s="24">
        <v>0</v>
      </c>
      <c r="U1467" s="24">
        <v>0</v>
      </c>
      <c r="V1467" s="24">
        <f t="shared" si="44"/>
        <v>213871</v>
      </c>
      <c r="W1467" s="24">
        <f t="shared" si="45"/>
        <v>0</v>
      </c>
    </row>
    <row r="1468" spans="1:23" x14ac:dyDescent="0.2">
      <c r="A1468" t="s">
        <v>34</v>
      </c>
      <c r="B1468" s="23" t="s">
        <v>3615</v>
      </c>
      <c r="C1468" s="23" t="s">
        <v>3929</v>
      </c>
      <c r="D1468" s="23" t="s">
        <v>3937</v>
      </c>
      <c r="E1468" s="23" t="s">
        <v>3938</v>
      </c>
      <c r="F1468" s="23" t="s">
        <v>9</v>
      </c>
      <c r="G1468" t="s">
        <v>3939</v>
      </c>
      <c r="H1468" s="24">
        <v>238323</v>
      </c>
      <c r="I1468" s="23" t="s">
        <v>5682</v>
      </c>
      <c r="J1468" s="24">
        <v>105164</v>
      </c>
      <c r="K1468" s="23" t="s">
        <v>5683</v>
      </c>
      <c r="L1468" s="24">
        <v>0</v>
      </c>
      <c r="M1468" s="23" t="s">
        <v>5683</v>
      </c>
      <c r="N1468" s="24">
        <v>52648</v>
      </c>
      <c r="O1468" s="23" t="s">
        <v>5683</v>
      </c>
      <c r="P1468" s="24">
        <v>53652</v>
      </c>
      <c r="Q1468" s="24">
        <v>52447</v>
      </c>
      <c r="R1468" s="24">
        <v>263911</v>
      </c>
      <c r="S1468" s="24">
        <v>52582</v>
      </c>
      <c r="T1468" s="24">
        <v>211329</v>
      </c>
      <c r="U1468" s="24">
        <v>0</v>
      </c>
      <c r="V1468" s="24">
        <f t="shared" si="44"/>
        <v>0</v>
      </c>
      <c r="W1468" s="24">
        <f t="shared" si="45"/>
        <v>26994</v>
      </c>
    </row>
    <row r="1469" spans="1:23" x14ac:dyDescent="0.2">
      <c r="A1469" t="s">
        <v>34</v>
      </c>
      <c r="B1469" s="23" t="s">
        <v>3615</v>
      </c>
      <c r="C1469" s="23" t="s">
        <v>3940</v>
      </c>
      <c r="D1469" s="23" t="s">
        <v>7</v>
      </c>
      <c r="E1469" s="23" t="s">
        <v>147</v>
      </c>
      <c r="F1469" s="23" t="s">
        <v>147</v>
      </c>
      <c r="G1469" t="s">
        <v>3941</v>
      </c>
      <c r="H1469" s="24">
        <v>253723</v>
      </c>
      <c r="I1469" s="23" t="s">
        <v>5682</v>
      </c>
      <c r="J1469" s="24">
        <v>105386</v>
      </c>
      <c r="K1469" s="23" t="s">
        <v>5683</v>
      </c>
      <c r="L1469" s="24">
        <v>0</v>
      </c>
      <c r="M1469" s="23" t="s">
        <v>5682</v>
      </c>
      <c r="N1469" s="24">
        <v>104728</v>
      </c>
      <c r="O1469" s="23" t="s">
        <v>5683</v>
      </c>
      <c r="P1469" s="24">
        <v>0</v>
      </c>
      <c r="Q1469" s="24">
        <v>52655</v>
      </c>
      <c r="R1469" s="24">
        <v>262769</v>
      </c>
      <c r="S1469" s="24">
        <v>52693</v>
      </c>
      <c r="T1469" s="24">
        <v>210076</v>
      </c>
      <c r="U1469" s="24">
        <v>0</v>
      </c>
      <c r="V1469" s="24">
        <f t="shared" si="44"/>
        <v>0</v>
      </c>
      <c r="W1469" s="24">
        <f t="shared" si="45"/>
        <v>43647</v>
      </c>
    </row>
    <row r="1470" spans="1:23" x14ac:dyDescent="0.2">
      <c r="A1470" t="s">
        <v>34</v>
      </c>
      <c r="B1470" s="23" t="s">
        <v>3615</v>
      </c>
      <c r="C1470" s="23" t="s">
        <v>3940</v>
      </c>
      <c r="D1470" s="23" t="s">
        <v>3942</v>
      </c>
      <c r="E1470" s="23" t="s">
        <v>3943</v>
      </c>
      <c r="F1470" s="23" t="s">
        <v>9</v>
      </c>
      <c r="G1470" t="s">
        <v>3944</v>
      </c>
      <c r="H1470" s="24">
        <v>59578</v>
      </c>
      <c r="I1470" s="23" t="s">
        <v>5683</v>
      </c>
      <c r="J1470" s="24">
        <v>0</v>
      </c>
      <c r="K1470" s="23" t="s">
        <v>5683</v>
      </c>
      <c r="L1470" s="24">
        <v>15223</v>
      </c>
      <c r="M1470" s="23" t="s">
        <v>5683</v>
      </c>
      <c r="N1470" s="24">
        <v>50429</v>
      </c>
      <c r="O1470" s="23" t="s">
        <v>5683</v>
      </c>
      <c r="P1470" s="24">
        <v>50793</v>
      </c>
      <c r="Q1470" s="24">
        <v>51520</v>
      </c>
      <c r="R1470" s="24">
        <v>167965</v>
      </c>
      <c r="S1470" s="24">
        <v>0</v>
      </c>
      <c r="T1470" s="24">
        <v>59578</v>
      </c>
      <c r="U1470" s="24">
        <v>0</v>
      </c>
      <c r="V1470" s="24">
        <f t="shared" si="44"/>
        <v>108387</v>
      </c>
      <c r="W1470" s="24">
        <f t="shared" si="45"/>
        <v>0</v>
      </c>
    </row>
    <row r="1471" spans="1:23" x14ac:dyDescent="0.2">
      <c r="A1471" t="s">
        <v>34</v>
      </c>
      <c r="B1471" s="23" t="s">
        <v>3615</v>
      </c>
      <c r="C1471" s="23" t="s">
        <v>3945</v>
      </c>
      <c r="D1471" s="23" t="s">
        <v>7</v>
      </c>
      <c r="E1471" s="23" t="s">
        <v>147</v>
      </c>
      <c r="F1471" s="23" t="s">
        <v>147</v>
      </c>
      <c r="G1471" t="s">
        <v>3946</v>
      </c>
      <c r="H1471" s="24">
        <v>4990259</v>
      </c>
      <c r="I1471" s="23" t="s">
        <v>5683</v>
      </c>
      <c r="J1471" s="24">
        <v>1036089</v>
      </c>
      <c r="K1471" s="23" t="s">
        <v>5683</v>
      </c>
      <c r="L1471" s="24">
        <v>920848</v>
      </c>
      <c r="M1471" s="23" t="s">
        <v>5683</v>
      </c>
      <c r="N1471" s="24">
        <v>845797</v>
      </c>
      <c r="O1471" s="23" t="s">
        <v>5683</v>
      </c>
      <c r="P1471" s="24">
        <v>1269926</v>
      </c>
      <c r="Q1471" s="24">
        <v>1228426</v>
      </c>
      <c r="R1471" s="24">
        <v>5301086</v>
      </c>
      <c r="S1471" s="24">
        <v>310827</v>
      </c>
      <c r="T1471" s="24">
        <v>4990259</v>
      </c>
      <c r="U1471" s="24">
        <v>0</v>
      </c>
      <c r="V1471" s="24">
        <f t="shared" si="44"/>
        <v>0</v>
      </c>
      <c r="W1471" s="24">
        <f t="shared" si="45"/>
        <v>0</v>
      </c>
    </row>
    <row r="1472" spans="1:23" x14ac:dyDescent="0.2">
      <c r="A1472" t="s">
        <v>34</v>
      </c>
      <c r="B1472" s="23" t="s">
        <v>3615</v>
      </c>
      <c r="C1472" s="23" t="s">
        <v>3945</v>
      </c>
      <c r="D1472" s="23" t="s">
        <v>178</v>
      </c>
      <c r="E1472" s="23" t="s">
        <v>179</v>
      </c>
      <c r="F1472" s="23" t="s">
        <v>9</v>
      </c>
      <c r="G1472" t="s">
        <v>229</v>
      </c>
      <c r="H1472" s="24">
        <v>359414</v>
      </c>
      <c r="I1472" s="23" t="s">
        <v>5683</v>
      </c>
      <c r="J1472" s="24">
        <v>126124</v>
      </c>
      <c r="K1472" s="23" t="s">
        <v>5683</v>
      </c>
      <c r="L1472" s="24">
        <v>116727</v>
      </c>
      <c r="M1472" s="23" t="s">
        <v>5683</v>
      </c>
      <c r="N1472" s="24">
        <v>114488</v>
      </c>
      <c r="O1472" s="23" t="s">
        <v>5683</v>
      </c>
      <c r="P1472" s="24">
        <v>67451</v>
      </c>
      <c r="Q1472" s="24">
        <v>117003</v>
      </c>
      <c r="R1472" s="24">
        <v>541793</v>
      </c>
      <c r="S1472" s="24">
        <v>125918</v>
      </c>
      <c r="T1472" s="24">
        <v>359414</v>
      </c>
      <c r="U1472" s="24">
        <v>0</v>
      </c>
      <c r="V1472" s="24">
        <f t="shared" si="44"/>
        <v>56461</v>
      </c>
      <c r="W1472" s="24">
        <f t="shared" si="45"/>
        <v>0</v>
      </c>
    </row>
    <row r="1473" spans="1:23" x14ac:dyDescent="0.2">
      <c r="A1473" t="s">
        <v>34</v>
      </c>
      <c r="B1473" s="23" t="s">
        <v>3615</v>
      </c>
      <c r="C1473" s="23" t="s">
        <v>3945</v>
      </c>
      <c r="D1473" s="23" t="s">
        <v>3947</v>
      </c>
      <c r="E1473" s="23" t="s">
        <v>3948</v>
      </c>
      <c r="F1473" s="23" t="s">
        <v>9</v>
      </c>
      <c r="G1473" t="s">
        <v>3949</v>
      </c>
      <c r="H1473" s="24">
        <v>0</v>
      </c>
      <c r="I1473" s="23" t="s">
        <v>5682</v>
      </c>
      <c r="J1473" s="24">
        <v>102884</v>
      </c>
      <c r="K1473" s="23" t="s">
        <v>5683</v>
      </c>
      <c r="L1473" s="24">
        <v>0</v>
      </c>
      <c r="M1473" s="23" t="s">
        <v>5683</v>
      </c>
      <c r="N1473" s="24">
        <v>50984</v>
      </c>
      <c r="O1473" s="23" t="s">
        <v>5683</v>
      </c>
      <c r="P1473" s="24">
        <v>51173</v>
      </c>
      <c r="Q1473" s="24">
        <v>51152</v>
      </c>
      <c r="R1473" s="24">
        <v>256193</v>
      </c>
      <c r="S1473" s="24">
        <v>0</v>
      </c>
      <c r="T1473" s="24">
        <v>0</v>
      </c>
      <c r="U1473" s="24">
        <v>0</v>
      </c>
      <c r="V1473" s="24">
        <f t="shared" si="44"/>
        <v>256193</v>
      </c>
      <c r="W1473" s="24">
        <f t="shared" si="45"/>
        <v>0</v>
      </c>
    </row>
    <row r="1474" spans="1:23" x14ac:dyDescent="0.2">
      <c r="A1474" t="s">
        <v>34</v>
      </c>
      <c r="B1474" s="23" t="s">
        <v>3615</v>
      </c>
      <c r="C1474" s="23" t="s">
        <v>3945</v>
      </c>
      <c r="D1474" s="23" t="s">
        <v>3950</v>
      </c>
      <c r="E1474" s="23" t="s">
        <v>3951</v>
      </c>
      <c r="F1474" s="23" t="s">
        <v>9</v>
      </c>
      <c r="G1474" t="s">
        <v>3952</v>
      </c>
      <c r="H1474" s="24">
        <v>173461</v>
      </c>
      <c r="I1474" s="23" t="s">
        <v>5683</v>
      </c>
      <c r="J1474" s="24">
        <v>50467</v>
      </c>
      <c r="K1474" s="23" t="s">
        <v>5682</v>
      </c>
      <c r="L1474" s="24">
        <v>100832</v>
      </c>
      <c r="M1474" s="23" t="s">
        <v>5683</v>
      </c>
      <c r="N1474" s="24">
        <v>0</v>
      </c>
      <c r="O1474" s="23" t="s">
        <v>5683</v>
      </c>
      <c r="P1474" s="24">
        <v>15297</v>
      </c>
      <c r="Q1474" s="24">
        <v>15272</v>
      </c>
      <c r="R1474" s="24">
        <v>181868</v>
      </c>
      <c r="S1474" s="24">
        <v>50467</v>
      </c>
      <c r="T1474" s="24">
        <v>131401</v>
      </c>
      <c r="U1474" s="24">
        <v>0</v>
      </c>
      <c r="V1474" s="24">
        <f t="shared" si="44"/>
        <v>0</v>
      </c>
      <c r="W1474" s="24">
        <f t="shared" si="45"/>
        <v>42060</v>
      </c>
    </row>
    <row r="1475" spans="1:23" x14ac:dyDescent="0.2">
      <c r="A1475" t="s">
        <v>34</v>
      </c>
      <c r="B1475" s="23" t="s">
        <v>3615</v>
      </c>
      <c r="C1475" s="23" t="s">
        <v>3945</v>
      </c>
      <c r="D1475" s="23" t="s">
        <v>3953</v>
      </c>
      <c r="E1475" s="23" t="s">
        <v>3954</v>
      </c>
      <c r="F1475" s="23" t="s">
        <v>9</v>
      </c>
      <c r="G1475" t="s">
        <v>3955</v>
      </c>
      <c r="H1475" s="24">
        <v>205967</v>
      </c>
      <c r="I1475" s="23" t="s">
        <v>5683</v>
      </c>
      <c r="J1475" s="24">
        <v>0</v>
      </c>
      <c r="K1475" s="23" t="s">
        <v>5683</v>
      </c>
      <c r="L1475" s="24">
        <v>50903</v>
      </c>
      <c r="M1475" s="23" t="s">
        <v>5683</v>
      </c>
      <c r="N1475" s="24">
        <v>51198</v>
      </c>
      <c r="O1475" s="23" t="s">
        <v>5682</v>
      </c>
      <c r="P1475" s="24">
        <v>103866</v>
      </c>
      <c r="Q1475" s="24">
        <v>0</v>
      </c>
      <c r="R1475" s="24">
        <v>205967</v>
      </c>
      <c r="S1475" s="24">
        <v>0</v>
      </c>
      <c r="T1475" s="24">
        <v>205967</v>
      </c>
      <c r="U1475" s="24">
        <v>0</v>
      </c>
      <c r="V1475" s="24">
        <f t="shared" si="44"/>
        <v>0</v>
      </c>
      <c r="W1475" s="24">
        <f t="shared" si="45"/>
        <v>0</v>
      </c>
    </row>
    <row r="1476" spans="1:23" x14ac:dyDescent="0.2">
      <c r="A1476" t="s">
        <v>34</v>
      </c>
      <c r="B1476" s="23" t="s">
        <v>3615</v>
      </c>
      <c r="C1476" s="23" t="s">
        <v>3945</v>
      </c>
      <c r="D1476" s="23" t="s">
        <v>3956</v>
      </c>
      <c r="E1476" s="23" t="s">
        <v>3957</v>
      </c>
      <c r="F1476" s="23" t="s">
        <v>9</v>
      </c>
      <c r="G1476" t="s">
        <v>3958</v>
      </c>
      <c r="H1476" s="24">
        <v>547668</v>
      </c>
      <c r="I1476" s="23" t="s">
        <v>5683</v>
      </c>
      <c r="J1476" s="24">
        <v>109130</v>
      </c>
      <c r="K1476" s="23" t="s">
        <v>5683</v>
      </c>
      <c r="L1476" s="24">
        <v>108616</v>
      </c>
      <c r="M1476" s="23" t="s">
        <v>5683</v>
      </c>
      <c r="N1476" s="24">
        <v>108208</v>
      </c>
      <c r="O1476" s="23" t="s">
        <v>5683</v>
      </c>
      <c r="P1476" s="24">
        <v>110857</v>
      </c>
      <c r="Q1476" s="24">
        <v>113308</v>
      </c>
      <c r="R1476" s="24">
        <v>550119</v>
      </c>
      <c r="S1476" s="24">
        <v>109130</v>
      </c>
      <c r="T1476" s="24">
        <v>440989</v>
      </c>
      <c r="U1476" s="24">
        <v>0</v>
      </c>
      <c r="V1476" s="24">
        <f t="shared" si="44"/>
        <v>0</v>
      </c>
      <c r="W1476" s="24">
        <f t="shared" si="45"/>
        <v>106679</v>
      </c>
    </row>
    <row r="1477" spans="1:23" x14ac:dyDescent="0.2">
      <c r="A1477" t="s">
        <v>34</v>
      </c>
      <c r="B1477" s="23" t="s">
        <v>3615</v>
      </c>
      <c r="C1477" s="23" t="s">
        <v>3959</v>
      </c>
      <c r="D1477" s="23" t="s">
        <v>7</v>
      </c>
      <c r="E1477" s="23" t="s">
        <v>147</v>
      </c>
      <c r="F1477" s="23" t="s">
        <v>147</v>
      </c>
      <c r="G1477" t="s">
        <v>3960</v>
      </c>
      <c r="H1477" s="24">
        <v>2203449</v>
      </c>
      <c r="I1477" s="23" t="s">
        <v>5683</v>
      </c>
      <c r="J1477" s="24">
        <v>452868</v>
      </c>
      <c r="K1477" s="23" t="s">
        <v>5683</v>
      </c>
      <c r="L1477" s="24">
        <v>394182</v>
      </c>
      <c r="M1477" s="23" t="s">
        <v>5683</v>
      </c>
      <c r="N1477" s="24">
        <v>365599</v>
      </c>
      <c r="O1477" s="23" t="s">
        <v>5683</v>
      </c>
      <c r="P1477" s="24">
        <v>570965</v>
      </c>
      <c r="Q1477" s="24">
        <v>555695</v>
      </c>
      <c r="R1477" s="24">
        <v>2339309</v>
      </c>
      <c r="S1477" s="24">
        <v>135860</v>
      </c>
      <c r="T1477" s="24">
        <v>2203449</v>
      </c>
      <c r="U1477" s="24">
        <v>0</v>
      </c>
      <c r="V1477" s="24">
        <f t="shared" si="44"/>
        <v>0</v>
      </c>
      <c r="W1477" s="24">
        <f t="shared" si="45"/>
        <v>0</v>
      </c>
    </row>
    <row r="1478" spans="1:23" x14ac:dyDescent="0.2">
      <c r="A1478" t="s">
        <v>34</v>
      </c>
      <c r="B1478" s="23" t="s">
        <v>3615</v>
      </c>
      <c r="C1478" s="23" t="s">
        <v>3961</v>
      </c>
      <c r="D1478" s="23" t="s">
        <v>7</v>
      </c>
      <c r="E1478" s="23" t="s">
        <v>147</v>
      </c>
      <c r="F1478" s="23" t="s">
        <v>147</v>
      </c>
      <c r="G1478" t="s">
        <v>3962</v>
      </c>
      <c r="H1478" s="24">
        <v>4585856</v>
      </c>
      <c r="I1478" s="23" t="s">
        <v>5683</v>
      </c>
      <c r="J1478" s="24">
        <v>928644</v>
      </c>
      <c r="K1478" s="23" t="s">
        <v>5683</v>
      </c>
      <c r="L1478" s="24">
        <v>808087</v>
      </c>
      <c r="M1478" s="23" t="s">
        <v>5683</v>
      </c>
      <c r="N1478" s="24">
        <v>736792</v>
      </c>
      <c r="O1478" s="23" t="s">
        <v>5683</v>
      </c>
      <c r="P1478" s="24">
        <v>1096984</v>
      </c>
      <c r="Q1478" s="24">
        <v>1025520</v>
      </c>
      <c r="R1478" s="24">
        <v>4596027</v>
      </c>
      <c r="S1478" s="24">
        <v>278593</v>
      </c>
      <c r="T1478" s="24">
        <v>4317434</v>
      </c>
      <c r="U1478" s="24">
        <v>0</v>
      </c>
      <c r="V1478" s="24">
        <f t="shared" si="44"/>
        <v>0</v>
      </c>
      <c r="W1478" s="24">
        <f t="shared" si="45"/>
        <v>268422</v>
      </c>
    </row>
    <row r="1479" spans="1:23" x14ac:dyDescent="0.2">
      <c r="A1479" t="s">
        <v>34</v>
      </c>
      <c r="B1479" s="23" t="s">
        <v>3615</v>
      </c>
      <c r="C1479" s="23" t="s">
        <v>3961</v>
      </c>
      <c r="D1479" s="23" t="s">
        <v>3963</v>
      </c>
      <c r="E1479" s="23" t="s">
        <v>3964</v>
      </c>
      <c r="F1479" s="23" t="s">
        <v>9</v>
      </c>
      <c r="G1479" t="s">
        <v>3965</v>
      </c>
      <c r="H1479" s="24">
        <v>420926</v>
      </c>
      <c r="I1479" s="23" t="s">
        <v>5683</v>
      </c>
      <c r="J1479" s="24">
        <v>51928</v>
      </c>
      <c r="K1479" s="23" t="s">
        <v>5683</v>
      </c>
      <c r="L1479" s="24">
        <v>101676</v>
      </c>
      <c r="M1479" s="23" t="s">
        <v>5683</v>
      </c>
      <c r="N1479" s="24">
        <v>103354</v>
      </c>
      <c r="O1479" s="23" t="s">
        <v>5683</v>
      </c>
      <c r="P1479" s="24">
        <v>105123</v>
      </c>
      <c r="Q1479" s="24">
        <v>105614</v>
      </c>
      <c r="R1479" s="24">
        <v>467695</v>
      </c>
      <c r="S1479" s="24">
        <v>51928</v>
      </c>
      <c r="T1479" s="24">
        <v>415767</v>
      </c>
      <c r="U1479" s="24">
        <v>0</v>
      </c>
      <c r="V1479" s="24">
        <f t="shared" ref="V1479:V1542" si="46">R1479-S1479-T1479+U1479</f>
        <v>0</v>
      </c>
      <c r="W1479" s="24">
        <f t="shared" si="45"/>
        <v>5159</v>
      </c>
    </row>
    <row r="1480" spans="1:23" x14ac:dyDescent="0.2">
      <c r="A1480" t="s">
        <v>34</v>
      </c>
      <c r="B1480" s="23" t="s">
        <v>3615</v>
      </c>
      <c r="C1480" s="23" t="s">
        <v>3961</v>
      </c>
      <c r="D1480" s="23" t="s">
        <v>3966</v>
      </c>
      <c r="E1480" s="23" t="s">
        <v>3967</v>
      </c>
      <c r="F1480" s="23" t="s">
        <v>9</v>
      </c>
      <c r="G1480" t="s">
        <v>3968</v>
      </c>
      <c r="H1480" s="24">
        <v>268984</v>
      </c>
      <c r="I1480" s="23" t="s">
        <v>5682</v>
      </c>
      <c r="J1480" s="24">
        <v>107826</v>
      </c>
      <c r="K1480" s="23" t="s">
        <v>5683</v>
      </c>
      <c r="L1480" s="24">
        <v>0</v>
      </c>
      <c r="M1480" s="23" t="s">
        <v>5683</v>
      </c>
      <c r="N1480" s="24">
        <v>52282</v>
      </c>
      <c r="O1480" s="23" t="s">
        <v>5683</v>
      </c>
      <c r="P1480" s="24">
        <v>53933</v>
      </c>
      <c r="Q1480" s="24">
        <v>54943</v>
      </c>
      <c r="R1480" s="24">
        <v>268984</v>
      </c>
      <c r="S1480" s="24">
        <v>0</v>
      </c>
      <c r="T1480" s="24">
        <v>268984</v>
      </c>
      <c r="U1480" s="24">
        <v>0</v>
      </c>
      <c r="V1480" s="24">
        <f t="shared" si="46"/>
        <v>0</v>
      </c>
      <c r="W1480" s="24">
        <f t="shared" ref="W1480:W1543" si="47">MAX(H1480-T1480,0)</f>
        <v>0</v>
      </c>
    </row>
    <row r="1481" spans="1:23" x14ac:dyDescent="0.2">
      <c r="A1481" t="s">
        <v>34</v>
      </c>
      <c r="B1481" s="23" t="s">
        <v>3615</v>
      </c>
      <c r="C1481" s="23" t="s">
        <v>3969</v>
      </c>
      <c r="D1481" s="23" t="s">
        <v>7</v>
      </c>
      <c r="E1481" s="23" t="s">
        <v>147</v>
      </c>
      <c r="F1481" s="23" t="s">
        <v>147</v>
      </c>
      <c r="G1481" t="s">
        <v>3970</v>
      </c>
      <c r="H1481" s="24">
        <v>4392925</v>
      </c>
      <c r="I1481" s="23" t="s">
        <v>5683</v>
      </c>
      <c r="J1481" s="24">
        <v>872394</v>
      </c>
      <c r="K1481" s="23" t="s">
        <v>5683</v>
      </c>
      <c r="L1481" s="24">
        <v>785904</v>
      </c>
      <c r="M1481" s="23" t="s">
        <v>5683</v>
      </c>
      <c r="N1481" s="24">
        <v>730675</v>
      </c>
      <c r="O1481" s="23" t="s">
        <v>5683</v>
      </c>
      <c r="P1481" s="24">
        <v>1133782</v>
      </c>
      <c r="Q1481" s="24">
        <v>1095308</v>
      </c>
      <c r="R1481" s="24">
        <v>4618063</v>
      </c>
      <c r="S1481" s="24">
        <v>261718</v>
      </c>
      <c r="T1481" s="24">
        <v>4356345</v>
      </c>
      <c r="U1481" s="24">
        <v>0</v>
      </c>
      <c r="V1481" s="24">
        <f t="shared" si="46"/>
        <v>0</v>
      </c>
      <c r="W1481" s="24">
        <f t="shared" si="47"/>
        <v>36580</v>
      </c>
    </row>
    <row r="1482" spans="1:23" x14ac:dyDescent="0.2">
      <c r="A1482" t="s">
        <v>34</v>
      </c>
      <c r="B1482" s="23" t="s">
        <v>3615</v>
      </c>
      <c r="C1482" s="23" t="s">
        <v>3969</v>
      </c>
      <c r="D1482" s="23" t="s">
        <v>3971</v>
      </c>
      <c r="E1482" s="23" t="s">
        <v>3972</v>
      </c>
      <c r="F1482" s="23" t="s">
        <v>9</v>
      </c>
      <c r="G1482" t="s">
        <v>3973</v>
      </c>
      <c r="H1482" s="24">
        <v>0</v>
      </c>
      <c r="I1482" s="23" t="s">
        <v>5682</v>
      </c>
      <c r="J1482" s="24">
        <v>102282</v>
      </c>
      <c r="K1482" s="23" t="s">
        <v>5683</v>
      </c>
      <c r="L1482" s="24">
        <v>0</v>
      </c>
      <c r="M1482" s="23" t="s">
        <v>5682</v>
      </c>
      <c r="N1482" s="24">
        <v>101436</v>
      </c>
      <c r="O1482" s="23" t="s">
        <v>5683</v>
      </c>
      <c r="P1482" s="24">
        <v>0</v>
      </c>
      <c r="Q1482" s="24">
        <v>50912</v>
      </c>
      <c r="R1482" s="24">
        <v>254630</v>
      </c>
      <c r="S1482" s="24">
        <v>51141</v>
      </c>
      <c r="T1482" s="24">
        <v>0</v>
      </c>
      <c r="U1482" s="24">
        <v>0</v>
      </c>
      <c r="V1482" s="24">
        <f t="shared" si="46"/>
        <v>203489</v>
      </c>
      <c r="W1482" s="24">
        <f t="shared" si="47"/>
        <v>0</v>
      </c>
    </row>
    <row r="1483" spans="1:23" x14ac:dyDescent="0.2">
      <c r="A1483" t="s">
        <v>34</v>
      </c>
      <c r="B1483" s="23" t="s">
        <v>3615</v>
      </c>
      <c r="C1483" s="23" t="s">
        <v>3974</v>
      </c>
      <c r="D1483" s="23" t="s">
        <v>7</v>
      </c>
      <c r="E1483" s="23" t="s">
        <v>147</v>
      </c>
      <c r="F1483" s="23" t="s">
        <v>147</v>
      </c>
      <c r="G1483" t="s">
        <v>3975</v>
      </c>
      <c r="H1483" s="24">
        <v>240208</v>
      </c>
      <c r="I1483" s="23" t="s">
        <v>5682</v>
      </c>
      <c r="J1483" s="24">
        <v>104816</v>
      </c>
      <c r="K1483" s="23" t="s">
        <v>5683</v>
      </c>
      <c r="L1483" s="24">
        <v>0</v>
      </c>
      <c r="M1483" s="23" t="s">
        <v>5683</v>
      </c>
      <c r="N1483" s="24">
        <v>52396</v>
      </c>
      <c r="O1483" s="23" t="s">
        <v>5683</v>
      </c>
      <c r="P1483" s="24">
        <v>52694</v>
      </c>
      <c r="Q1483" s="24">
        <v>52031</v>
      </c>
      <c r="R1483" s="24">
        <v>261937</v>
      </c>
      <c r="S1483" s="24">
        <v>52408</v>
      </c>
      <c r="T1483" s="24">
        <v>209529</v>
      </c>
      <c r="U1483" s="24">
        <v>0</v>
      </c>
      <c r="V1483" s="24">
        <f t="shared" si="46"/>
        <v>0</v>
      </c>
      <c r="W1483" s="24">
        <f t="shared" si="47"/>
        <v>30679</v>
      </c>
    </row>
    <row r="1484" spans="1:23" x14ac:dyDescent="0.2">
      <c r="A1484" t="s">
        <v>34</v>
      </c>
      <c r="B1484" s="23" t="s">
        <v>3615</v>
      </c>
      <c r="C1484" s="23" t="s">
        <v>3974</v>
      </c>
      <c r="D1484" s="23" t="s">
        <v>3976</v>
      </c>
      <c r="E1484" s="23" t="s">
        <v>3977</v>
      </c>
      <c r="F1484" s="23" t="s">
        <v>9</v>
      </c>
      <c r="G1484" t="s">
        <v>3978</v>
      </c>
      <c r="H1484" s="24">
        <v>69461</v>
      </c>
      <c r="I1484" s="23" t="s">
        <v>5683</v>
      </c>
      <c r="J1484" s="24">
        <v>15452</v>
      </c>
      <c r="K1484" s="23" t="s">
        <v>5683</v>
      </c>
      <c r="L1484" s="24">
        <v>15316</v>
      </c>
      <c r="M1484" s="23" t="s">
        <v>5682</v>
      </c>
      <c r="N1484" s="24">
        <v>30652</v>
      </c>
      <c r="O1484" s="23" t="s">
        <v>5683</v>
      </c>
      <c r="P1484" s="24">
        <v>0</v>
      </c>
      <c r="Q1484" s="24">
        <v>15784</v>
      </c>
      <c r="R1484" s="24">
        <v>77204</v>
      </c>
      <c r="S1484" s="24">
        <v>15452</v>
      </c>
      <c r="T1484" s="24">
        <v>61752</v>
      </c>
      <c r="U1484" s="24">
        <v>0</v>
      </c>
      <c r="V1484" s="24">
        <f t="shared" si="46"/>
        <v>0</v>
      </c>
      <c r="W1484" s="24">
        <f t="shared" si="47"/>
        <v>7709</v>
      </c>
    </row>
    <row r="1485" spans="1:23" x14ac:dyDescent="0.2">
      <c r="A1485" t="s">
        <v>34</v>
      </c>
      <c r="B1485" s="23" t="s">
        <v>3615</v>
      </c>
      <c r="C1485" s="23" t="s">
        <v>3974</v>
      </c>
      <c r="D1485" s="23" t="s">
        <v>3979</v>
      </c>
      <c r="E1485" s="23" t="s">
        <v>3980</v>
      </c>
      <c r="F1485" s="23" t="s">
        <v>9</v>
      </c>
      <c r="G1485" t="s">
        <v>3981</v>
      </c>
      <c r="H1485" s="24">
        <v>0</v>
      </c>
      <c r="I1485" s="23" t="s">
        <v>5683</v>
      </c>
      <c r="J1485" s="24">
        <v>0</v>
      </c>
      <c r="K1485" s="23" t="s">
        <v>5683</v>
      </c>
      <c r="L1485" s="24">
        <v>0</v>
      </c>
      <c r="M1485" s="23" t="s">
        <v>5683</v>
      </c>
      <c r="N1485" s="24">
        <v>0</v>
      </c>
      <c r="O1485" s="23" t="s">
        <v>5683</v>
      </c>
      <c r="P1485" s="24">
        <v>57486</v>
      </c>
      <c r="Q1485" s="24">
        <v>105039</v>
      </c>
      <c r="R1485" s="24">
        <v>162525</v>
      </c>
      <c r="S1485" s="24">
        <v>0</v>
      </c>
      <c r="T1485" s="24">
        <v>0</v>
      </c>
      <c r="U1485" s="24">
        <v>0</v>
      </c>
      <c r="V1485" s="24">
        <f t="shared" si="46"/>
        <v>162525</v>
      </c>
      <c r="W1485" s="24">
        <f t="shared" si="47"/>
        <v>0</v>
      </c>
    </row>
    <row r="1486" spans="1:23" x14ac:dyDescent="0.2">
      <c r="A1486" t="s">
        <v>34</v>
      </c>
      <c r="B1486" s="23" t="s">
        <v>3615</v>
      </c>
      <c r="C1486" s="23" t="s">
        <v>3974</v>
      </c>
      <c r="D1486" s="23" t="s">
        <v>3982</v>
      </c>
      <c r="E1486" s="23" t="s">
        <v>3983</v>
      </c>
      <c r="F1486" s="23" t="s">
        <v>9</v>
      </c>
      <c r="G1486" t="s">
        <v>3984</v>
      </c>
      <c r="H1486" s="24">
        <v>70775</v>
      </c>
      <c r="I1486" s="23" t="s">
        <v>5683</v>
      </c>
      <c r="J1486" s="24">
        <v>15964</v>
      </c>
      <c r="K1486" s="23" t="s">
        <v>5683</v>
      </c>
      <c r="L1486" s="24">
        <v>15668</v>
      </c>
      <c r="M1486" s="23" t="s">
        <v>5682</v>
      </c>
      <c r="N1486" s="24">
        <v>31070</v>
      </c>
      <c r="O1486" s="23" t="s">
        <v>5683</v>
      </c>
      <c r="P1486" s="24">
        <v>0</v>
      </c>
      <c r="Q1486" s="24">
        <v>15816</v>
      </c>
      <c r="R1486" s="24">
        <v>78518</v>
      </c>
      <c r="S1486" s="24">
        <v>15964</v>
      </c>
      <c r="T1486" s="24">
        <v>62554</v>
      </c>
      <c r="U1486" s="24">
        <v>0</v>
      </c>
      <c r="V1486" s="24">
        <f t="shared" si="46"/>
        <v>0</v>
      </c>
      <c r="W1486" s="24">
        <f t="shared" si="47"/>
        <v>8221</v>
      </c>
    </row>
    <row r="1487" spans="1:23" x14ac:dyDescent="0.2">
      <c r="A1487" t="s">
        <v>34</v>
      </c>
      <c r="B1487" s="23" t="s">
        <v>3615</v>
      </c>
      <c r="C1487" s="23" t="s">
        <v>3985</v>
      </c>
      <c r="D1487" s="23" t="s">
        <v>7</v>
      </c>
      <c r="E1487" s="23" t="s">
        <v>147</v>
      </c>
      <c r="F1487" s="23" t="s">
        <v>147</v>
      </c>
      <c r="G1487" t="s">
        <v>3986</v>
      </c>
      <c r="H1487" s="24">
        <v>965090</v>
      </c>
      <c r="I1487" s="23" t="s">
        <v>5683</v>
      </c>
      <c r="J1487" s="24">
        <v>187534</v>
      </c>
      <c r="K1487" s="23" t="s">
        <v>5683</v>
      </c>
      <c r="L1487" s="24">
        <v>165890</v>
      </c>
      <c r="M1487" s="23" t="s">
        <v>5683</v>
      </c>
      <c r="N1487" s="24">
        <v>152518</v>
      </c>
      <c r="O1487" s="23" t="s">
        <v>5683</v>
      </c>
      <c r="P1487" s="24">
        <v>229628</v>
      </c>
      <c r="Q1487" s="24">
        <v>219874</v>
      </c>
      <c r="R1487" s="24">
        <v>955444</v>
      </c>
      <c r="S1487" s="24">
        <v>130000</v>
      </c>
      <c r="T1487" s="24">
        <v>825444</v>
      </c>
      <c r="U1487" s="24">
        <v>0</v>
      </c>
      <c r="V1487" s="24">
        <f t="shared" si="46"/>
        <v>0</v>
      </c>
      <c r="W1487" s="24">
        <f t="shared" si="47"/>
        <v>139646</v>
      </c>
    </row>
    <row r="1488" spans="1:23" x14ac:dyDescent="0.2">
      <c r="A1488" t="s">
        <v>34</v>
      </c>
      <c r="B1488" s="23" t="s">
        <v>3615</v>
      </c>
      <c r="C1488" s="23" t="s">
        <v>3987</v>
      </c>
      <c r="D1488" s="23" t="s">
        <v>3988</v>
      </c>
      <c r="E1488" s="23" t="s">
        <v>114</v>
      </c>
      <c r="F1488" s="23" t="s">
        <v>9</v>
      </c>
      <c r="G1488" t="s">
        <v>3989</v>
      </c>
      <c r="H1488" s="24">
        <v>263125</v>
      </c>
      <c r="I1488" s="23" t="s">
        <v>5683</v>
      </c>
      <c r="J1488" s="24">
        <v>54625</v>
      </c>
      <c r="K1488" s="23" t="s">
        <v>5683</v>
      </c>
      <c r="L1488" s="24">
        <v>53622</v>
      </c>
      <c r="M1488" s="23" t="s">
        <v>5682</v>
      </c>
      <c r="N1488" s="24">
        <v>108410</v>
      </c>
      <c r="O1488" s="23" t="s">
        <v>5683</v>
      </c>
      <c r="P1488" s="24">
        <v>0</v>
      </c>
      <c r="Q1488" s="24">
        <v>54975</v>
      </c>
      <c r="R1488" s="24">
        <v>271632</v>
      </c>
      <c r="S1488" s="24">
        <v>10000</v>
      </c>
      <c r="T1488" s="24">
        <v>261632</v>
      </c>
      <c r="U1488" s="24">
        <v>0</v>
      </c>
      <c r="V1488" s="24">
        <f t="shared" si="46"/>
        <v>0</v>
      </c>
      <c r="W1488" s="24">
        <f t="shared" si="47"/>
        <v>1493</v>
      </c>
    </row>
    <row r="1489" spans="1:23" x14ac:dyDescent="0.2">
      <c r="A1489" t="s">
        <v>34</v>
      </c>
      <c r="B1489" s="23" t="s">
        <v>3615</v>
      </c>
      <c r="C1489" s="23" t="s">
        <v>3987</v>
      </c>
      <c r="D1489" s="23" t="s">
        <v>3990</v>
      </c>
      <c r="E1489" s="23" t="s">
        <v>114</v>
      </c>
      <c r="F1489" s="23" t="s">
        <v>9</v>
      </c>
      <c r="G1489" t="s">
        <v>3991</v>
      </c>
      <c r="H1489" s="24">
        <v>250372</v>
      </c>
      <c r="I1489" s="23" t="s">
        <v>5683</v>
      </c>
      <c r="J1489" s="24">
        <v>51943</v>
      </c>
      <c r="K1489" s="23" t="s">
        <v>5683</v>
      </c>
      <c r="L1489" s="24">
        <v>51629</v>
      </c>
      <c r="M1489" s="23" t="s">
        <v>5683</v>
      </c>
      <c r="N1489" s="24">
        <v>51942</v>
      </c>
      <c r="O1489" s="23" t="s">
        <v>5682</v>
      </c>
      <c r="P1489" s="24">
        <v>104858</v>
      </c>
      <c r="Q1489" s="24">
        <v>0</v>
      </c>
      <c r="R1489" s="24">
        <v>260372</v>
      </c>
      <c r="S1489" s="24">
        <v>10000</v>
      </c>
      <c r="T1489" s="24">
        <v>250372</v>
      </c>
      <c r="U1489" s="24">
        <v>0</v>
      </c>
      <c r="V1489" s="24">
        <f t="shared" si="46"/>
        <v>0</v>
      </c>
      <c r="W1489" s="24">
        <f t="shared" si="47"/>
        <v>0</v>
      </c>
    </row>
    <row r="1490" spans="1:23" x14ac:dyDescent="0.2">
      <c r="A1490" t="s">
        <v>34</v>
      </c>
      <c r="B1490" s="23" t="s">
        <v>3615</v>
      </c>
      <c r="C1490" s="23" t="s">
        <v>3987</v>
      </c>
      <c r="D1490" s="23" t="s">
        <v>3992</v>
      </c>
      <c r="E1490" s="23" t="s">
        <v>114</v>
      </c>
      <c r="F1490" s="23" t="s">
        <v>9</v>
      </c>
      <c r="G1490" t="s">
        <v>3993</v>
      </c>
      <c r="H1490" s="24">
        <v>249716</v>
      </c>
      <c r="I1490" s="23" t="s">
        <v>5683</v>
      </c>
      <c r="J1490" s="24">
        <v>51928</v>
      </c>
      <c r="K1490" s="23" t="s">
        <v>5683</v>
      </c>
      <c r="L1490" s="24">
        <v>51641</v>
      </c>
      <c r="M1490" s="23" t="s">
        <v>5682</v>
      </c>
      <c r="N1490" s="24">
        <v>103604</v>
      </c>
      <c r="O1490" s="23" t="s">
        <v>5683</v>
      </c>
      <c r="P1490" s="24">
        <v>0</v>
      </c>
      <c r="Q1490" s="24">
        <v>52543</v>
      </c>
      <c r="R1490" s="24">
        <v>259716</v>
      </c>
      <c r="S1490" s="24">
        <v>10000</v>
      </c>
      <c r="T1490" s="24">
        <v>249716</v>
      </c>
      <c r="U1490" s="24">
        <v>0</v>
      </c>
      <c r="V1490" s="24">
        <f t="shared" si="46"/>
        <v>0</v>
      </c>
      <c r="W1490" s="24">
        <f t="shared" si="47"/>
        <v>0</v>
      </c>
    </row>
    <row r="1491" spans="1:23" x14ac:dyDescent="0.2">
      <c r="A1491" t="s">
        <v>34</v>
      </c>
      <c r="B1491" s="23" t="s">
        <v>3615</v>
      </c>
      <c r="C1491" s="23" t="s">
        <v>3987</v>
      </c>
      <c r="D1491" s="23" t="s">
        <v>180</v>
      </c>
      <c r="E1491" s="23" t="s">
        <v>114</v>
      </c>
      <c r="F1491" s="23" t="s">
        <v>9</v>
      </c>
      <c r="G1491" t="s">
        <v>230</v>
      </c>
      <c r="H1491" s="24">
        <v>251546</v>
      </c>
      <c r="I1491" s="23" t="s">
        <v>5683</v>
      </c>
      <c r="J1491" s="24">
        <v>52426</v>
      </c>
      <c r="K1491" s="23" t="s">
        <v>5683</v>
      </c>
      <c r="L1491" s="24">
        <v>52075</v>
      </c>
      <c r="M1491" s="23" t="s">
        <v>5682</v>
      </c>
      <c r="N1491" s="24">
        <v>104518</v>
      </c>
      <c r="O1491" s="23" t="s">
        <v>5683</v>
      </c>
      <c r="P1491" s="24">
        <v>0</v>
      </c>
      <c r="Q1491" s="24">
        <v>52527</v>
      </c>
      <c r="R1491" s="24">
        <v>261546</v>
      </c>
      <c r="S1491" s="24">
        <v>10000</v>
      </c>
      <c r="T1491" s="24">
        <v>251546</v>
      </c>
      <c r="U1491" s="24">
        <v>0</v>
      </c>
      <c r="V1491" s="24">
        <f t="shared" si="46"/>
        <v>0</v>
      </c>
      <c r="W1491" s="24">
        <f t="shared" si="47"/>
        <v>0</v>
      </c>
    </row>
    <row r="1492" spans="1:23" x14ac:dyDescent="0.2">
      <c r="A1492" t="s">
        <v>34</v>
      </c>
      <c r="B1492" s="23" t="s">
        <v>3615</v>
      </c>
      <c r="C1492" s="23" t="s">
        <v>3987</v>
      </c>
      <c r="D1492" s="23" t="s">
        <v>181</v>
      </c>
      <c r="E1492" s="23" t="s">
        <v>114</v>
      </c>
      <c r="F1492" s="23" t="s">
        <v>9</v>
      </c>
      <c r="G1492" t="s">
        <v>231</v>
      </c>
      <c r="H1492" s="24">
        <v>254841</v>
      </c>
      <c r="I1492" s="23" t="s">
        <v>5683</v>
      </c>
      <c r="J1492" s="24">
        <v>52908</v>
      </c>
      <c r="K1492" s="23" t="s">
        <v>5683</v>
      </c>
      <c r="L1492" s="24">
        <v>52626</v>
      </c>
      <c r="M1492" s="23" t="s">
        <v>5682</v>
      </c>
      <c r="N1492" s="24">
        <v>106268</v>
      </c>
      <c r="O1492" s="23" t="s">
        <v>5683</v>
      </c>
      <c r="P1492" s="24">
        <v>0</v>
      </c>
      <c r="Q1492" s="24">
        <v>53039</v>
      </c>
      <c r="R1492" s="24">
        <v>264841</v>
      </c>
      <c r="S1492" s="24">
        <v>10000</v>
      </c>
      <c r="T1492" s="24">
        <v>254841</v>
      </c>
      <c r="U1492" s="24">
        <v>0</v>
      </c>
      <c r="V1492" s="24">
        <f t="shared" si="46"/>
        <v>0</v>
      </c>
      <c r="W1492" s="24">
        <f t="shared" si="47"/>
        <v>0</v>
      </c>
    </row>
    <row r="1493" spans="1:23" x14ac:dyDescent="0.2">
      <c r="A1493" t="s">
        <v>34</v>
      </c>
      <c r="B1493" s="23" t="s">
        <v>3615</v>
      </c>
      <c r="C1493" s="23" t="s">
        <v>3987</v>
      </c>
      <c r="D1493" s="23" t="s">
        <v>3994</v>
      </c>
      <c r="E1493" s="23" t="s">
        <v>114</v>
      </c>
      <c r="F1493" s="23" t="s">
        <v>9</v>
      </c>
      <c r="G1493" t="s">
        <v>3995</v>
      </c>
      <c r="H1493" s="24">
        <v>173616</v>
      </c>
      <c r="I1493" s="23" t="s">
        <v>5683</v>
      </c>
      <c r="J1493" s="24">
        <v>0</v>
      </c>
      <c r="K1493" s="23" t="s">
        <v>5683</v>
      </c>
      <c r="L1493" s="24">
        <v>15586</v>
      </c>
      <c r="M1493" s="23" t="s">
        <v>5683</v>
      </c>
      <c r="N1493" s="24">
        <v>52080</v>
      </c>
      <c r="O1493" s="23" t="s">
        <v>5682</v>
      </c>
      <c r="P1493" s="24">
        <v>105950</v>
      </c>
      <c r="Q1493" s="24">
        <v>0</v>
      </c>
      <c r="R1493" s="24">
        <v>173616</v>
      </c>
      <c r="S1493" s="24">
        <v>0</v>
      </c>
      <c r="T1493" s="24">
        <v>173616</v>
      </c>
      <c r="U1493" s="24">
        <v>0</v>
      </c>
      <c r="V1493" s="24">
        <f t="shared" si="46"/>
        <v>0</v>
      </c>
      <c r="W1493" s="24">
        <f t="shared" si="47"/>
        <v>0</v>
      </c>
    </row>
    <row r="1494" spans="1:23" x14ac:dyDescent="0.2">
      <c r="A1494" t="s">
        <v>34</v>
      </c>
      <c r="B1494" s="23" t="s">
        <v>3615</v>
      </c>
      <c r="C1494" s="23" t="s">
        <v>3996</v>
      </c>
      <c r="D1494" s="23" t="s">
        <v>7</v>
      </c>
      <c r="E1494" s="23" t="s">
        <v>147</v>
      </c>
      <c r="F1494" s="23" t="s">
        <v>147</v>
      </c>
      <c r="G1494" t="s">
        <v>3997</v>
      </c>
      <c r="H1494" s="24">
        <v>397752</v>
      </c>
      <c r="I1494" s="23" t="s">
        <v>5683</v>
      </c>
      <c r="J1494" s="24">
        <v>110215</v>
      </c>
      <c r="K1494" s="23" t="s">
        <v>5683</v>
      </c>
      <c r="L1494" s="24">
        <v>81273</v>
      </c>
      <c r="M1494" s="23" t="s">
        <v>5683</v>
      </c>
      <c r="N1494" s="24">
        <v>75434</v>
      </c>
      <c r="O1494" s="23" t="s">
        <v>5683</v>
      </c>
      <c r="P1494" s="24">
        <v>121306</v>
      </c>
      <c r="Q1494" s="24">
        <v>121355</v>
      </c>
      <c r="R1494" s="24">
        <v>509583</v>
      </c>
      <c r="S1494" s="24">
        <v>110215</v>
      </c>
      <c r="T1494" s="24">
        <v>397752</v>
      </c>
      <c r="U1494" s="24">
        <v>0</v>
      </c>
      <c r="V1494" s="24">
        <f t="shared" si="46"/>
        <v>1616</v>
      </c>
      <c r="W1494" s="24">
        <f t="shared" si="47"/>
        <v>0</v>
      </c>
    </row>
    <row r="1495" spans="1:23" x14ac:dyDescent="0.2">
      <c r="A1495" t="s">
        <v>34</v>
      </c>
      <c r="B1495" s="23" t="s">
        <v>3615</v>
      </c>
      <c r="C1495" s="23" t="s">
        <v>3996</v>
      </c>
      <c r="D1495" s="23" t="s">
        <v>3998</v>
      </c>
      <c r="E1495" s="23" t="s">
        <v>3999</v>
      </c>
      <c r="F1495" s="23" t="s">
        <v>9</v>
      </c>
      <c r="G1495" t="s">
        <v>4000</v>
      </c>
      <c r="H1495" s="24">
        <v>0</v>
      </c>
      <c r="I1495" s="23" t="s">
        <v>5683</v>
      </c>
      <c r="J1495" s="24">
        <v>0</v>
      </c>
      <c r="K1495" s="23" t="s">
        <v>5683</v>
      </c>
      <c r="L1495" s="24">
        <v>0</v>
      </c>
      <c r="M1495" s="23" t="s">
        <v>5683</v>
      </c>
      <c r="N1495" s="24">
        <v>0</v>
      </c>
      <c r="O1495" s="23" t="s">
        <v>5683</v>
      </c>
      <c r="P1495" s="24">
        <v>53189</v>
      </c>
      <c r="Q1495" s="24">
        <v>52479</v>
      </c>
      <c r="R1495" s="24">
        <v>105668</v>
      </c>
      <c r="S1495" s="24">
        <v>0</v>
      </c>
      <c r="T1495" s="24">
        <v>0</v>
      </c>
      <c r="U1495" s="24">
        <v>0</v>
      </c>
      <c r="V1495" s="24">
        <f t="shared" si="46"/>
        <v>105668</v>
      </c>
      <c r="W1495" s="24">
        <f t="shared" si="47"/>
        <v>0</v>
      </c>
    </row>
    <row r="1496" spans="1:23" x14ac:dyDescent="0.2">
      <c r="A1496" t="s">
        <v>34</v>
      </c>
      <c r="B1496" s="23" t="s">
        <v>3615</v>
      </c>
      <c r="C1496" s="23" t="s">
        <v>3996</v>
      </c>
      <c r="D1496" s="23" t="s">
        <v>4001</v>
      </c>
      <c r="E1496" s="23" t="s">
        <v>4002</v>
      </c>
      <c r="F1496" s="23" t="s">
        <v>10</v>
      </c>
      <c r="G1496" t="s">
        <v>4003</v>
      </c>
      <c r="H1496" s="24">
        <v>0</v>
      </c>
      <c r="I1496" s="23" t="s">
        <v>5683</v>
      </c>
      <c r="J1496" s="24">
        <v>16205</v>
      </c>
      <c r="K1496" s="23" t="s">
        <v>5683</v>
      </c>
      <c r="L1496" s="24">
        <v>51055</v>
      </c>
      <c r="M1496" s="23" t="s">
        <v>5683</v>
      </c>
      <c r="N1496" s="24">
        <v>16047</v>
      </c>
      <c r="O1496" s="23" t="s">
        <v>5683</v>
      </c>
      <c r="P1496" s="24">
        <v>51801</v>
      </c>
      <c r="Q1496" s="24">
        <v>51440</v>
      </c>
      <c r="R1496" s="24">
        <v>186548</v>
      </c>
      <c r="S1496" s="24">
        <v>16205</v>
      </c>
      <c r="T1496" s="24">
        <v>0</v>
      </c>
      <c r="U1496" s="24">
        <v>0</v>
      </c>
      <c r="V1496" s="24">
        <f t="shared" si="46"/>
        <v>170343</v>
      </c>
      <c r="W1496" s="24">
        <f t="shared" si="47"/>
        <v>0</v>
      </c>
    </row>
    <row r="1497" spans="1:23" x14ac:dyDescent="0.2">
      <c r="A1497" t="s">
        <v>34</v>
      </c>
      <c r="B1497" s="23" t="s">
        <v>3615</v>
      </c>
      <c r="C1497" s="23" t="s">
        <v>4004</v>
      </c>
      <c r="D1497" s="23" t="s">
        <v>4005</v>
      </c>
      <c r="E1497" s="23" t="s">
        <v>4006</v>
      </c>
      <c r="F1497" s="23" t="s">
        <v>9</v>
      </c>
      <c r="G1497" t="s">
        <v>4007</v>
      </c>
      <c r="H1497" s="24">
        <v>0</v>
      </c>
      <c r="I1497" s="23" t="s">
        <v>5683</v>
      </c>
      <c r="J1497" s="24">
        <v>0</v>
      </c>
      <c r="K1497" s="23" t="s">
        <v>5683</v>
      </c>
      <c r="L1497" s="24">
        <v>0</v>
      </c>
      <c r="M1497" s="23" t="s">
        <v>5683</v>
      </c>
      <c r="N1497" s="24">
        <v>15315</v>
      </c>
      <c r="O1497" s="23" t="s">
        <v>5683</v>
      </c>
      <c r="P1497" s="24">
        <v>51636</v>
      </c>
      <c r="Q1497" s="24">
        <v>53759</v>
      </c>
      <c r="R1497" s="24">
        <v>120710</v>
      </c>
      <c r="S1497" s="24">
        <v>0</v>
      </c>
      <c r="T1497" s="24">
        <v>0</v>
      </c>
      <c r="U1497" s="24">
        <v>0</v>
      </c>
      <c r="V1497" s="24">
        <f t="shared" si="46"/>
        <v>120710</v>
      </c>
      <c r="W1497" s="24">
        <f t="shared" si="47"/>
        <v>0</v>
      </c>
    </row>
    <row r="1498" spans="1:23" x14ac:dyDescent="0.2">
      <c r="A1498" t="s">
        <v>34</v>
      </c>
      <c r="B1498" s="23">
        <v>37</v>
      </c>
      <c r="C1498" s="23">
        <v>77032</v>
      </c>
      <c r="D1498" s="23" t="s">
        <v>4008</v>
      </c>
      <c r="E1498" s="23" t="s">
        <v>4009</v>
      </c>
      <c r="F1498" s="23" t="s">
        <v>9</v>
      </c>
      <c r="G1498" t="s">
        <v>4010</v>
      </c>
      <c r="H1498" s="24">
        <v>0</v>
      </c>
      <c r="I1498" s="23" t="s">
        <v>5683</v>
      </c>
      <c r="J1498" s="24">
        <v>0</v>
      </c>
      <c r="K1498" s="23" t="s">
        <v>5683</v>
      </c>
      <c r="L1498" s="24">
        <v>0</v>
      </c>
      <c r="M1498" s="23" t="s">
        <v>5683</v>
      </c>
      <c r="N1498" s="24">
        <v>0</v>
      </c>
      <c r="O1498" s="23" t="s">
        <v>5683</v>
      </c>
      <c r="P1498" s="24">
        <v>0</v>
      </c>
      <c r="Q1498" s="24">
        <v>53007</v>
      </c>
      <c r="R1498" s="24">
        <v>53007</v>
      </c>
      <c r="S1498" s="24">
        <v>0</v>
      </c>
      <c r="T1498" s="24">
        <v>0</v>
      </c>
      <c r="U1498" s="24">
        <v>0</v>
      </c>
      <c r="V1498" s="24">
        <f t="shared" si="46"/>
        <v>53007</v>
      </c>
      <c r="W1498" s="24">
        <f t="shared" si="47"/>
        <v>0</v>
      </c>
    </row>
    <row r="1499" spans="1:23" x14ac:dyDescent="0.2">
      <c r="A1499" t="s">
        <v>4011</v>
      </c>
      <c r="B1499" s="23" t="s">
        <v>4012</v>
      </c>
      <c r="C1499" s="23" t="s">
        <v>4013</v>
      </c>
      <c r="D1499" s="23" t="s">
        <v>7</v>
      </c>
      <c r="E1499" s="23" t="s">
        <v>147</v>
      </c>
      <c r="F1499" s="23" t="s">
        <v>147</v>
      </c>
      <c r="G1499" t="s">
        <v>4014</v>
      </c>
      <c r="H1499" s="24">
        <v>31866</v>
      </c>
      <c r="I1499" s="23" t="s">
        <v>5683</v>
      </c>
      <c r="J1499" s="24">
        <v>104746</v>
      </c>
      <c r="K1499" s="23" t="s">
        <v>5683</v>
      </c>
      <c r="L1499" s="24">
        <v>103188</v>
      </c>
      <c r="M1499" s="23" t="s">
        <v>5683</v>
      </c>
      <c r="N1499" s="24">
        <v>53404</v>
      </c>
      <c r="O1499" s="23" t="s">
        <v>5682</v>
      </c>
      <c r="P1499" s="24">
        <v>108956</v>
      </c>
      <c r="Q1499" s="24">
        <v>0</v>
      </c>
      <c r="R1499" s="24">
        <v>370294</v>
      </c>
      <c r="S1499" s="24">
        <v>104746</v>
      </c>
      <c r="T1499" s="24">
        <v>31866</v>
      </c>
      <c r="U1499" s="24">
        <v>0</v>
      </c>
      <c r="V1499" s="24">
        <f t="shared" si="46"/>
        <v>233682</v>
      </c>
      <c r="W1499" s="24">
        <f t="shared" si="47"/>
        <v>0</v>
      </c>
    </row>
    <row r="1500" spans="1:23" x14ac:dyDescent="0.2">
      <c r="A1500" t="s">
        <v>4011</v>
      </c>
      <c r="B1500" s="23" t="s">
        <v>4012</v>
      </c>
      <c r="C1500" s="23" t="s">
        <v>4015</v>
      </c>
      <c r="D1500" s="23" t="s">
        <v>7</v>
      </c>
      <c r="E1500" s="23" t="s">
        <v>147</v>
      </c>
      <c r="F1500" s="23" t="s">
        <v>147</v>
      </c>
      <c r="G1500" t="s">
        <v>4016</v>
      </c>
      <c r="H1500" s="24">
        <v>11846387</v>
      </c>
      <c r="I1500" s="23" t="s">
        <v>5683</v>
      </c>
      <c r="J1500" s="24">
        <v>2410345</v>
      </c>
      <c r="K1500" s="23" t="s">
        <v>5683</v>
      </c>
      <c r="L1500" s="24">
        <v>2130534</v>
      </c>
      <c r="M1500" s="23" t="s">
        <v>5683</v>
      </c>
      <c r="N1500" s="24">
        <v>2052406</v>
      </c>
      <c r="O1500" s="23" t="s">
        <v>5683</v>
      </c>
      <c r="P1500" s="24">
        <v>3056302</v>
      </c>
      <c r="Q1500" s="24">
        <v>2919904</v>
      </c>
      <c r="R1500" s="24">
        <v>12569491</v>
      </c>
      <c r="S1500" s="24">
        <v>723104</v>
      </c>
      <c r="T1500" s="24">
        <v>11846387</v>
      </c>
      <c r="U1500" s="24">
        <v>0</v>
      </c>
      <c r="V1500" s="24">
        <f t="shared" si="46"/>
        <v>0</v>
      </c>
      <c r="W1500" s="24">
        <f t="shared" si="47"/>
        <v>0</v>
      </c>
    </row>
    <row r="1501" spans="1:23" x14ac:dyDescent="0.2">
      <c r="A1501" t="s">
        <v>4011</v>
      </c>
      <c r="B1501" s="23" t="s">
        <v>4012</v>
      </c>
      <c r="C1501" s="23" t="s">
        <v>4015</v>
      </c>
      <c r="D1501" s="23" t="s">
        <v>4017</v>
      </c>
      <c r="E1501" s="23" t="s">
        <v>4018</v>
      </c>
      <c r="F1501" s="23" t="s">
        <v>9</v>
      </c>
      <c r="G1501" t="s">
        <v>4019</v>
      </c>
      <c r="H1501" s="24">
        <v>0</v>
      </c>
      <c r="I1501" s="23" t="s">
        <v>5682</v>
      </c>
      <c r="J1501" s="24">
        <v>106748</v>
      </c>
      <c r="K1501" s="23" t="s">
        <v>5683</v>
      </c>
      <c r="L1501" s="24">
        <v>0</v>
      </c>
      <c r="M1501" s="23" t="s">
        <v>5683</v>
      </c>
      <c r="N1501" s="24">
        <v>52724</v>
      </c>
      <c r="O1501" s="23" t="s">
        <v>5682</v>
      </c>
      <c r="P1501" s="24">
        <v>107404</v>
      </c>
      <c r="Q1501" s="24">
        <v>0</v>
      </c>
      <c r="R1501" s="24">
        <v>266876</v>
      </c>
      <c r="S1501" s="24">
        <v>53374</v>
      </c>
      <c r="T1501" s="24">
        <v>0</v>
      </c>
      <c r="U1501" s="24">
        <v>0</v>
      </c>
      <c r="V1501" s="24">
        <f t="shared" si="46"/>
        <v>213502</v>
      </c>
      <c r="W1501" s="24">
        <f t="shared" si="47"/>
        <v>0</v>
      </c>
    </row>
    <row r="1502" spans="1:23" x14ac:dyDescent="0.2">
      <c r="A1502" t="s">
        <v>4011</v>
      </c>
      <c r="B1502" s="23" t="s">
        <v>4012</v>
      </c>
      <c r="C1502" s="23" t="s">
        <v>4015</v>
      </c>
      <c r="D1502" s="23" t="s">
        <v>4020</v>
      </c>
      <c r="E1502" s="23" t="s">
        <v>4021</v>
      </c>
      <c r="F1502" s="23" t="s">
        <v>9</v>
      </c>
      <c r="G1502" t="s">
        <v>4022</v>
      </c>
      <c r="H1502" s="24">
        <v>217351</v>
      </c>
      <c r="I1502" s="23" t="s">
        <v>5682</v>
      </c>
      <c r="J1502" s="24">
        <v>108808</v>
      </c>
      <c r="K1502" s="23" t="s">
        <v>5683</v>
      </c>
      <c r="L1502" s="24">
        <v>0</v>
      </c>
      <c r="M1502" s="23" t="s">
        <v>5683</v>
      </c>
      <c r="N1502" s="24">
        <v>53455</v>
      </c>
      <c r="O1502" s="23" t="s">
        <v>5682</v>
      </c>
      <c r="P1502" s="24">
        <v>109848</v>
      </c>
      <c r="Q1502" s="24">
        <v>0</v>
      </c>
      <c r="R1502" s="24">
        <v>272111</v>
      </c>
      <c r="S1502" s="24">
        <v>54404</v>
      </c>
      <c r="T1502" s="24">
        <v>217351</v>
      </c>
      <c r="U1502" s="24">
        <v>0</v>
      </c>
      <c r="V1502" s="24">
        <f t="shared" si="46"/>
        <v>356</v>
      </c>
      <c r="W1502" s="24">
        <f t="shared" si="47"/>
        <v>0</v>
      </c>
    </row>
    <row r="1503" spans="1:23" x14ac:dyDescent="0.2">
      <c r="A1503" t="s">
        <v>4011</v>
      </c>
      <c r="B1503" s="23" t="s">
        <v>4012</v>
      </c>
      <c r="C1503" s="23" t="s">
        <v>4015</v>
      </c>
      <c r="D1503" s="23" t="s">
        <v>4023</v>
      </c>
      <c r="E1503" s="23" t="s">
        <v>4024</v>
      </c>
      <c r="F1503" s="23" t="s">
        <v>9</v>
      </c>
      <c r="G1503" t="s">
        <v>4025</v>
      </c>
      <c r="H1503" s="24">
        <v>0</v>
      </c>
      <c r="I1503" s="23" t="s">
        <v>5683</v>
      </c>
      <c r="J1503" s="24">
        <v>50060</v>
      </c>
      <c r="K1503" s="23" t="s">
        <v>5683</v>
      </c>
      <c r="L1503" s="24">
        <v>50047</v>
      </c>
      <c r="M1503" s="23" t="s">
        <v>5683</v>
      </c>
      <c r="N1503" s="24">
        <v>50025</v>
      </c>
      <c r="O1503" s="23" t="s">
        <v>5683</v>
      </c>
      <c r="P1503" s="24">
        <v>50198</v>
      </c>
      <c r="Q1503" s="24">
        <v>50208</v>
      </c>
      <c r="R1503" s="24">
        <v>250538</v>
      </c>
      <c r="S1503" s="24">
        <v>0</v>
      </c>
      <c r="T1503" s="24">
        <v>0</v>
      </c>
      <c r="U1503" s="24">
        <v>0</v>
      </c>
      <c r="V1503" s="24">
        <f t="shared" si="46"/>
        <v>250538</v>
      </c>
      <c r="W1503" s="24">
        <f t="shared" si="47"/>
        <v>0</v>
      </c>
    </row>
    <row r="1504" spans="1:23" x14ac:dyDescent="0.2">
      <c r="A1504" t="s">
        <v>4011</v>
      </c>
      <c r="B1504" s="23" t="s">
        <v>4012</v>
      </c>
      <c r="C1504" s="23" t="s">
        <v>4015</v>
      </c>
      <c r="D1504" s="23" t="s">
        <v>4026</v>
      </c>
      <c r="E1504" s="23" t="s">
        <v>4027</v>
      </c>
      <c r="F1504" s="23" t="s">
        <v>9</v>
      </c>
      <c r="G1504" t="s">
        <v>4028</v>
      </c>
      <c r="H1504" s="24">
        <v>268778</v>
      </c>
      <c r="I1504" s="23" t="s">
        <v>5683</v>
      </c>
      <c r="J1504" s="24">
        <v>54128</v>
      </c>
      <c r="K1504" s="23" t="s">
        <v>5683</v>
      </c>
      <c r="L1504" s="24">
        <v>53798</v>
      </c>
      <c r="M1504" s="23" t="s">
        <v>5683</v>
      </c>
      <c r="N1504" s="24">
        <v>52850</v>
      </c>
      <c r="O1504" s="23" t="s">
        <v>5683</v>
      </c>
      <c r="P1504" s="24">
        <v>54131</v>
      </c>
      <c r="Q1504" s="24">
        <v>53871</v>
      </c>
      <c r="R1504" s="24">
        <v>268778</v>
      </c>
      <c r="S1504" s="24">
        <v>0</v>
      </c>
      <c r="T1504" s="24">
        <v>268778</v>
      </c>
      <c r="U1504" s="24">
        <v>0</v>
      </c>
      <c r="V1504" s="24">
        <f t="shared" si="46"/>
        <v>0</v>
      </c>
      <c r="W1504" s="24">
        <f t="shared" si="47"/>
        <v>0</v>
      </c>
    </row>
    <row r="1505" spans="1:23" x14ac:dyDescent="0.2">
      <c r="A1505" t="s">
        <v>4011</v>
      </c>
      <c r="B1505" s="23" t="s">
        <v>4012</v>
      </c>
      <c r="C1505" s="23" t="s">
        <v>4015</v>
      </c>
      <c r="D1505" s="23" t="s">
        <v>4029</v>
      </c>
      <c r="E1505" s="23" t="s">
        <v>4030</v>
      </c>
      <c r="F1505" s="23" t="s">
        <v>9</v>
      </c>
      <c r="G1505" t="s">
        <v>4031</v>
      </c>
      <c r="H1505" s="24">
        <v>0</v>
      </c>
      <c r="I1505" s="23" t="s">
        <v>5683</v>
      </c>
      <c r="J1505" s="24">
        <v>50256</v>
      </c>
      <c r="K1505" s="23" t="s">
        <v>5683</v>
      </c>
      <c r="L1505" s="24">
        <v>50012</v>
      </c>
      <c r="M1505" s="23" t="s">
        <v>5683</v>
      </c>
      <c r="N1505" s="24">
        <v>50013</v>
      </c>
      <c r="O1505" s="23" t="s">
        <v>5683</v>
      </c>
      <c r="P1505" s="24">
        <v>50033</v>
      </c>
      <c r="Q1505" s="24">
        <v>50032</v>
      </c>
      <c r="R1505" s="24">
        <v>250346</v>
      </c>
      <c r="S1505" s="24">
        <v>0</v>
      </c>
      <c r="T1505" s="24">
        <v>0</v>
      </c>
      <c r="U1505" s="24">
        <v>0</v>
      </c>
      <c r="V1505" s="24">
        <f t="shared" si="46"/>
        <v>250346</v>
      </c>
      <c r="W1505" s="24">
        <f t="shared" si="47"/>
        <v>0</v>
      </c>
    </row>
    <row r="1506" spans="1:23" x14ac:dyDescent="0.2">
      <c r="A1506" t="s">
        <v>4011</v>
      </c>
      <c r="B1506" s="23" t="s">
        <v>4012</v>
      </c>
      <c r="C1506" s="23" t="s">
        <v>4015</v>
      </c>
      <c r="D1506" s="23" t="s">
        <v>4032</v>
      </c>
      <c r="E1506" s="23" t="s">
        <v>4033</v>
      </c>
      <c r="F1506" s="23" t="s">
        <v>9</v>
      </c>
      <c r="G1506" t="s">
        <v>4034</v>
      </c>
      <c r="H1506" s="24">
        <v>0</v>
      </c>
      <c r="I1506" s="23" t="s">
        <v>5683</v>
      </c>
      <c r="J1506" s="24">
        <v>50301</v>
      </c>
      <c r="K1506" s="23" t="s">
        <v>5683</v>
      </c>
      <c r="L1506" s="24">
        <v>50668</v>
      </c>
      <c r="M1506" s="23" t="s">
        <v>5683</v>
      </c>
      <c r="N1506" s="24">
        <v>101021</v>
      </c>
      <c r="O1506" s="23" t="s">
        <v>5683</v>
      </c>
      <c r="P1506" s="24">
        <v>104478</v>
      </c>
      <c r="Q1506" s="24">
        <v>101962</v>
      </c>
      <c r="R1506" s="24">
        <v>408430</v>
      </c>
      <c r="S1506" s="24">
        <v>0</v>
      </c>
      <c r="T1506" s="24">
        <v>0</v>
      </c>
      <c r="U1506" s="24">
        <v>0</v>
      </c>
      <c r="V1506" s="24">
        <f t="shared" si="46"/>
        <v>408430</v>
      </c>
      <c r="W1506" s="24">
        <f t="shared" si="47"/>
        <v>0</v>
      </c>
    </row>
    <row r="1507" spans="1:23" x14ac:dyDescent="0.2">
      <c r="A1507" t="s">
        <v>4011</v>
      </c>
      <c r="B1507" s="23" t="s">
        <v>4012</v>
      </c>
      <c r="C1507" s="23" t="s">
        <v>4015</v>
      </c>
      <c r="D1507" s="23" t="s">
        <v>4035</v>
      </c>
      <c r="E1507" s="23" t="s">
        <v>4036</v>
      </c>
      <c r="F1507" s="23" t="s">
        <v>9</v>
      </c>
      <c r="G1507" t="s">
        <v>4037</v>
      </c>
      <c r="H1507" s="24">
        <v>0</v>
      </c>
      <c r="I1507" s="23" t="s">
        <v>5682</v>
      </c>
      <c r="J1507" s="24">
        <v>102598</v>
      </c>
      <c r="K1507" s="23" t="s">
        <v>5683</v>
      </c>
      <c r="L1507" s="24">
        <v>0</v>
      </c>
      <c r="M1507" s="23" t="s">
        <v>5682</v>
      </c>
      <c r="N1507" s="24">
        <v>102820</v>
      </c>
      <c r="O1507" s="23" t="s">
        <v>5683</v>
      </c>
      <c r="P1507" s="24">
        <v>0</v>
      </c>
      <c r="Q1507" s="24">
        <v>52495</v>
      </c>
      <c r="R1507" s="24">
        <v>257913</v>
      </c>
      <c r="S1507" s="24">
        <v>51299</v>
      </c>
      <c r="T1507" s="24">
        <v>0</v>
      </c>
      <c r="U1507" s="24">
        <v>0</v>
      </c>
      <c r="V1507" s="24">
        <f t="shared" si="46"/>
        <v>206614</v>
      </c>
      <c r="W1507" s="24">
        <f t="shared" si="47"/>
        <v>0</v>
      </c>
    </row>
    <row r="1508" spans="1:23" x14ac:dyDescent="0.2">
      <c r="A1508" t="s">
        <v>4011</v>
      </c>
      <c r="B1508" s="23" t="s">
        <v>4012</v>
      </c>
      <c r="C1508" s="23" t="s">
        <v>4015</v>
      </c>
      <c r="D1508" s="23" t="s">
        <v>4038</v>
      </c>
      <c r="E1508" s="23" t="s">
        <v>4039</v>
      </c>
      <c r="F1508" s="23" t="s">
        <v>9</v>
      </c>
      <c r="G1508" t="s">
        <v>4040</v>
      </c>
      <c r="H1508" s="24">
        <v>0</v>
      </c>
      <c r="I1508" s="23" t="s">
        <v>5683</v>
      </c>
      <c r="J1508" s="24">
        <v>16296</v>
      </c>
      <c r="K1508" s="23" t="s">
        <v>5683</v>
      </c>
      <c r="L1508" s="24">
        <v>51536</v>
      </c>
      <c r="M1508" s="23" t="s">
        <v>5683</v>
      </c>
      <c r="N1508" s="24">
        <v>52181</v>
      </c>
      <c r="O1508" s="23" t="s">
        <v>5683</v>
      </c>
      <c r="P1508" s="24">
        <v>53239</v>
      </c>
      <c r="Q1508" s="24">
        <v>53471</v>
      </c>
      <c r="R1508" s="24">
        <v>226723</v>
      </c>
      <c r="S1508" s="24">
        <v>0</v>
      </c>
      <c r="T1508" s="24">
        <v>0</v>
      </c>
      <c r="U1508" s="24">
        <v>0</v>
      </c>
      <c r="V1508" s="24">
        <f t="shared" si="46"/>
        <v>226723</v>
      </c>
      <c r="W1508" s="24">
        <f t="shared" si="47"/>
        <v>0</v>
      </c>
    </row>
    <row r="1509" spans="1:23" x14ac:dyDescent="0.2">
      <c r="A1509" t="s">
        <v>4011</v>
      </c>
      <c r="B1509" s="23" t="s">
        <v>4012</v>
      </c>
      <c r="C1509" s="23" t="s">
        <v>4015</v>
      </c>
      <c r="D1509" s="23" t="s">
        <v>4041</v>
      </c>
      <c r="E1509" s="23" t="s">
        <v>4042</v>
      </c>
      <c r="F1509" s="23" t="s">
        <v>9</v>
      </c>
      <c r="G1509" t="s">
        <v>4043</v>
      </c>
      <c r="H1509" s="24">
        <v>202001</v>
      </c>
      <c r="I1509" s="23" t="s">
        <v>5683</v>
      </c>
      <c r="J1509" s="24">
        <v>0</v>
      </c>
      <c r="K1509" s="23" t="s">
        <v>5682</v>
      </c>
      <c r="L1509" s="24">
        <v>102258</v>
      </c>
      <c r="M1509" s="23" t="s">
        <v>5683</v>
      </c>
      <c r="N1509" s="24">
        <v>0</v>
      </c>
      <c r="O1509" s="23" t="s">
        <v>5682</v>
      </c>
      <c r="P1509" s="24">
        <v>108494</v>
      </c>
      <c r="Q1509" s="24">
        <v>0</v>
      </c>
      <c r="R1509" s="24">
        <v>210752</v>
      </c>
      <c r="S1509" s="24">
        <v>0</v>
      </c>
      <c r="T1509" s="24">
        <v>202001</v>
      </c>
      <c r="U1509" s="24">
        <v>0</v>
      </c>
      <c r="V1509" s="24">
        <f t="shared" si="46"/>
        <v>8751</v>
      </c>
      <c r="W1509" s="24">
        <f t="shared" si="47"/>
        <v>0</v>
      </c>
    </row>
    <row r="1510" spans="1:23" x14ac:dyDescent="0.2">
      <c r="A1510" t="s">
        <v>4011</v>
      </c>
      <c r="B1510" s="23" t="s">
        <v>4012</v>
      </c>
      <c r="C1510" s="23" t="s">
        <v>4015</v>
      </c>
      <c r="D1510" s="23" t="s">
        <v>4044</v>
      </c>
      <c r="E1510" s="23" t="s">
        <v>4045</v>
      </c>
      <c r="F1510" s="23" t="s">
        <v>9</v>
      </c>
      <c r="G1510" t="s">
        <v>4046</v>
      </c>
      <c r="H1510" s="24">
        <v>0</v>
      </c>
      <c r="I1510" s="23" t="s">
        <v>5683</v>
      </c>
      <c r="J1510" s="24">
        <v>52712</v>
      </c>
      <c r="K1510" s="23" t="s">
        <v>5683</v>
      </c>
      <c r="L1510" s="24">
        <v>52251</v>
      </c>
      <c r="M1510" s="23" t="s">
        <v>5683</v>
      </c>
      <c r="N1510" s="24">
        <v>52446</v>
      </c>
      <c r="O1510" s="23" t="s">
        <v>5683</v>
      </c>
      <c r="P1510" s="24">
        <v>53867</v>
      </c>
      <c r="Q1510" s="24">
        <v>53135</v>
      </c>
      <c r="R1510" s="24">
        <v>264411</v>
      </c>
      <c r="S1510" s="24">
        <v>0</v>
      </c>
      <c r="T1510" s="24">
        <v>0</v>
      </c>
      <c r="U1510" s="24">
        <v>0</v>
      </c>
      <c r="V1510" s="24">
        <f t="shared" si="46"/>
        <v>264411</v>
      </c>
      <c r="W1510" s="24">
        <f t="shared" si="47"/>
        <v>0</v>
      </c>
    </row>
    <row r="1511" spans="1:23" x14ac:dyDescent="0.2">
      <c r="A1511" t="s">
        <v>4011</v>
      </c>
      <c r="B1511" s="23" t="s">
        <v>4012</v>
      </c>
      <c r="C1511" s="23" t="s">
        <v>4015</v>
      </c>
      <c r="D1511" s="23" t="s">
        <v>4047</v>
      </c>
      <c r="E1511" s="23" t="s">
        <v>4048</v>
      </c>
      <c r="F1511" s="23" t="s">
        <v>10</v>
      </c>
      <c r="G1511" t="s">
        <v>4049</v>
      </c>
      <c r="H1511" s="24">
        <v>75617</v>
      </c>
      <c r="I1511" s="23" t="s">
        <v>5682</v>
      </c>
      <c r="J1511" s="24">
        <v>30506</v>
      </c>
      <c r="K1511" s="23" t="s">
        <v>5683</v>
      </c>
      <c r="L1511" s="24">
        <v>0</v>
      </c>
      <c r="M1511" s="23" t="s">
        <v>5683</v>
      </c>
      <c r="N1511" s="24">
        <v>15454</v>
      </c>
      <c r="O1511" s="23" t="s">
        <v>5682</v>
      </c>
      <c r="P1511" s="24">
        <v>30430</v>
      </c>
      <c r="Q1511" s="24">
        <v>0</v>
      </c>
      <c r="R1511" s="24">
        <v>76390</v>
      </c>
      <c r="S1511" s="24">
        <v>0</v>
      </c>
      <c r="T1511" s="24">
        <v>75617</v>
      </c>
      <c r="U1511" s="24">
        <v>0</v>
      </c>
      <c r="V1511" s="24">
        <f t="shared" si="46"/>
        <v>773</v>
      </c>
      <c r="W1511" s="24">
        <f t="shared" si="47"/>
        <v>0</v>
      </c>
    </row>
    <row r="1512" spans="1:23" x14ac:dyDescent="0.2">
      <c r="A1512" t="s">
        <v>4011</v>
      </c>
      <c r="B1512" s="23" t="s">
        <v>4012</v>
      </c>
      <c r="C1512" s="23" t="s">
        <v>4015</v>
      </c>
      <c r="D1512" s="23" t="s">
        <v>4050</v>
      </c>
      <c r="E1512" s="23" t="s">
        <v>4051</v>
      </c>
      <c r="F1512" s="23" t="s">
        <v>9</v>
      </c>
      <c r="G1512" t="s">
        <v>4052</v>
      </c>
      <c r="H1512" s="24">
        <v>254471</v>
      </c>
      <c r="I1512" s="23" t="s">
        <v>5682</v>
      </c>
      <c r="J1512" s="24">
        <v>106908</v>
      </c>
      <c r="K1512" s="23" t="s">
        <v>5683</v>
      </c>
      <c r="L1512" s="24">
        <v>0</v>
      </c>
      <c r="M1512" s="23" t="s">
        <v>5682</v>
      </c>
      <c r="N1512" s="24">
        <v>104884</v>
      </c>
      <c r="O1512" s="23" t="s">
        <v>5683</v>
      </c>
      <c r="P1512" s="24">
        <v>0</v>
      </c>
      <c r="Q1512" s="24">
        <v>53167</v>
      </c>
      <c r="R1512" s="24">
        <v>264959</v>
      </c>
      <c r="S1512" s="24">
        <v>53454</v>
      </c>
      <c r="T1512" s="24">
        <v>211505</v>
      </c>
      <c r="U1512" s="24">
        <v>0</v>
      </c>
      <c r="V1512" s="24">
        <f t="shared" si="46"/>
        <v>0</v>
      </c>
      <c r="W1512" s="24">
        <f t="shared" si="47"/>
        <v>42966</v>
      </c>
    </row>
    <row r="1513" spans="1:23" x14ac:dyDescent="0.2">
      <c r="A1513" t="s">
        <v>4011</v>
      </c>
      <c r="B1513" s="23" t="s">
        <v>4012</v>
      </c>
      <c r="C1513" s="23" t="s">
        <v>4015</v>
      </c>
      <c r="D1513" s="23" t="s">
        <v>4053</v>
      </c>
      <c r="E1513" s="23" t="s">
        <v>4054</v>
      </c>
      <c r="F1513" s="23" t="s">
        <v>9</v>
      </c>
      <c r="G1513" t="s">
        <v>4055</v>
      </c>
      <c r="H1513" s="24">
        <v>251634</v>
      </c>
      <c r="I1513" s="23" t="s">
        <v>5682</v>
      </c>
      <c r="J1513" s="24">
        <v>115558</v>
      </c>
      <c r="K1513" s="23" t="s">
        <v>5683</v>
      </c>
      <c r="L1513" s="24">
        <v>0</v>
      </c>
      <c r="M1513" s="23" t="s">
        <v>5683</v>
      </c>
      <c r="N1513" s="24">
        <v>54854</v>
      </c>
      <c r="O1513" s="23" t="s">
        <v>5683</v>
      </c>
      <c r="P1513" s="24">
        <v>58808</v>
      </c>
      <c r="Q1513" s="24">
        <v>59118</v>
      </c>
      <c r="R1513" s="24">
        <v>288338</v>
      </c>
      <c r="S1513" s="24">
        <v>57779</v>
      </c>
      <c r="T1513" s="24">
        <v>230559</v>
      </c>
      <c r="U1513" s="24">
        <v>0</v>
      </c>
      <c r="V1513" s="24">
        <f t="shared" si="46"/>
        <v>0</v>
      </c>
      <c r="W1513" s="24">
        <f t="shared" si="47"/>
        <v>21075</v>
      </c>
    </row>
    <row r="1514" spans="1:23" x14ac:dyDescent="0.2">
      <c r="A1514" t="s">
        <v>4011</v>
      </c>
      <c r="B1514" s="23" t="s">
        <v>4012</v>
      </c>
      <c r="C1514" s="23" t="s">
        <v>4015</v>
      </c>
      <c r="D1514" s="23" t="s">
        <v>4056</v>
      </c>
      <c r="E1514" s="23" t="s">
        <v>4057</v>
      </c>
      <c r="F1514" s="23" t="s">
        <v>9</v>
      </c>
      <c r="G1514" t="s">
        <v>4058</v>
      </c>
      <c r="H1514" s="24">
        <v>0</v>
      </c>
      <c r="I1514" s="23" t="s">
        <v>5683</v>
      </c>
      <c r="J1514" s="24">
        <v>51070</v>
      </c>
      <c r="K1514" s="23" t="s">
        <v>5683</v>
      </c>
      <c r="L1514" s="24">
        <v>50973</v>
      </c>
      <c r="M1514" s="23" t="s">
        <v>5683</v>
      </c>
      <c r="N1514" s="24">
        <v>50895</v>
      </c>
      <c r="O1514" s="23" t="s">
        <v>5683</v>
      </c>
      <c r="P1514" s="24">
        <v>51074</v>
      </c>
      <c r="Q1514" s="24">
        <v>51264</v>
      </c>
      <c r="R1514" s="24">
        <v>255276</v>
      </c>
      <c r="S1514" s="24">
        <v>51070</v>
      </c>
      <c r="T1514" s="24">
        <v>0</v>
      </c>
      <c r="U1514" s="24">
        <v>51070</v>
      </c>
      <c r="V1514" s="24">
        <f t="shared" si="46"/>
        <v>255276</v>
      </c>
      <c r="W1514" s="24">
        <f t="shared" si="47"/>
        <v>0</v>
      </c>
    </row>
    <row r="1515" spans="1:23" x14ac:dyDescent="0.2">
      <c r="A1515" t="s">
        <v>4011</v>
      </c>
      <c r="B1515" s="23" t="s">
        <v>4012</v>
      </c>
      <c r="C1515" s="23" t="s">
        <v>4059</v>
      </c>
      <c r="D1515" s="23" t="s">
        <v>4060</v>
      </c>
      <c r="E1515" s="23" t="s">
        <v>4061</v>
      </c>
      <c r="F1515" s="23" t="s">
        <v>9</v>
      </c>
      <c r="G1515" t="s">
        <v>4062</v>
      </c>
      <c r="H1515" s="24">
        <v>0</v>
      </c>
      <c r="I1515" s="23" t="s">
        <v>5683</v>
      </c>
      <c r="J1515" s="24">
        <v>0</v>
      </c>
      <c r="K1515" s="23" t="s">
        <v>5683</v>
      </c>
      <c r="L1515" s="24">
        <v>0</v>
      </c>
      <c r="M1515" s="23" t="s">
        <v>5683</v>
      </c>
      <c r="N1515" s="24">
        <v>0</v>
      </c>
      <c r="O1515" s="23" t="s">
        <v>5683</v>
      </c>
      <c r="P1515" s="24">
        <v>16074</v>
      </c>
      <c r="Q1515" s="24">
        <v>51871</v>
      </c>
      <c r="R1515" s="24">
        <v>67945</v>
      </c>
      <c r="S1515" s="24">
        <v>0</v>
      </c>
      <c r="T1515" s="24">
        <v>0</v>
      </c>
      <c r="U1515" s="24">
        <v>0</v>
      </c>
      <c r="V1515" s="24">
        <f t="shared" si="46"/>
        <v>67945</v>
      </c>
      <c r="W1515" s="24">
        <f t="shared" si="47"/>
        <v>0</v>
      </c>
    </row>
    <row r="1516" spans="1:23" x14ac:dyDescent="0.2">
      <c r="A1516" t="s">
        <v>4011</v>
      </c>
      <c r="B1516" s="23" t="s">
        <v>4012</v>
      </c>
      <c r="C1516" s="23" t="s">
        <v>4063</v>
      </c>
      <c r="D1516" s="23" t="s">
        <v>4064</v>
      </c>
      <c r="E1516" s="23" t="s">
        <v>4065</v>
      </c>
      <c r="F1516" s="23" t="s">
        <v>9</v>
      </c>
      <c r="G1516" t="s">
        <v>4066</v>
      </c>
      <c r="H1516" s="24">
        <v>0</v>
      </c>
      <c r="I1516" s="23" t="s">
        <v>5683</v>
      </c>
      <c r="J1516" s="24">
        <v>0</v>
      </c>
      <c r="K1516" s="23" t="s">
        <v>5683</v>
      </c>
      <c r="L1516" s="24">
        <v>0</v>
      </c>
      <c r="M1516" s="23" t="s">
        <v>5683</v>
      </c>
      <c r="N1516" s="24">
        <v>0</v>
      </c>
      <c r="O1516" s="23" t="s">
        <v>5683</v>
      </c>
      <c r="P1516" s="24">
        <v>15215</v>
      </c>
      <c r="Q1516" s="24">
        <v>50384</v>
      </c>
      <c r="R1516" s="24">
        <v>65599</v>
      </c>
      <c r="S1516" s="24">
        <v>0</v>
      </c>
      <c r="T1516" s="24">
        <v>0</v>
      </c>
      <c r="U1516" s="24">
        <v>0</v>
      </c>
      <c r="V1516" s="24">
        <f t="shared" si="46"/>
        <v>65599</v>
      </c>
      <c r="W1516" s="24">
        <f t="shared" si="47"/>
        <v>0</v>
      </c>
    </row>
    <row r="1517" spans="1:23" x14ac:dyDescent="0.2">
      <c r="A1517" t="s">
        <v>37</v>
      </c>
      <c r="B1517" s="23" t="s">
        <v>4067</v>
      </c>
      <c r="C1517" s="23" t="s">
        <v>4068</v>
      </c>
      <c r="D1517" s="23" t="s">
        <v>7</v>
      </c>
      <c r="E1517" s="23" t="s">
        <v>147</v>
      </c>
      <c r="F1517" s="23" t="s">
        <v>147</v>
      </c>
      <c r="G1517" t="s">
        <v>4069</v>
      </c>
      <c r="H1517" s="24">
        <v>695112</v>
      </c>
      <c r="I1517" s="23" t="s">
        <v>5683</v>
      </c>
      <c r="J1517" s="24">
        <v>116964</v>
      </c>
      <c r="K1517" s="23" t="s">
        <v>5683</v>
      </c>
      <c r="L1517" s="24">
        <v>113750</v>
      </c>
      <c r="M1517" s="23" t="s">
        <v>5683</v>
      </c>
      <c r="N1517" s="24">
        <v>115433</v>
      </c>
      <c r="O1517" s="23" t="s">
        <v>5683</v>
      </c>
      <c r="P1517" s="24">
        <v>119781</v>
      </c>
      <c r="Q1517" s="24">
        <v>120123</v>
      </c>
      <c r="R1517" s="24">
        <v>586051</v>
      </c>
      <c r="S1517" s="24">
        <v>116964</v>
      </c>
      <c r="T1517" s="24">
        <v>469087</v>
      </c>
      <c r="U1517" s="24">
        <v>0</v>
      </c>
      <c r="V1517" s="24">
        <f t="shared" si="46"/>
        <v>0</v>
      </c>
      <c r="W1517" s="24">
        <f t="shared" si="47"/>
        <v>226025</v>
      </c>
    </row>
    <row r="1518" spans="1:23" x14ac:dyDescent="0.2">
      <c r="A1518" t="s">
        <v>37</v>
      </c>
      <c r="B1518" s="23" t="s">
        <v>4067</v>
      </c>
      <c r="C1518" s="23" t="s">
        <v>4068</v>
      </c>
      <c r="D1518" s="23" t="s">
        <v>4070</v>
      </c>
      <c r="E1518" s="23" t="s">
        <v>4071</v>
      </c>
      <c r="F1518" s="23" t="s">
        <v>9</v>
      </c>
      <c r="G1518" t="s">
        <v>4072</v>
      </c>
      <c r="H1518" s="24">
        <v>258663</v>
      </c>
      <c r="I1518" s="23" t="s">
        <v>5682</v>
      </c>
      <c r="J1518" s="24">
        <v>102218</v>
      </c>
      <c r="K1518" s="23" t="s">
        <v>5683</v>
      </c>
      <c r="L1518" s="24">
        <v>0</v>
      </c>
      <c r="M1518" s="23" t="s">
        <v>5683</v>
      </c>
      <c r="N1518" s="24">
        <v>51185</v>
      </c>
      <c r="O1518" s="23" t="s">
        <v>5682</v>
      </c>
      <c r="P1518" s="24">
        <v>105618</v>
      </c>
      <c r="Q1518" s="24">
        <v>0</v>
      </c>
      <c r="R1518" s="24">
        <v>259021</v>
      </c>
      <c r="S1518" s="24">
        <v>51109</v>
      </c>
      <c r="T1518" s="24">
        <v>207912</v>
      </c>
      <c r="U1518" s="24">
        <v>0</v>
      </c>
      <c r="V1518" s="24">
        <f t="shared" si="46"/>
        <v>0</v>
      </c>
      <c r="W1518" s="24">
        <f t="shared" si="47"/>
        <v>50751</v>
      </c>
    </row>
    <row r="1519" spans="1:23" x14ac:dyDescent="0.2">
      <c r="A1519" t="s">
        <v>37</v>
      </c>
      <c r="B1519" s="23" t="s">
        <v>4067</v>
      </c>
      <c r="C1519" s="23" t="s">
        <v>4068</v>
      </c>
      <c r="D1519" s="23" t="s">
        <v>4073</v>
      </c>
      <c r="E1519" s="23" t="s">
        <v>4074</v>
      </c>
      <c r="F1519" s="23" t="s">
        <v>9</v>
      </c>
      <c r="G1519" t="s">
        <v>4075</v>
      </c>
      <c r="H1519" s="24">
        <v>258663</v>
      </c>
      <c r="I1519" s="23" t="s">
        <v>5682</v>
      </c>
      <c r="J1519" s="24">
        <v>101490</v>
      </c>
      <c r="K1519" s="23" t="s">
        <v>5683</v>
      </c>
      <c r="L1519" s="24">
        <v>0</v>
      </c>
      <c r="M1519" s="23" t="s">
        <v>5682</v>
      </c>
      <c r="N1519" s="24">
        <v>103238</v>
      </c>
      <c r="O1519" s="23" t="s">
        <v>5683</v>
      </c>
      <c r="P1519" s="24">
        <v>0</v>
      </c>
      <c r="Q1519" s="24">
        <v>52031</v>
      </c>
      <c r="R1519" s="24">
        <v>256759</v>
      </c>
      <c r="S1519" s="24">
        <v>50745</v>
      </c>
      <c r="T1519" s="24">
        <v>206014</v>
      </c>
      <c r="U1519" s="24">
        <v>0</v>
      </c>
      <c r="V1519" s="24">
        <f t="shared" si="46"/>
        <v>0</v>
      </c>
      <c r="W1519" s="24">
        <f t="shared" si="47"/>
        <v>52649</v>
      </c>
    </row>
    <row r="1520" spans="1:23" x14ac:dyDescent="0.2">
      <c r="A1520" t="s">
        <v>37</v>
      </c>
      <c r="B1520" s="23">
        <v>39</v>
      </c>
      <c r="C1520" s="23">
        <v>10397</v>
      </c>
      <c r="D1520" s="23" t="s">
        <v>4076</v>
      </c>
      <c r="E1520" s="23" t="s">
        <v>4077</v>
      </c>
      <c r="F1520" s="23" t="s">
        <v>9</v>
      </c>
      <c r="G1520" t="s">
        <v>4078</v>
      </c>
      <c r="H1520" s="24">
        <v>0</v>
      </c>
      <c r="I1520" s="23" t="s">
        <v>5683</v>
      </c>
      <c r="J1520" s="24">
        <v>0</v>
      </c>
      <c r="K1520" s="23" t="s">
        <v>5683</v>
      </c>
      <c r="L1520" s="24">
        <v>0</v>
      </c>
      <c r="M1520" s="23" t="s">
        <v>5683</v>
      </c>
      <c r="N1520" s="24">
        <v>0</v>
      </c>
      <c r="O1520" s="23" t="s">
        <v>5683</v>
      </c>
      <c r="P1520" s="24">
        <v>0</v>
      </c>
      <c r="Q1520" s="24">
        <v>52607</v>
      </c>
      <c r="R1520" s="24">
        <v>52607</v>
      </c>
      <c r="S1520" s="24">
        <v>0</v>
      </c>
      <c r="T1520" s="24">
        <v>0</v>
      </c>
      <c r="U1520" s="24">
        <v>0</v>
      </c>
      <c r="V1520" s="24">
        <f t="shared" si="46"/>
        <v>52607</v>
      </c>
      <c r="W1520" s="24">
        <f t="shared" si="47"/>
        <v>0</v>
      </c>
    </row>
    <row r="1521" spans="1:23" x14ac:dyDescent="0.2">
      <c r="A1521" t="s">
        <v>37</v>
      </c>
      <c r="B1521" s="23" t="s">
        <v>4067</v>
      </c>
      <c r="C1521" s="23" t="s">
        <v>4068</v>
      </c>
      <c r="D1521" s="23" t="s">
        <v>4079</v>
      </c>
      <c r="E1521" s="23" t="s">
        <v>4080</v>
      </c>
      <c r="F1521" s="23" t="s">
        <v>9</v>
      </c>
      <c r="G1521" t="s">
        <v>4081</v>
      </c>
      <c r="H1521" s="24">
        <v>620039</v>
      </c>
      <c r="I1521" s="23" t="s">
        <v>5683</v>
      </c>
      <c r="J1521" s="24">
        <v>114599</v>
      </c>
      <c r="K1521" s="23" t="s">
        <v>5683</v>
      </c>
      <c r="L1521" s="24">
        <v>110855</v>
      </c>
      <c r="M1521" s="23" t="s">
        <v>5683</v>
      </c>
      <c r="N1521" s="24">
        <v>112647</v>
      </c>
      <c r="O1521" s="23" t="s">
        <v>5683</v>
      </c>
      <c r="P1521" s="24">
        <v>117864</v>
      </c>
      <c r="Q1521" s="24">
        <v>117739</v>
      </c>
      <c r="R1521" s="24">
        <v>573704</v>
      </c>
      <c r="S1521" s="24">
        <v>114599</v>
      </c>
      <c r="T1521" s="24">
        <v>459105</v>
      </c>
      <c r="U1521" s="24">
        <v>0</v>
      </c>
      <c r="V1521" s="24">
        <f t="shared" si="46"/>
        <v>0</v>
      </c>
      <c r="W1521" s="24">
        <f t="shared" si="47"/>
        <v>160934</v>
      </c>
    </row>
    <row r="1522" spans="1:23" x14ac:dyDescent="0.2">
      <c r="A1522" t="s">
        <v>37</v>
      </c>
      <c r="B1522" s="23" t="s">
        <v>4067</v>
      </c>
      <c r="C1522" s="23" t="s">
        <v>4082</v>
      </c>
      <c r="D1522" s="23" t="s">
        <v>7</v>
      </c>
      <c r="E1522" s="23" t="s">
        <v>147</v>
      </c>
      <c r="F1522" s="23" t="s">
        <v>147</v>
      </c>
      <c r="G1522" t="s">
        <v>4083</v>
      </c>
      <c r="H1522" s="24">
        <v>256005</v>
      </c>
      <c r="I1522" s="23" t="s">
        <v>5682</v>
      </c>
      <c r="J1522" s="24">
        <v>106908</v>
      </c>
      <c r="K1522" s="23" t="s">
        <v>5683</v>
      </c>
      <c r="L1522" s="24">
        <v>0</v>
      </c>
      <c r="M1522" s="23" t="s">
        <v>5682</v>
      </c>
      <c r="N1522" s="24">
        <v>106530</v>
      </c>
      <c r="O1522" s="23" t="s">
        <v>5683</v>
      </c>
      <c r="P1522" s="24">
        <v>0</v>
      </c>
      <c r="Q1522" s="24">
        <v>54047</v>
      </c>
      <c r="R1522" s="24">
        <v>267485</v>
      </c>
      <c r="S1522" s="24">
        <v>53454</v>
      </c>
      <c r="T1522" s="24">
        <v>214031</v>
      </c>
      <c r="U1522" s="24">
        <v>0</v>
      </c>
      <c r="V1522" s="24">
        <f t="shared" si="46"/>
        <v>0</v>
      </c>
      <c r="W1522" s="24">
        <f t="shared" si="47"/>
        <v>41974</v>
      </c>
    </row>
    <row r="1523" spans="1:23" x14ac:dyDescent="0.2">
      <c r="A1523" t="s">
        <v>37</v>
      </c>
      <c r="B1523" s="23" t="s">
        <v>4067</v>
      </c>
      <c r="C1523" s="23" t="s">
        <v>4082</v>
      </c>
      <c r="D1523" s="23" t="s">
        <v>4084</v>
      </c>
      <c r="E1523" s="23" t="s">
        <v>4085</v>
      </c>
      <c r="F1523" s="23" t="s">
        <v>10</v>
      </c>
      <c r="G1523" t="s">
        <v>4086</v>
      </c>
      <c r="H1523" s="24">
        <v>87764</v>
      </c>
      <c r="I1523" s="23" t="s">
        <v>5683</v>
      </c>
      <c r="J1523" s="24">
        <v>0</v>
      </c>
      <c r="K1523" s="23" t="s">
        <v>5683</v>
      </c>
      <c r="L1523" s="24">
        <v>0</v>
      </c>
      <c r="M1523" s="23" t="s">
        <v>5683</v>
      </c>
      <c r="N1523" s="24">
        <v>0</v>
      </c>
      <c r="O1523" s="23" t="s">
        <v>5682</v>
      </c>
      <c r="P1523" s="24">
        <v>103800</v>
      </c>
      <c r="Q1523" s="24">
        <v>0</v>
      </c>
      <c r="R1523" s="24">
        <v>103800</v>
      </c>
      <c r="S1523" s="24">
        <v>51900</v>
      </c>
      <c r="T1523" s="24">
        <v>51900</v>
      </c>
      <c r="U1523" s="24">
        <v>0</v>
      </c>
      <c r="V1523" s="24">
        <f t="shared" si="46"/>
        <v>0</v>
      </c>
      <c r="W1523" s="24">
        <f t="shared" si="47"/>
        <v>35864</v>
      </c>
    </row>
    <row r="1524" spans="1:23" x14ac:dyDescent="0.2">
      <c r="A1524" t="s">
        <v>37</v>
      </c>
      <c r="B1524" s="23" t="s">
        <v>4067</v>
      </c>
      <c r="C1524" s="23" t="s">
        <v>4087</v>
      </c>
      <c r="D1524" s="23" t="s">
        <v>7</v>
      </c>
      <c r="E1524" s="23" t="s">
        <v>147</v>
      </c>
      <c r="F1524" s="23" t="s">
        <v>147</v>
      </c>
      <c r="G1524" t="s">
        <v>4088</v>
      </c>
      <c r="H1524" s="24">
        <v>589225</v>
      </c>
      <c r="I1524" s="23" t="s">
        <v>5683</v>
      </c>
      <c r="J1524" s="24">
        <v>126265</v>
      </c>
      <c r="K1524" s="23" t="s">
        <v>5683</v>
      </c>
      <c r="L1524" s="24">
        <v>108680</v>
      </c>
      <c r="M1524" s="23" t="s">
        <v>5683</v>
      </c>
      <c r="N1524" s="24">
        <v>100327</v>
      </c>
      <c r="O1524" s="23" t="s">
        <v>5683</v>
      </c>
      <c r="P1524" s="24">
        <v>150306</v>
      </c>
      <c r="Q1524" s="24">
        <v>140746</v>
      </c>
      <c r="R1524" s="24">
        <v>626324</v>
      </c>
      <c r="S1524" s="24">
        <v>126265</v>
      </c>
      <c r="T1524" s="24">
        <v>500059</v>
      </c>
      <c r="U1524" s="24">
        <v>0</v>
      </c>
      <c r="V1524" s="24">
        <f t="shared" si="46"/>
        <v>0</v>
      </c>
      <c r="W1524" s="24">
        <f t="shared" si="47"/>
        <v>89166</v>
      </c>
    </row>
    <row r="1525" spans="1:23" x14ac:dyDescent="0.2">
      <c r="A1525" t="s">
        <v>37</v>
      </c>
      <c r="B1525" s="23" t="s">
        <v>4067</v>
      </c>
      <c r="C1525" s="23" t="s">
        <v>4087</v>
      </c>
      <c r="D1525" s="23" t="s">
        <v>38</v>
      </c>
      <c r="E1525" s="23" t="s">
        <v>39</v>
      </c>
      <c r="F1525" s="23" t="s">
        <v>9</v>
      </c>
      <c r="G1525" t="s">
        <v>64</v>
      </c>
      <c r="H1525" s="24">
        <v>220493</v>
      </c>
      <c r="I1525" s="23" t="s">
        <v>5683</v>
      </c>
      <c r="J1525" s="24">
        <v>15377</v>
      </c>
      <c r="K1525" s="23" t="s">
        <v>5683</v>
      </c>
      <c r="L1525" s="24">
        <v>50586</v>
      </c>
      <c r="M1525" s="23" t="s">
        <v>5683</v>
      </c>
      <c r="N1525" s="24">
        <v>50794</v>
      </c>
      <c r="O1525" s="23" t="s">
        <v>5683</v>
      </c>
      <c r="P1525" s="24">
        <v>50909</v>
      </c>
      <c r="Q1525" s="24">
        <v>51040</v>
      </c>
      <c r="R1525" s="24">
        <v>218706</v>
      </c>
      <c r="S1525" s="24">
        <v>0</v>
      </c>
      <c r="T1525" s="24">
        <v>218706</v>
      </c>
      <c r="U1525" s="24">
        <v>0</v>
      </c>
      <c r="V1525" s="24">
        <f t="shared" si="46"/>
        <v>0</v>
      </c>
      <c r="W1525" s="24">
        <f t="shared" si="47"/>
        <v>1787</v>
      </c>
    </row>
    <row r="1526" spans="1:23" x14ac:dyDescent="0.2">
      <c r="A1526" t="s">
        <v>37</v>
      </c>
      <c r="B1526" s="23" t="s">
        <v>4067</v>
      </c>
      <c r="C1526" s="23" t="s">
        <v>4089</v>
      </c>
      <c r="D1526" s="23" t="s">
        <v>7</v>
      </c>
      <c r="E1526" s="23" t="s">
        <v>147</v>
      </c>
      <c r="F1526" s="23" t="s">
        <v>147</v>
      </c>
      <c r="G1526" t="s">
        <v>3433</v>
      </c>
      <c r="H1526" s="24">
        <v>401020</v>
      </c>
      <c r="I1526" s="23" t="s">
        <v>5683</v>
      </c>
      <c r="J1526" s="24">
        <v>105588</v>
      </c>
      <c r="K1526" s="23" t="s">
        <v>5683</v>
      </c>
      <c r="L1526" s="24">
        <v>91051</v>
      </c>
      <c r="M1526" s="23" t="s">
        <v>5683</v>
      </c>
      <c r="N1526" s="24">
        <v>82679</v>
      </c>
      <c r="O1526" s="23" t="s">
        <v>5683</v>
      </c>
      <c r="P1526" s="24">
        <v>124989</v>
      </c>
      <c r="Q1526" s="24">
        <v>118506</v>
      </c>
      <c r="R1526" s="24">
        <v>522813</v>
      </c>
      <c r="S1526" s="24">
        <v>105588</v>
      </c>
      <c r="T1526" s="24">
        <v>401020</v>
      </c>
      <c r="U1526" s="24">
        <v>0</v>
      </c>
      <c r="V1526" s="24">
        <f t="shared" si="46"/>
        <v>16205</v>
      </c>
      <c r="W1526" s="24">
        <f t="shared" si="47"/>
        <v>0</v>
      </c>
    </row>
    <row r="1527" spans="1:23" x14ac:dyDescent="0.2">
      <c r="A1527" t="s">
        <v>37</v>
      </c>
      <c r="B1527" s="23" t="s">
        <v>4067</v>
      </c>
      <c r="C1527" s="23" t="s">
        <v>4090</v>
      </c>
      <c r="D1527" s="23" t="s">
        <v>7</v>
      </c>
      <c r="E1527" s="23" t="s">
        <v>147</v>
      </c>
      <c r="F1527" s="23" t="s">
        <v>147</v>
      </c>
      <c r="G1527" t="s">
        <v>4091</v>
      </c>
      <c r="H1527" s="24">
        <v>2060422</v>
      </c>
      <c r="I1527" s="23" t="s">
        <v>5683</v>
      </c>
      <c r="J1527" s="24">
        <v>418402</v>
      </c>
      <c r="K1527" s="23" t="s">
        <v>5683</v>
      </c>
      <c r="L1527" s="24">
        <v>377505</v>
      </c>
      <c r="M1527" s="23" t="s">
        <v>5683</v>
      </c>
      <c r="N1527" s="24">
        <v>348177</v>
      </c>
      <c r="O1527" s="23" t="s">
        <v>5683</v>
      </c>
      <c r="P1527" s="24">
        <v>533572</v>
      </c>
      <c r="Q1527" s="24">
        <v>512766</v>
      </c>
      <c r="R1527" s="24">
        <v>2190422</v>
      </c>
      <c r="S1527" s="24">
        <v>130000</v>
      </c>
      <c r="T1527" s="24">
        <v>2060422</v>
      </c>
      <c r="U1527" s="24">
        <v>0</v>
      </c>
      <c r="V1527" s="24">
        <f t="shared" si="46"/>
        <v>0</v>
      </c>
      <c r="W1527" s="24">
        <f t="shared" si="47"/>
        <v>0</v>
      </c>
    </row>
    <row r="1528" spans="1:23" x14ac:dyDescent="0.2">
      <c r="A1528" t="s">
        <v>37</v>
      </c>
      <c r="B1528" s="23" t="s">
        <v>4067</v>
      </c>
      <c r="C1528" s="23" t="s">
        <v>4090</v>
      </c>
      <c r="D1528" s="23" t="s">
        <v>4092</v>
      </c>
      <c r="E1528" s="23" t="s">
        <v>4093</v>
      </c>
      <c r="F1528" s="23" t="s">
        <v>10</v>
      </c>
      <c r="G1528" t="s">
        <v>4094</v>
      </c>
      <c r="H1528" s="24">
        <v>103941</v>
      </c>
      <c r="I1528" s="23" t="s">
        <v>5683</v>
      </c>
      <c r="J1528" s="24">
        <v>0</v>
      </c>
      <c r="K1528" s="23" t="s">
        <v>5683</v>
      </c>
      <c r="L1528" s="24">
        <v>0</v>
      </c>
      <c r="M1528" s="23" t="s">
        <v>5683</v>
      </c>
      <c r="N1528" s="24">
        <v>0</v>
      </c>
      <c r="O1528" s="23" t="s">
        <v>5683</v>
      </c>
      <c r="P1528" s="24">
        <v>51686</v>
      </c>
      <c r="Q1528" s="24">
        <v>52255</v>
      </c>
      <c r="R1528" s="24">
        <v>103941</v>
      </c>
      <c r="S1528" s="24">
        <v>0</v>
      </c>
      <c r="T1528" s="24">
        <v>103941</v>
      </c>
      <c r="U1528" s="24">
        <v>0</v>
      </c>
      <c r="V1528" s="24">
        <f t="shared" si="46"/>
        <v>0</v>
      </c>
      <c r="W1528" s="24">
        <f t="shared" si="47"/>
        <v>0</v>
      </c>
    </row>
    <row r="1529" spans="1:23" x14ac:dyDescent="0.2">
      <c r="A1529" t="s">
        <v>37</v>
      </c>
      <c r="B1529" s="23" t="s">
        <v>4067</v>
      </c>
      <c r="C1529" s="23" t="s">
        <v>4095</v>
      </c>
      <c r="D1529" s="23" t="s">
        <v>7</v>
      </c>
      <c r="E1529" s="23" t="s">
        <v>147</v>
      </c>
      <c r="F1529" s="23" t="s">
        <v>147</v>
      </c>
      <c r="G1529" t="s">
        <v>4096</v>
      </c>
      <c r="H1529" s="24">
        <v>457353</v>
      </c>
      <c r="I1529" s="23" t="s">
        <v>5683</v>
      </c>
      <c r="J1529" s="24">
        <v>108846</v>
      </c>
      <c r="K1529" s="23" t="s">
        <v>5683</v>
      </c>
      <c r="L1529" s="24">
        <v>93252</v>
      </c>
      <c r="M1529" s="23" t="s">
        <v>5683</v>
      </c>
      <c r="N1529" s="24">
        <v>85195</v>
      </c>
      <c r="O1529" s="23" t="s">
        <v>5683</v>
      </c>
      <c r="P1529" s="24">
        <v>133694</v>
      </c>
      <c r="Q1529" s="24">
        <v>123291</v>
      </c>
      <c r="R1529" s="24">
        <v>544278</v>
      </c>
      <c r="S1529" s="24">
        <v>108846</v>
      </c>
      <c r="T1529" s="24">
        <v>435432</v>
      </c>
      <c r="U1529" s="24">
        <v>0</v>
      </c>
      <c r="V1529" s="24">
        <f t="shared" si="46"/>
        <v>0</v>
      </c>
      <c r="W1529" s="24">
        <f t="shared" si="47"/>
        <v>21921</v>
      </c>
    </row>
    <row r="1530" spans="1:23" x14ac:dyDescent="0.2">
      <c r="A1530" t="s">
        <v>37</v>
      </c>
      <c r="B1530" s="23" t="s">
        <v>4067</v>
      </c>
      <c r="C1530" s="23" t="s">
        <v>4097</v>
      </c>
      <c r="D1530" s="23" t="s">
        <v>7</v>
      </c>
      <c r="E1530" s="23" t="s">
        <v>147</v>
      </c>
      <c r="F1530" s="23" t="s">
        <v>147</v>
      </c>
      <c r="G1530" t="s">
        <v>4098</v>
      </c>
      <c r="H1530" s="24">
        <v>6725992</v>
      </c>
      <c r="I1530" s="23" t="s">
        <v>5683</v>
      </c>
      <c r="J1530" s="24">
        <v>1344890</v>
      </c>
      <c r="K1530" s="23" t="s">
        <v>5683</v>
      </c>
      <c r="L1530" s="24">
        <v>1169775</v>
      </c>
      <c r="M1530" s="23" t="s">
        <v>5683</v>
      </c>
      <c r="N1530" s="24">
        <v>1086812</v>
      </c>
      <c r="O1530" s="23" t="s">
        <v>5683</v>
      </c>
      <c r="P1530" s="24">
        <v>1669696</v>
      </c>
      <c r="Q1530" s="24">
        <v>1627123</v>
      </c>
      <c r="R1530" s="24">
        <v>6898296</v>
      </c>
      <c r="S1530" s="24">
        <v>134489</v>
      </c>
      <c r="T1530" s="24">
        <v>6725992</v>
      </c>
      <c r="U1530" s="24">
        <v>0</v>
      </c>
      <c r="V1530" s="24">
        <f t="shared" si="46"/>
        <v>37815</v>
      </c>
      <c r="W1530" s="24">
        <f t="shared" si="47"/>
        <v>0</v>
      </c>
    </row>
    <row r="1531" spans="1:23" x14ac:dyDescent="0.2">
      <c r="A1531" t="s">
        <v>37</v>
      </c>
      <c r="B1531" s="23" t="s">
        <v>4067</v>
      </c>
      <c r="C1531" s="23" t="s">
        <v>4097</v>
      </c>
      <c r="D1531" s="23" t="s">
        <v>4099</v>
      </c>
      <c r="E1531" s="23" t="s">
        <v>4100</v>
      </c>
      <c r="F1531" s="23" t="s">
        <v>9</v>
      </c>
      <c r="G1531" t="s">
        <v>4101</v>
      </c>
      <c r="H1531" s="24">
        <v>264077</v>
      </c>
      <c r="I1531" s="23" t="s">
        <v>5682</v>
      </c>
      <c r="J1531" s="24">
        <v>108238</v>
      </c>
      <c r="K1531" s="23" t="s">
        <v>5683</v>
      </c>
      <c r="L1531" s="24">
        <v>0</v>
      </c>
      <c r="M1531" s="23" t="s">
        <v>5682</v>
      </c>
      <c r="N1531" s="24">
        <v>106712</v>
      </c>
      <c r="O1531" s="23" t="s">
        <v>5683</v>
      </c>
      <c r="P1531" s="24">
        <v>0</v>
      </c>
      <c r="Q1531" s="24">
        <v>52127</v>
      </c>
      <c r="R1531" s="24">
        <v>267077</v>
      </c>
      <c r="S1531" s="24">
        <v>54119</v>
      </c>
      <c r="T1531" s="24">
        <v>212958</v>
      </c>
      <c r="U1531" s="24">
        <v>0</v>
      </c>
      <c r="V1531" s="24">
        <f t="shared" si="46"/>
        <v>0</v>
      </c>
      <c r="W1531" s="24">
        <f t="shared" si="47"/>
        <v>51119</v>
      </c>
    </row>
    <row r="1532" spans="1:23" x14ac:dyDescent="0.2">
      <c r="A1532" t="s">
        <v>37</v>
      </c>
      <c r="B1532" s="23" t="s">
        <v>4067</v>
      </c>
      <c r="C1532" s="23" t="s">
        <v>4097</v>
      </c>
      <c r="D1532" s="23" t="s">
        <v>4102</v>
      </c>
      <c r="E1532" s="23" t="s">
        <v>4103</v>
      </c>
      <c r="F1532" s="23" t="s">
        <v>9</v>
      </c>
      <c r="G1532" t="s">
        <v>4104</v>
      </c>
      <c r="H1532" s="24">
        <v>0</v>
      </c>
      <c r="I1532" s="23" t="s">
        <v>5682</v>
      </c>
      <c r="J1532" s="24">
        <v>109188</v>
      </c>
      <c r="K1532" s="23" t="s">
        <v>5683</v>
      </c>
      <c r="L1532" s="24">
        <v>0</v>
      </c>
      <c r="M1532" s="23" t="s">
        <v>5683</v>
      </c>
      <c r="N1532" s="24">
        <v>52106</v>
      </c>
      <c r="O1532" s="23" t="s">
        <v>5683</v>
      </c>
      <c r="P1532" s="24">
        <v>53487</v>
      </c>
      <c r="Q1532" s="24">
        <v>52735</v>
      </c>
      <c r="R1532" s="24">
        <v>267516</v>
      </c>
      <c r="S1532" s="24">
        <v>54594</v>
      </c>
      <c r="T1532" s="24">
        <v>0</v>
      </c>
      <c r="U1532" s="24">
        <v>0</v>
      </c>
      <c r="V1532" s="24">
        <f t="shared" si="46"/>
        <v>212922</v>
      </c>
      <c r="W1532" s="24">
        <f t="shared" si="47"/>
        <v>0</v>
      </c>
    </row>
    <row r="1533" spans="1:23" x14ac:dyDescent="0.2">
      <c r="A1533" t="s">
        <v>37</v>
      </c>
      <c r="B1533" s="23">
        <v>39</v>
      </c>
      <c r="C1533" s="23">
        <v>68585</v>
      </c>
      <c r="D1533" s="23" t="s">
        <v>182</v>
      </c>
      <c r="E1533" s="23" t="s">
        <v>183</v>
      </c>
      <c r="F1533" s="23" t="s">
        <v>9</v>
      </c>
      <c r="G1533" t="s">
        <v>232</v>
      </c>
      <c r="H1533" s="24">
        <v>0</v>
      </c>
      <c r="I1533" s="23" t="s">
        <v>5683</v>
      </c>
      <c r="J1533" s="24">
        <v>0</v>
      </c>
      <c r="K1533" s="23" t="s">
        <v>5683</v>
      </c>
      <c r="L1533" s="24">
        <v>0</v>
      </c>
      <c r="M1533" s="23" t="s">
        <v>5683</v>
      </c>
      <c r="N1533" s="24">
        <v>0</v>
      </c>
      <c r="O1533" s="23" t="s">
        <v>5683</v>
      </c>
      <c r="P1533" s="24">
        <v>0</v>
      </c>
      <c r="Q1533" s="24">
        <v>52607</v>
      </c>
      <c r="R1533" s="24">
        <v>52607</v>
      </c>
      <c r="S1533" s="24">
        <v>52607</v>
      </c>
      <c r="T1533" s="24">
        <v>0</v>
      </c>
      <c r="U1533" s="24">
        <v>0</v>
      </c>
      <c r="V1533" s="24">
        <f t="shared" si="46"/>
        <v>0</v>
      </c>
      <c r="W1533" s="24">
        <f t="shared" si="47"/>
        <v>0</v>
      </c>
    </row>
    <row r="1534" spans="1:23" x14ac:dyDescent="0.2">
      <c r="A1534" t="s">
        <v>37</v>
      </c>
      <c r="B1534" s="23" t="s">
        <v>4067</v>
      </c>
      <c r="C1534" s="23" t="s">
        <v>4097</v>
      </c>
      <c r="D1534" s="23" t="s">
        <v>4105</v>
      </c>
      <c r="E1534" s="23" t="s">
        <v>4106</v>
      </c>
      <c r="F1534" s="23" t="s">
        <v>9</v>
      </c>
      <c r="G1534" t="s">
        <v>4107</v>
      </c>
      <c r="H1534" s="24">
        <v>255623</v>
      </c>
      <c r="I1534" s="23" t="s">
        <v>5682</v>
      </c>
      <c r="J1534" s="24">
        <v>103390</v>
      </c>
      <c r="K1534" s="23" t="s">
        <v>5683</v>
      </c>
      <c r="L1534" s="24">
        <v>0</v>
      </c>
      <c r="M1534" s="23" t="s">
        <v>5682</v>
      </c>
      <c r="N1534" s="24">
        <v>102978</v>
      </c>
      <c r="O1534" s="23" t="s">
        <v>5683</v>
      </c>
      <c r="P1534" s="24">
        <v>0</v>
      </c>
      <c r="Q1534" s="24">
        <v>52255</v>
      </c>
      <c r="R1534" s="24">
        <v>258623</v>
      </c>
      <c r="S1534" s="24">
        <v>51695</v>
      </c>
      <c r="T1534" s="24">
        <v>206928</v>
      </c>
      <c r="U1534" s="24">
        <v>0</v>
      </c>
      <c r="V1534" s="24">
        <f t="shared" si="46"/>
        <v>0</v>
      </c>
      <c r="W1534" s="24">
        <f t="shared" si="47"/>
        <v>48695</v>
      </c>
    </row>
    <row r="1535" spans="1:23" x14ac:dyDescent="0.2">
      <c r="A1535" t="s">
        <v>37</v>
      </c>
      <c r="B1535" s="23" t="s">
        <v>4067</v>
      </c>
      <c r="C1535" s="23" t="s">
        <v>4097</v>
      </c>
      <c r="D1535" s="23" t="s">
        <v>4108</v>
      </c>
      <c r="E1535" s="23" t="s">
        <v>4109</v>
      </c>
      <c r="F1535" s="23" t="s">
        <v>10</v>
      </c>
      <c r="G1535" t="s">
        <v>4110</v>
      </c>
      <c r="H1535" s="24">
        <v>250000</v>
      </c>
      <c r="I1535" s="23" t="s">
        <v>5683</v>
      </c>
      <c r="J1535" s="24">
        <v>53164</v>
      </c>
      <c r="K1535" s="23" t="s">
        <v>5683</v>
      </c>
      <c r="L1535" s="24">
        <v>52544</v>
      </c>
      <c r="M1535" s="23" t="s">
        <v>5683</v>
      </c>
      <c r="N1535" s="24">
        <v>52824</v>
      </c>
      <c r="O1535" s="23" t="s">
        <v>5683</v>
      </c>
      <c r="P1535" s="24">
        <v>53735</v>
      </c>
      <c r="Q1535" s="24">
        <v>53631</v>
      </c>
      <c r="R1535" s="24">
        <v>265898</v>
      </c>
      <c r="S1535" s="24">
        <v>0</v>
      </c>
      <c r="T1535" s="24">
        <v>250000</v>
      </c>
      <c r="U1535" s="24">
        <v>0</v>
      </c>
      <c r="V1535" s="24">
        <f t="shared" si="46"/>
        <v>15898</v>
      </c>
      <c r="W1535" s="24">
        <f t="shared" si="47"/>
        <v>0</v>
      </c>
    </row>
    <row r="1536" spans="1:23" x14ac:dyDescent="0.2">
      <c r="A1536" t="s">
        <v>37</v>
      </c>
      <c r="B1536" s="23" t="s">
        <v>4067</v>
      </c>
      <c r="C1536" s="23" t="s">
        <v>4097</v>
      </c>
      <c r="D1536" s="23" t="s">
        <v>4111</v>
      </c>
      <c r="E1536" s="23" t="s">
        <v>4112</v>
      </c>
      <c r="F1536" s="23" t="s">
        <v>9</v>
      </c>
      <c r="G1536" t="s">
        <v>4113</v>
      </c>
      <c r="H1536" s="24">
        <v>263037</v>
      </c>
      <c r="I1536" s="23" t="s">
        <v>5682</v>
      </c>
      <c r="J1536" s="24">
        <v>107002</v>
      </c>
      <c r="K1536" s="23" t="s">
        <v>5683</v>
      </c>
      <c r="L1536" s="24">
        <v>0</v>
      </c>
      <c r="M1536" s="23" t="s">
        <v>5682</v>
      </c>
      <c r="N1536" s="24">
        <v>105276</v>
      </c>
      <c r="O1536" s="23" t="s">
        <v>5683</v>
      </c>
      <c r="P1536" s="24">
        <v>0</v>
      </c>
      <c r="Q1536" s="24">
        <v>53759</v>
      </c>
      <c r="R1536" s="24">
        <v>266037</v>
      </c>
      <c r="S1536" s="24">
        <v>53501</v>
      </c>
      <c r="T1536" s="24">
        <v>212536</v>
      </c>
      <c r="U1536" s="24">
        <v>0</v>
      </c>
      <c r="V1536" s="24">
        <f t="shared" si="46"/>
        <v>0</v>
      </c>
      <c r="W1536" s="24">
        <f t="shared" si="47"/>
        <v>50501</v>
      </c>
    </row>
    <row r="1537" spans="1:23" x14ac:dyDescent="0.2">
      <c r="A1537" t="s">
        <v>37</v>
      </c>
      <c r="B1537" s="23" t="s">
        <v>4067</v>
      </c>
      <c r="C1537" s="23" t="s">
        <v>4114</v>
      </c>
      <c r="D1537" s="23" t="s">
        <v>7</v>
      </c>
      <c r="E1537" s="23" t="s">
        <v>147</v>
      </c>
      <c r="F1537" s="23" t="s">
        <v>147</v>
      </c>
      <c r="G1537" t="s">
        <v>4115</v>
      </c>
      <c r="H1537" s="24">
        <v>4785673</v>
      </c>
      <c r="I1537" s="23" t="s">
        <v>5683</v>
      </c>
      <c r="J1537" s="24">
        <v>1080860</v>
      </c>
      <c r="K1537" s="23" t="s">
        <v>5683</v>
      </c>
      <c r="L1537" s="24">
        <v>944422</v>
      </c>
      <c r="M1537" s="23" t="s">
        <v>5683</v>
      </c>
      <c r="N1537" s="24">
        <v>876522</v>
      </c>
      <c r="O1537" s="23" t="s">
        <v>5683</v>
      </c>
      <c r="P1537" s="24">
        <v>1332160</v>
      </c>
      <c r="Q1537" s="24">
        <v>1282134</v>
      </c>
      <c r="R1537" s="24">
        <v>5516098</v>
      </c>
      <c r="S1537" s="24">
        <v>324258</v>
      </c>
      <c r="T1537" s="24">
        <v>4785673</v>
      </c>
      <c r="U1537" s="24">
        <v>0</v>
      </c>
      <c r="V1537" s="24">
        <f t="shared" si="46"/>
        <v>406167</v>
      </c>
      <c r="W1537" s="24">
        <f t="shared" si="47"/>
        <v>0</v>
      </c>
    </row>
    <row r="1538" spans="1:23" x14ac:dyDescent="0.2">
      <c r="A1538" t="s">
        <v>37</v>
      </c>
      <c r="B1538" s="23" t="s">
        <v>4067</v>
      </c>
      <c r="C1538" s="23" t="s">
        <v>4114</v>
      </c>
      <c r="D1538" s="23" t="s">
        <v>4116</v>
      </c>
      <c r="E1538" s="23" t="s">
        <v>4117</v>
      </c>
      <c r="F1538" s="23" t="s">
        <v>10</v>
      </c>
      <c r="G1538" t="s">
        <v>4118</v>
      </c>
      <c r="H1538" s="24">
        <v>93304</v>
      </c>
      <c r="I1538" s="23" t="s">
        <v>5683</v>
      </c>
      <c r="J1538" s="24">
        <v>15151</v>
      </c>
      <c r="K1538" s="23" t="s">
        <v>5682</v>
      </c>
      <c r="L1538" s="24">
        <v>30594</v>
      </c>
      <c r="M1538" s="23" t="s">
        <v>5683</v>
      </c>
      <c r="N1538" s="24">
        <v>0</v>
      </c>
      <c r="O1538" s="23" t="s">
        <v>5682</v>
      </c>
      <c r="P1538" s="24">
        <v>103404</v>
      </c>
      <c r="Q1538" s="24">
        <v>0</v>
      </c>
      <c r="R1538" s="24">
        <v>149149</v>
      </c>
      <c r="S1538" s="24">
        <v>15151</v>
      </c>
      <c r="T1538" s="24">
        <v>93304</v>
      </c>
      <c r="U1538" s="24">
        <v>0</v>
      </c>
      <c r="V1538" s="24">
        <f t="shared" si="46"/>
        <v>40694</v>
      </c>
      <c r="W1538" s="24">
        <f t="shared" si="47"/>
        <v>0</v>
      </c>
    </row>
    <row r="1539" spans="1:23" x14ac:dyDescent="0.2">
      <c r="A1539" t="s">
        <v>37</v>
      </c>
      <c r="B1539" s="23" t="s">
        <v>4067</v>
      </c>
      <c r="C1539" s="23" t="s">
        <v>4119</v>
      </c>
      <c r="D1539" s="23" t="s">
        <v>7</v>
      </c>
      <c r="E1539" s="23" t="s">
        <v>147</v>
      </c>
      <c r="F1539" s="23" t="s">
        <v>147</v>
      </c>
      <c r="G1539" t="s">
        <v>4120</v>
      </c>
      <c r="H1539" s="24">
        <v>210147</v>
      </c>
      <c r="I1539" s="23" t="s">
        <v>5682</v>
      </c>
      <c r="J1539" s="24">
        <v>106698</v>
      </c>
      <c r="K1539" s="23" t="s">
        <v>5683</v>
      </c>
      <c r="L1539" s="24">
        <v>0</v>
      </c>
      <c r="M1539" s="23" t="s">
        <v>5682</v>
      </c>
      <c r="N1539" s="24">
        <v>105406</v>
      </c>
      <c r="O1539" s="23" t="s">
        <v>5683</v>
      </c>
      <c r="P1539" s="24">
        <v>0</v>
      </c>
      <c r="Q1539" s="24">
        <v>52863</v>
      </c>
      <c r="R1539" s="24">
        <v>264967</v>
      </c>
      <c r="S1539" s="24">
        <v>53000</v>
      </c>
      <c r="T1539" s="24">
        <v>210147</v>
      </c>
      <c r="U1539" s="24">
        <v>0</v>
      </c>
      <c r="V1539" s="24">
        <f t="shared" si="46"/>
        <v>1820</v>
      </c>
      <c r="W1539" s="24">
        <f t="shared" si="47"/>
        <v>0</v>
      </c>
    </row>
    <row r="1540" spans="1:23" x14ac:dyDescent="0.2">
      <c r="A1540" t="s">
        <v>37</v>
      </c>
      <c r="B1540" s="23" t="s">
        <v>4067</v>
      </c>
      <c r="C1540" s="23" t="s">
        <v>4121</v>
      </c>
      <c r="D1540" s="23" t="s">
        <v>7</v>
      </c>
      <c r="E1540" s="23" t="s">
        <v>147</v>
      </c>
      <c r="F1540" s="23" t="s">
        <v>147</v>
      </c>
      <c r="G1540" t="s">
        <v>4122</v>
      </c>
      <c r="H1540" s="24">
        <v>12810</v>
      </c>
      <c r="I1540" s="23" t="s">
        <v>5682</v>
      </c>
      <c r="J1540" s="24">
        <v>30190</v>
      </c>
      <c r="K1540" s="23" t="s">
        <v>5683</v>
      </c>
      <c r="L1540" s="24">
        <v>0</v>
      </c>
      <c r="M1540" s="23" t="s">
        <v>5682</v>
      </c>
      <c r="N1540" s="24">
        <v>30314</v>
      </c>
      <c r="O1540" s="23" t="s">
        <v>5683</v>
      </c>
      <c r="P1540" s="24">
        <v>0</v>
      </c>
      <c r="Q1540" s="24">
        <v>15352</v>
      </c>
      <c r="R1540" s="24">
        <v>75856</v>
      </c>
      <c r="S1540" s="24">
        <v>15095</v>
      </c>
      <c r="T1540" s="24">
        <v>12810</v>
      </c>
      <c r="U1540" s="24">
        <v>0</v>
      </c>
      <c r="V1540" s="24">
        <f t="shared" si="46"/>
        <v>47951</v>
      </c>
      <c r="W1540" s="24">
        <f t="shared" si="47"/>
        <v>0</v>
      </c>
    </row>
    <row r="1541" spans="1:23" x14ac:dyDescent="0.2">
      <c r="A1541" t="s">
        <v>37</v>
      </c>
      <c r="B1541" s="23" t="s">
        <v>4067</v>
      </c>
      <c r="C1541" s="23" t="s">
        <v>4121</v>
      </c>
      <c r="D1541" s="23" t="s">
        <v>4123</v>
      </c>
      <c r="E1541" s="23" t="s">
        <v>4124</v>
      </c>
      <c r="F1541" s="23" t="s">
        <v>10</v>
      </c>
      <c r="G1541" t="s">
        <v>4125</v>
      </c>
      <c r="H1541" s="24">
        <v>209574</v>
      </c>
      <c r="I1541" s="23" t="s">
        <v>5682</v>
      </c>
      <c r="J1541" s="24">
        <v>103200</v>
      </c>
      <c r="K1541" s="23" t="s">
        <v>5683</v>
      </c>
      <c r="L1541" s="24">
        <v>0</v>
      </c>
      <c r="M1541" s="23" t="s">
        <v>5682</v>
      </c>
      <c r="N1541" s="24">
        <v>103370</v>
      </c>
      <c r="O1541" s="23" t="s">
        <v>5683</v>
      </c>
      <c r="P1541" s="24">
        <v>0</v>
      </c>
      <c r="Q1541" s="24">
        <v>52191</v>
      </c>
      <c r="R1541" s="24">
        <v>258761</v>
      </c>
      <c r="S1541" s="24">
        <v>51600</v>
      </c>
      <c r="T1541" s="24">
        <v>207161</v>
      </c>
      <c r="U1541" s="24">
        <v>0</v>
      </c>
      <c r="V1541" s="24">
        <f t="shared" si="46"/>
        <v>0</v>
      </c>
      <c r="W1541" s="24">
        <f t="shared" si="47"/>
        <v>2413</v>
      </c>
    </row>
    <row r="1542" spans="1:23" x14ac:dyDescent="0.2">
      <c r="A1542" t="s">
        <v>37</v>
      </c>
      <c r="B1542" s="23" t="s">
        <v>4067</v>
      </c>
      <c r="C1542" s="23" t="s">
        <v>4121</v>
      </c>
      <c r="D1542" s="23" t="s">
        <v>4126</v>
      </c>
      <c r="E1542" s="23" t="s">
        <v>4127</v>
      </c>
      <c r="F1542" s="23" t="s">
        <v>9</v>
      </c>
      <c r="G1542" t="s">
        <v>4128</v>
      </c>
      <c r="H1542" s="24">
        <v>242198</v>
      </c>
      <c r="I1542" s="23" t="s">
        <v>5682</v>
      </c>
      <c r="J1542" s="24">
        <v>104088</v>
      </c>
      <c r="K1542" s="23" t="s">
        <v>5683</v>
      </c>
      <c r="L1542" s="24">
        <v>0</v>
      </c>
      <c r="M1542" s="23" t="s">
        <v>5682</v>
      </c>
      <c r="N1542" s="24">
        <v>104910</v>
      </c>
      <c r="O1542" s="23" t="s">
        <v>5683</v>
      </c>
      <c r="P1542" s="24">
        <v>0</v>
      </c>
      <c r="Q1542" s="24">
        <v>58366</v>
      </c>
      <c r="R1542" s="24">
        <v>267364</v>
      </c>
      <c r="S1542" s="24">
        <v>52044</v>
      </c>
      <c r="T1542" s="24">
        <v>215320</v>
      </c>
      <c r="U1542" s="24">
        <v>0</v>
      </c>
      <c r="V1542" s="24">
        <f t="shared" si="46"/>
        <v>0</v>
      </c>
      <c r="W1542" s="24">
        <f t="shared" si="47"/>
        <v>26878</v>
      </c>
    </row>
    <row r="1543" spans="1:23" x14ac:dyDescent="0.2">
      <c r="A1543" t="s">
        <v>37</v>
      </c>
      <c r="B1543" s="23" t="s">
        <v>4067</v>
      </c>
      <c r="C1543" s="23" t="s">
        <v>4121</v>
      </c>
      <c r="D1543" s="23" t="s">
        <v>4129</v>
      </c>
      <c r="E1543" s="23" t="s">
        <v>4130</v>
      </c>
      <c r="F1543" s="23" t="s">
        <v>9</v>
      </c>
      <c r="G1543" t="s">
        <v>4131</v>
      </c>
      <c r="H1543" s="24">
        <v>0</v>
      </c>
      <c r="I1543" s="23" t="s">
        <v>5683</v>
      </c>
      <c r="J1543" s="24">
        <v>111043</v>
      </c>
      <c r="K1543" s="23" t="s">
        <v>5683</v>
      </c>
      <c r="L1543" s="24">
        <v>110268</v>
      </c>
      <c r="M1543" s="23" t="s">
        <v>5683</v>
      </c>
      <c r="N1543" s="24">
        <v>111096</v>
      </c>
      <c r="O1543" s="23" t="s">
        <v>5683</v>
      </c>
      <c r="P1543" s="24">
        <v>112196</v>
      </c>
      <c r="Q1543" s="24">
        <v>111885</v>
      </c>
      <c r="R1543" s="24">
        <v>556488</v>
      </c>
      <c r="S1543" s="24">
        <v>111043</v>
      </c>
      <c r="T1543" s="24">
        <v>0</v>
      </c>
      <c r="U1543" s="24">
        <v>111043</v>
      </c>
      <c r="V1543" s="24">
        <f t="shared" ref="V1543:V1606" si="48">R1543-S1543-T1543+U1543</f>
        <v>556488</v>
      </c>
      <c r="W1543" s="24">
        <f t="shared" si="47"/>
        <v>0</v>
      </c>
    </row>
    <row r="1544" spans="1:23" x14ac:dyDescent="0.2">
      <c r="A1544" t="s">
        <v>37</v>
      </c>
      <c r="B1544" s="23" t="s">
        <v>4067</v>
      </c>
      <c r="C1544" s="23" t="s">
        <v>4121</v>
      </c>
      <c r="D1544" s="23" t="s">
        <v>4132</v>
      </c>
      <c r="E1544" s="23" t="s">
        <v>4133</v>
      </c>
      <c r="F1544" s="23" t="s">
        <v>10</v>
      </c>
      <c r="G1544" t="s">
        <v>4134</v>
      </c>
      <c r="H1544" s="24">
        <v>0</v>
      </c>
      <c r="I1544" s="23" t="s">
        <v>5683</v>
      </c>
      <c r="J1544" s="24">
        <v>0</v>
      </c>
      <c r="K1544" s="23" t="s">
        <v>5683</v>
      </c>
      <c r="L1544" s="24">
        <v>0</v>
      </c>
      <c r="M1544" s="23" t="s">
        <v>5682</v>
      </c>
      <c r="N1544" s="24">
        <v>102194</v>
      </c>
      <c r="O1544" s="23" t="s">
        <v>5683</v>
      </c>
      <c r="P1544" s="24">
        <v>0</v>
      </c>
      <c r="Q1544" s="24">
        <v>15480</v>
      </c>
      <c r="R1544" s="24">
        <v>117674</v>
      </c>
      <c r="S1544" s="24">
        <v>0</v>
      </c>
      <c r="T1544" s="24">
        <v>0</v>
      </c>
      <c r="U1544" s="24">
        <v>0</v>
      </c>
      <c r="V1544" s="24">
        <f t="shared" si="48"/>
        <v>117674</v>
      </c>
      <c r="W1544" s="24">
        <f t="shared" ref="W1544:W1607" si="49">MAX(H1544-T1544,0)</f>
        <v>0</v>
      </c>
    </row>
    <row r="1545" spans="1:23" x14ac:dyDescent="0.2">
      <c r="A1545" t="s">
        <v>37</v>
      </c>
      <c r="B1545" s="23" t="s">
        <v>4067</v>
      </c>
      <c r="C1545" s="23" t="s">
        <v>4121</v>
      </c>
      <c r="D1545" s="23" t="s">
        <v>4135</v>
      </c>
      <c r="E1545" s="23" t="s">
        <v>4136</v>
      </c>
      <c r="F1545" s="23" t="s">
        <v>10</v>
      </c>
      <c r="G1545" t="s">
        <v>4137</v>
      </c>
      <c r="H1545" s="24">
        <v>0</v>
      </c>
      <c r="I1545" s="23" t="s">
        <v>5683</v>
      </c>
      <c r="J1545" s="24">
        <v>0</v>
      </c>
      <c r="K1545" s="23" t="s">
        <v>5683</v>
      </c>
      <c r="L1545" s="24">
        <v>0</v>
      </c>
      <c r="M1545" s="23" t="s">
        <v>5682</v>
      </c>
      <c r="N1545" s="24">
        <v>100548</v>
      </c>
      <c r="O1545" s="23" t="s">
        <v>5683</v>
      </c>
      <c r="P1545" s="24">
        <v>0</v>
      </c>
      <c r="Q1545" s="24">
        <v>51376</v>
      </c>
      <c r="R1545" s="24">
        <v>151924</v>
      </c>
      <c r="S1545" s="24">
        <v>0</v>
      </c>
      <c r="T1545" s="24">
        <v>0</v>
      </c>
      <c r="U1545" s="24">
        <v>0</v>
      </c>
      <c r="V1545" s="24">
        <f t="shared" si="48"/>
        <v>151924</v>
      </c>
      <c r="W1545" s="24">
        <f t="shared" si="49"/>
        <v>0</v>
      </c>
    </row>
    <row r="1546" spans="1:23" x14ac:dyDescent="0.2">
      <c r="A1546" t="s">
        <v>37</v>
      </c>
      <c r="B1546" s="23" t="s">
        <v>4067</v>
      </c>
      <c r="C1546" s="23" t="s">
        <v>4121</v>
      </c>
      <c r="D1546" s="23" t="s">
        <v>4138</v>
      </c>
      <c r="E1546" s="23" t="s">
        <v>4139</v>
      </c>
      <c r="F1546" s="23" t="s">
        <v>9</v>
      </c>
      <c r="G1546" t="s">
        <v>4140</v>
      </c>
      <c r="H1546" s="24">
        <v>0</v>
      </c>
      <c r="I1546" s="23" t="s">
        <v>5683</v>
      </c>
      <c r="J1546" s="24">
        <v>0</v>
      </c>
      <c r="K1546" s="23" t="s">
        <v>5683</v>
      </c>
      <c r="L1546" s="24">
        <v>0</v>
      </c>
      <c r="M1546" s="23" t="s">
        <v>5683</v>
      </c>
      <c r="N1546" s="24">
        <v>50517</v>
      </c>
      <c r="O1546" s="23" t="s">
        <v>5683</v>
      </c>
      <c r="P1546" s="24">
        <v>51619</v>
      </c>
      <c r="Q1546" s="24">
        <v>51824</v>
      </c>
      <c r="R1546" s="24">
        <v>153960</v>
      </c>
      <c r="S1546" s="24">
        <v>0</v>
      </c>
      <c r="T1546" s="24">
        <v>0</v>
      </c>
      <c r="U1546" s="24">
        <v>0</v>
      </c>
      <c r="V1546" s="24">
        <f t="shared" si="48"/>
        <v>153960</v>
      </c>
      <c r="W1546" s="24">
        <f t="shared" si="49"/>
        <v>0</v>
      </c>
    </row>
    <row r="1547" spans="1:23" x14ac:dyDescent="0.2">
      <c r="A1547" t="s">
        <v>37</v>
      </c>
      <c r="B1547" s="23" t="s">
        <v>4067</v>
      </c>
      <c r="C1547" s="23" t="s">
        <v>4121</v>
      </c>
      <c r="D1547" s="23" t="s">
        <v>4141</v>
      </c>
      <c r="E1547" s="23" t="s">
        <v>4142</v>
      </c>
      <c r="F1547" s="23" t="s">
        <v>10</v>
      </c>
      <c r="G1547" t="s">
        <v>4143</v>
      </c>
      <c r="H1547" s="24">
        <v>0</v>
      </c>
      <c r="I1547" s="23" t="s">
        <v>5683</v>
      </c>
      <c r="J1547" s="24">
        <v>0</v>
      </c>
      <c r="K1547" s="23" t="s">
        <v>5683</v>
      </c>
      <c r="L1547" s="24">
        <v>0</v>
      </c>
      <c r="M1547" s="23" t="s">
        <v>5682</v>
      </c>
      <c r="N1547" s="24">
        <v>102690</v>
      </c>
      <c r="O1547" s="23" t="s">
        <v>5683</v>
      </c>
      <c r="P1547" s="24">
        <v>0</v>
      </c>
      <c r="Q1547" s="24">
        <v>52239</v>
      </c>
      <c r="R1547" s="24">
        <v>154929</v>
      </c>
      <c r="S1547" s="24">
        <v>0</v>
      </c>
      <c r="T1547" s="24">
        <v>0</v>
      </c>
      <c r="U1547" s="24">
        <v>0</v>
      </c>
      <c r="V1547" s="24">
        <f t="shared" si="48"/>
        <v>154929</v>
      </c>
      <c r="W1547" s="24">
        <f t="shared" si="49"/>
        <v>0</v>
      </c>
    </row>
    <row r="1548" spans="1:23" x14ac:dyDescent="0.2">
      <c r="A1548" t="s">
        <v>37</v>
      </c>
      <c r="B1548" s="23" t="s">
        <v>4067</v>
      </c>
      <c r="C1548" s="23" t="s">
        <v>4121</v>
      </c>
      <c r="D1548" s="23" t="s">
        <v>4144</v>
      </c>
      <c r="E1548" s="23" t="s">
        <v>4145</v>
      </c>
      <c r="F1548" s="23" t="s">
        <v>10</v>
      </c>
      <c r="G1548" t="s">
        <v>4146</v>
      </c>
      <c r="H1548" s="24">
        <v>0</v>
      </c>
      <c r="I1548" s="23" t="s">
        <v>5683</v>
      </c>
      <c r="J1548" s="24">
        <v>0</v>
      </c>
      <c r="K1548" s="23" t="s">
        <v>5683</v>
      </c>
      <c r="L1548" s="24">
        <v>0</v>
      </c>
      <c r="M1548" s="23" t="s">
        <v>5683</v>
      </c>
      <c r="N1548" s="24">
        <v>0</v>
      </c>
      <c r="O1548" s="23" t="s">
        <v>5683</v>
      </c>
      <c r="P1548" s="24">
        <v>51867</v>
      </c>
      <c r="Q1548" s="24">
        <v>52271</v>
      </c>
      <c r="R1548" s="24">
        <v>104138</v>
      </c>
      <c r="S1548" s="24">
        <v>25000</v>
      </c>
      <c r="T1548" s="24">
        <v>0</v>
      </c>
      <c r="U1548" s="24">
        <v>0</v>
      </c>
      <c r="V1548" s="24">
        <f t="shared" si="48"/>
        <v>79138</v>
      </c>
      <c r="W1548" s="24">
        <f t="shared" si="49"/>
        <v>0</v>
      </c>
    </row>
    <row r="1549" spans="1:23" x14ac:dyDescent="0.2">
      <c r="A1549" t="s">
        <v>37</v>
      </c>
      <c r="B1549" s="23" t="s">
        <v>4067</v>
      </c>
      <c r="C1549" s="23" t="s">
        <v>4121</v>
      </c>
      <c r="D1549" s="23" t="s">
        <v>4147</v>
      </c>
      <c r="E1549" s="23" t="s">
        <v>4148</v>
      </c>
      <c r="F1549" s="23" t="s">
        <v>10</v>
      </c>
      <c r="G1549" t="s">
        <v>4149</v>
      </c>
      <c r="H1549" s="24">
        <v>0</v>
      </c>
      <c r="I1549" s="23" t="s">
        <v>5683</v>
      </c>
      <c r="J1549" s="24">
        <v>0</v>
      </c>
      <c r="K1549" s="23" t="s">
        <v>5683</v>
      </c>
      <c r="L1549" s="24">
        <v>0</v>
      </c>
      <c r="M1549" s="23" t="s">
        <v>5683</v>
      </c>
      <c r="N1549" s="24">
        <v>0</v>
      </c>
      <c r="O1549" s="23" t="s">
        <v>5683</v>
      </c>
      <c r="P1549" s="24">
        <v>15000</v>
      </c>
      <c r="Q1549" s="24">
        <v>15160</v>
      </c>
      <c r="R1549" s="24">
        <v>30160</v>
      </c>
      <c r="S1549" s="24">
        <v>0</v>
      </c>
      <c r="T1549" s="24">
        <v>0</v>
      </c>
      <c r="U1549" s="24">
        <v>0</v>
      </c>
      <c r="V1549" s="24">
        <f t="shared" si="48"/>
        <v>30160</v>
      </c>
      <c r="W1549" s="24">
        <f t="shared" si="49"/>
        <v>0</v>
      </c>
    </row>
    <row r="1550" spans="1:23" x14ac:dyDescent="0.2">
      <c r="A1550" t="s">
        <v>37</v>
      </c>
      <c r="B1550" s="23" t="s">
        <v>4067</v>
      </c>
      <c r="C1550" s="23" t="s">
        <v>4121</v>
      </c>
      <c r="D1550" s="23" t="s">
        <v>4150</v>
      </c>
      <c r="E1550" s="23" t="s">
        <v>4151</v>
      </c>
      <c r="F1550" s="23" t="s">
        <v>9</v>
      </c>
      <c r="G1550" t="s">
        <v>4152</v>
      </c>
      <c r="H1550" s="24">
        <v>0</v>
      </c>
      <c r="I1550" s="23" t="s">
        <v>5683</v>
      </c>
      <c r="J1550" s="24">
        <v>0</v>
      </c>
      <c r="K1550" s="23" t="s">
        <v>5683</v>
      </c>
      <c r="L1550" s="24">
        <v>0</v>
      </c>
      <c r="M1550" s="23" t="s">
        <v>5683</v>
      </c>
      <c r="N1550" s="24">
        <v>0</v>
      </c>
      <c r="O1550" s="23" t="s">
        <v>5682</v>
      </c>
      <c r="P1550" s="24">
        <v>30728</v>
      </c>
      <c r="Q1550" s="24">
        <v>0</v>
      </c>
      <c r="R1550" s="24">
        <v>30728</v>
      </c>
      <c r="S1550" s="24">
        <v>15364</v>
      </c>
      <c r="T1550" s="24">
        <v>0</v>
      </c>
      <c r="U1550" s="24">
        <v>15364</v>
      </c>
      <c r="V1550" s="24">
        <f t="shared" si="48"/>
        <v>30728</v>
      </c>
      <c r="W1550" s="24">
        <f t="shared" si="49"/>
        <v>0</v>
      </c>
    </row>
    <row r="1551" spans="1:23" x14ac:dyDescent="0.2">
      <c r="A1551" t="s">
        <v>37</v>
      </c>
      <c r="B1551" s="23" t="s">
        <v>4067</v>
      </c>
      <c r="C1551" s="23" t="s">
        <v>4121</v>
      </c>
      <c r="D1551" s="23" t="s">
        <v>4153</v>
      </c>
      <c r="E1551" s="23" t="s">
        <v>4154</v>
      </c>
      <c r="F1551" s="23" t="s">
        <v>10</v>
      </c>
      <c r="G1551" t="s">
        <v>4155</v>
      </c>
      <c r="H1551" s="24">
        <v>259672</v>
      </c>
      <c r="I1551" s="23" t="s">
        <v>5682</v>
      </c>
      <c r="J1551" s="24">
        <v>111058</v>
      </c>
      <c r="K1551" s="23" t="s">
        <v>5683</v>
      </c>
      <c r="L1551" s="24">
        <v>0</v>
      </c>
      <c r="M1551" s="23" t="s">
        <v>5682</v>
      </c>
      <c r="N1551" s="24">
        <v>106922</v>
      </c>
      <c r="O1551" s="23" t="s">
        <v>5683</v>
      </c>
      <c r="P1551" s="24">
        <v>0</v>
      </c>
      <c r="Q1551" s="24">
        <v>54095</v>
      </c>
      <c r="R1551" s="24">
        <v>272075</v>
      </c>
      <c r="S1551" s="24">
        <v>55529</v>
      </c>
      <c r="T1551" s="24">
        <v>216546</v>
      </c>
      <c r="U1551" s="24">
        <v>0</v>
      </c>
      <c r="V1551" s="24">
        <f t="shared" si="48"/>
        <v>0</v>
      </c>
      <c r="W1551" s="24">
        <f t="shared" si="49"/>
        <v>43126</v>
      </c>
    </row>
    <row r="1552" spans="1:23" x14ac:dyDescent="0.2">
      <c r="A1552" t="s">
        <v>37</v>
      </c>
      <c r="B1552" s="23" t="s">
        <v>4067</v>
      </c>
      <c r="C1552" s="23" t="s">
        <v>4156</v>
      </c>
      <c r="D1552" s="23" t="s">
        <v>7</v>
      </c>
      <c r="E1552" s="23" t="s">
        <v>147</v>
      </c>
      <c r="F1552" s="23" t="s">
        <v>147</v>
      </c>
      <c r="G1552" t="s">
        <v>4157</v>
      </c>
      <c r="H1552" s="24">
        <v>229582</v>
      </c>
      <c r="I1552" s="23" t="s">
        <v>5682</v>
      </c>
      <c r="J1552" s="24">
        <v>106274</v>
      </c>
      <c r="K1552" s="23" t="s">
        <v>5683</v>
      </c>
      <c r="L1552" s="24">
        <v>0</v>
      </c>
      <c r="M1552" s="23" t="s">
        <v>5682</v>
      </c>
      <c r="N1552" s="24">
        <v>105120</v>
      </c>
      <c r="O1552" s="23" t="s">
        <v>5683</v>
      </c>
      <c r="P1552" s="24">
        <v>0</v>
      </c>
      <c r="Q1552" s="24">
        <v>53151</v>
      </c>
      <c r="R1552" s="24">
        <v>264545</v>
      </c>
      <c r="S1552" s="24">
        <v>53137</v>
      </c>
      <c r="T1552" s="24">
        <v>211408</v>
      </c>
      <c r="U1552" s="24">
        <v>0</v>
      </c>
      <c r="V1552" s="24">
        <f t="shared" si="48"/>
        <v>0</v>
      </c>
      <c r="W1552" s="24">
        <f t="shared" si="49"/>
        <v>18174</v>
      </c>
    </row>
    <row r="1553" spans="1:23" x14ac:dyDescent="0.2">
      <c r="A1553" t="s">
        <v>37</v>
      </c>
      <c r="B1553" s="23" t="s">
        <v>4067</v>
      </c>
      <c r="C1553" s="23" t="s">
        <v>4158</v>
      </c>
      <c r="D1553" s="23" t="s">
        <v>7</v>
      </c>
      <c r="E1553" s="23" t="s">
        <v>147</v>
      </c>
      <c r="F1553" s="23" t="s">
        <v>147</v>
      </c>
      <c r="G1553" t="s">
        <v>4159</v>
      </c>
      <c r="H1553" s="24">
        <v>609743</v>
      </c>
      <c r="I1553" s="23" t="s">
        <v>5683</v>
      </c>
      <c r="J1553" s="24">
        <v>130263</v>
      </c>
      <c r="K1553" s="23" t="s">
        <v>5683</v>
      </c>
      <c r="L1553" s="24">
        <v>115199</v>
      </c>
      <c r="M1553" s="23" t="s">
        <v>5683</v>
      </c>
      <c r="N1553" s="24">
        <v>104840</v>
      </c>
      <c r="O1553" s="23" t="s">
        <v>5683</v>
      </c>
      <c r="P1553" s="24">
        <v>167412</v>
      </c>
      <c r="Q1553" s="24">
        <v>166127</v>
      </c>
      <c r="R1553" s="24">
        <v>683841</v>
      </c>
      <c r="S1553" s="24">
        <v>130000</v>
      </c>
      <c r="T1553" s="24">
        <v>553841</v>
      </c>
      <c r="U1553" s="24">
        <v>0</v>
      </c>
      <c r="V1553" s="24">
        <f t="shared" si="48"/>
        <v>0</v>
      </c>
      <c r="W1553" s="24">
        <f t="shared" si="49"/>
        <v>55902</v>
      </c>
    </row>
    <row r="1554" spans="1:23" x14ac:dyDescent="0.2">
      <c r="A1554" t="s">
        <v>37</v>
      </c>
      <c r="B1554" s="23" t="s">
        <v>4067</v>
      </c>
      <c r="C1554" s="23" t="s">
        <v>4158</v>
      </c>
      <c r="D1554" s="23" t="s">
        <v>4160</v>
      </c>
      <c r="E1554" s="23" t="s">
        <v>4161</v>
      </c>
      <c r="F1554" s="23" t="s">
        <v>9</v>
      </c>
      <c r="G1554" t="s">
        <v>4162</v>
      </c>
      <c r="H1554" s="24">
        <v>117942</v>
      </c>
      <c r="I1554" s="23" t="s">
        <v>5683</v>
      </c>
      <c r="J1554" s="24">
        <v>51235</v>
      </c>
      <c r="K1554" s="23" t="s">
        <v>5683</v>
      </c>
      <c r="L1554" s="24">
        <v>52004</v>
      </c>
      <c r="M1554" s="23" t="s">
        <v>5683</v>
      </c>
      <c r="N1554" s="24">
        <v>52988</v>
      </c>
      <c r="O1554" s="23" t="s">
        <v>5683</v>
      </c>
      <c r="P1554" s="24">
        <v>55982</v>
      </c>
      <c r="Q1554" s="24">
        <v>56878</v>
      </c>
      <c r="R1554" s="24">
        <v>269087</v>
      </c>
      <c r="S1554" s="24">
        <v>10000</v>
      </c>
      <c r="T1554" s="24">
        <v>117942</v>
      </c>
      <c r="U1554" s="24">
        <v>0</v>
      </c>
      <c r="V1554" s="24">
        <f t="shared" si="48"/>
        <v>141145</v>
      </c>
      <c r="W1554" s="24">
        <f t="shared" si="49"/>
        <v>0</v>
      </c>
    </row>
    <row r="1555" spans="1:23" x14ac:dyDescent="0.2">
      <c r="A1555" t="s">
        <v>37</v>
      </c>
      <c r="B1555" s="23" t="s">
        <v>4067</v>
      </c>
      <c r="C1555" s="23" t="s">
        <v>4163</v>
      </c>
      <c r="D1555" s="23" t="s">
        <v>7</v>
      </c>
      <c r="E1555" s="23" t="s">
        <v>147</v>
      </c>
      <c r="F1555" s="23" t="s">
        <v>147</v>
      </c>
      <c r="G1555" t="s">
        <v>4164</v>
      </c>
      <c r="H1555" s="24">
        <v>8395768</v>
      </c>
      <c r="I1555" s="23" t="s">
        <v>5683</v>
      </c>
      <c r="J1555" s="24">
        <v>1724583</v>
      </c>
      <c r="K1555" s="23" t="s">
        <v>5683</v>
      </c>
      <c r="L1555" s="24">
        <v>1494001</v>
      </c>
      <c r="M1555" s="23" t="s">
        <v>5683</v>
      </c>
      <c r="N1555" s="24">
        <v>1396325</v>
      </c>
      <c r="O1555" s="23" t="s">
        <v>5683</v>
      </c>
      <c r="P1555" s="24">
        <v>2089256</v>
      </c>
      <c r="Q1555" s="24">
        <v>2059194</v>
      </c>
      <c r="R1555" s="24">
        <v>8763359</v>
      </c>
      <c r="S1555" s="24">
        <v>517375</v>
      </c>
      <c r="T1555" s="24">
        <v>8245984</v>
      </c>
      <c r="U1555" s="24">
        <v>0</v>
      </c>
      <c r="V1555" s="24">
        <f t="shared" si="48"/>
        <v>0</v>
      </c>
      <c r="W1555" s="24">
        <f t="shared" si="49"/>
        <v>149784</v>
      </c>
    </row>
    <row r="1556" spans="1:23" x14ac:dyDescent="0.2">
      <c r="A1556" t="s">
        <v>37</v>
      </c>
      <c r="B1556" s="23" t="s">
        <v>4067</v>
      </c>
      <c r="C1556" s="23" t="s">
        <v>4163</v>
      </c>
      <c r="D1556" s="23" t="s">
        <v>4165</v>
      </c>
      <c r="E1556" s="23" t="s">
        <v>4166</v>
      </c>
      <c r="F1556" s="23" t="s">
        <v>9</v>
      </c>
      <c r="G1556" t="s">
        <v>4167</v>
      </c>
      <c r="H1556" s="24">
        <v>272449</v>
      </c>
      <c r="I1556" s="23" t="s">
        <v>5682</v>
      </c>
      <c r="J1556" s="24">
        <v>110890</v>
      </c>
      <c r="K1556" s="23" t="s">
        <v>5683</v>
      </c>
      <c r="L1556" s="24">
        <v>0</v>
      </c>
      <c r="M1556" s="23" t="s">
        <v>5682</v>
      </c>
      <c r="N1556" s="24">
        <v>109088</v>
      </c>
      <c r="O1556" s="23" t="s">
        <v>5683</v>
      </c>
      <c r="P1556" s="24">
        <v>0</v>
      </c>
      <c r="Q1556" s="24">
        <v>55471</v>
      </c>
      <c r="R1556" s="24">
        <v>275449</v>
      </c>
      <c r="S1556" s="24">
        <v>55445</v>
      </c>
      <c r="T1556" s="24">
        <v>220004</v>
      </c>
      <c r="U1556" s="24">
        <v>0</v>
      </c>
      <c r="V1556" s="24">
        <f t="shared" si="48"/>
        <v>0</v>
      </c>
      <c r="W1556" s="24">
        <f t="shared" si="49"/>
        <v>52445</v>
      </c>
    </row>
    <row r="1557" spans="1:23" x14ac:dyDescent="0.2">
      <c r="A1557" t="s">
        <v>37</v>
      </c>
      <c r="B1557" s="23" t="s">
        <v>4067</v>
      </c>
      <c r="C1557" s="23" t="s">
        <v>4163</v>
      </c>
      <c r="D1557" s="23" t="s">
        <v>4168</v>
      </c>
      <c r="E1557" s="23" t="s">
        <v>4169</v>
      </c>
      <c r="F1557" s="23" t="s">
        <v>10</v>
      </c>
      <c r="G1557" t="s">
        <v>4170</v>
      </c>
      <c r="H1557" s="24">
        <v>287356</v>
      </c>
      <c r="I1557" s="23" t="s">
        <v>5682</v>
      </c>
      <c r="J1557" s="24">
        <v>117300</v>
      </c>
      <c r="K1557" s="23" t="s">
        <v>5683</v>
      </c>
      <c r="L1557" s="24">
        <v>0</v>
      </c>
      <c r="M1557" s="23" t="s">
        <v>5682</v>
      </c>
      <c r="N1557" s="24">
        <v>114574</v>
      </c>
      <c r="O1557" s="23" t="s">
        <v>5683</v>
      </c>
      <c r="P1557" s="24">
        <v>0</v>
      </c>
      <c r="Q1557" s="24">
        <v>59437</v>
      </c>
      <c r="R1557" s="24">
        <v>291311</v>
      </c>
      <c r="S1557" s="24">
        <v>58650</v>
      </c>
      <c r="T1557" s="24">
        <v>232661</v>
      </c>
      <c r="U1557" s="24">
        <v>0</v>
      </c>
      <c r="V1557" s="24">
        <f t="shared" si="48"/>
        <v>0</v>
      </c>
      <c r="W1557" s="24">
        <f t="shared" si="49"/>
        <v>54695</v>
      </c>
    </row>
    <row r="1558" spans="1:23" x14ac:dyDescent="0.2">
      <c r="A1558" t="s">
        <v>37</v>
      </c>
      <c r="B1558" s="23" t="s">
        <v>4067</v>
      </c>
      <c r="C1558" s="23" t="s">
        <v>4163</v>
      </c>
      <c r="D1558" s="23" t="s">
        <v>4171</v>
      </c>
      <c r="E1558" s="23" t="s">
        <v>4172</v>
      </c>
      <c r="F1558" s="23" t="s">
        <v>9</v>
      </c>
      <c r="G1558" t="s">
        <v>4173</v>
      </c>
      <c r="H1558" s="24">
        <v>269545</v>
      </c>
      <c r="I1558" s="23" t="s">
        <v>5682</v>
      </c>
      <c r="J1558" s="24">
        <v>110614</v>
      </c>
      <c r="K1558" s="23" t="s">
        <v>5683</v>
      </c>
      <c r="L1558" s="24">
        <v>0</v>
      </c>
      <c r="M1558" s="23" t="s">
        <v>5682</v>
      </c>
      <c r="N1558" s="24">
        <v>107548</v>
      </c>
      <c r="O1558" s="23" t="s">
        <v>5683</v>
      </c>
      <c r="P1558" s="24">
        <v>0</v>
      </c>
      <c r="Q1558" s="24">
        <v>54383</v>
      </c>
      <c r="R1558" s="24">
        <v>272545</v>
      </c>
      <c r="S1558" s="24">
        <v>55307</v>
      </c>
      <c r="T1558" s="24">
        <v>217238</v>
      </c>
      <c r="U1558" s="24">
        <v>0</v>
      </c>
      <c r="V1558" s="24">
        <f t="shared" si="48"/>
        <v>0</v>
      </c>
      <c r="W1558" s="24">
        <f t="shared" si="49"/>
        <v>52307</v>
      </c>
    </row>
    <row r="1559" spans="1:23" x14ac:dyDescent="0.2">
      <c r="A1559" t="s">
        <v>37</v>
      </c>
      <c r="B1559" s="23" t="s">
        <v>4067</v>
      </c>
      <c r="C1559" s="23" t="s">
        <v>4163</v>
      </c>
      <c r="D1559" s="23" t="s">
        <v>4174</v>
      </c>
      <c r="E1559" s="23" t="s">
        <v>4175</v>
      </c>
      <c r="F1559" s="23" t="s">
        <v>9</v>
      </c>
      <c r="G1559" t="s">
        <v>4176</v>
      </c>
      <c r="H1559" s="24">
        <v>216649</v>
      </c>
      <c r="I1559" s="23" t="s">
        <v>5682</v>
      </c>
      <c r="J1559" s="24">
        <v>105008</v>
      </c>
      <c r="K1559" s="23" t="s">
        <v>5683</v>
      </c>
      <c r="L1559" s="24">
        <v>0</v>
      </c>
      <c r="M1559" s="23" t="s">
        <v>5682</v>
      </c>
      <c r="N1559" s="24">
        <v>105616</v>
      </c>
      <c r="O1559" s="23" t="s">
        <v>5683</v>
      </c>
      <c r="P1559" s="24">
        <v>0</v>
      </c>
      <c r="Q1559" s="24">
        <v>53615</v>
      </c>
      <c r="R1559" s="24">
        <v>264239</v>
      </c>
      <c r="S1559" s="24">
        <v>52504</v>
      </c>
      <c r="T1559" s="24">
        <v>211735</v>
      </c>
      <c r="U1559" s="24">
        <v>0</v>
      </c>
      <c r="V1559" s="24">
        <f t="shared" si="48"/>
        <v>0</v>
      </c>
      <c r="W1559" s="24">
        <f t="shared" si="49"/>
        <v>4914</v>
      </c>
    </row>
    <row r="1560" spans="1:23" x14ac:dyDescent="0.2">
      <c r="A1560" t="s">
        <v>37</v>
      </c>
      <c r="B1560" s="23" t="s">
        <v>4067</v>
      </c>
      <c r="C1560" s="23" t="s">
        <v>4163</v>
      </c>
      <c r="D1560" s="23" t="s">
        <v>4177</v>
      </c>
      <c r="E1560" s="23" t="s">
        <v>4178</v>
      </c>
      <c r="F1560" s="23" t="s">
        <v>9</v>
      </c>
      <c r="G1560" t="s">
        <v>4179</v>
      </c>
      <c r="H1560" s="24">
        <v>287550</v>
      </c>
      <c r="I1560" s="23" t="s">
        <v>5683</v>
      </c>
      <c r="J1560" s="24">
        <v>58301</v>
      </c>
      <c r="K1560" s="23" t="s">
        <v>5682</v>
      </c>
      <c r="L1560" s="24">
        <v>113072</v>
      </c>
      <c r="M1560" s="23" t="s">
        <v>5683</v>
      </c>
      <c r="N1560" s="24">
        <v>0</v>
      </c>
      <c r="O1560" s="23" t="s">
        <v>5682</v>
      </c>
      <c r="P1560" s="24">
        <v>118144</v>
      </c>
      <c r="Q1560" s="24">
        <v>0</v>
      </c>
      <c r="R1560" s="24">
        <v>289517</v>
      </c>
      <c r="S1560" s="24">
        <v>58301</v>
      </c>
      <c r="T1560" s="24">
        <v>231216</v>
      </c>
      <c r="U1560" s="24">
        <v>0</v>
      </c>
      <c r="V1560" s="24">
        <f t="shared" si="48"/>
        <v>0</v>
      </c>
      <c r="W1560" s="24">
        <f t="shared" si="49"/>
        <v>56334</v>
      </c>
    </row>
    <row r="1561" spans="1:23" x14ac:dyDescent="0.2">
      <c r="A1561" t="s">
        <v>37</v>
      </c>
      <c r="B1561" s="23" t="s">
        <v>4067</v>
      </c>
      <c r="C1561" s="23" t="s">
        <v>4163</v>
      </c>
      <c r="D1561" s="23" t="s">
        <v>4180</v>
      </c>
      <c r="E1561" s="23" t="s">
        <v>4181</v>
      </c>
      <c r="F1561" s="23" t="s">
        <v>10</v>
      </c>
      <c r="G1561" t="s">
        <v>4182</v>
      </c>
      <c r="H1561" s="24">
        <v>264433</v>
      </c>
      <c r="I1561" s="23" t="s">
        <v>5682</v>
      </c>
      <c r="J1561" s="24">
        <v>106084</v>
      </c>
      <c r="K1561" s="23" t="s">
        <v>5683</v>
      </c>
      <c r="L1561" s="24">
        <v>0</v>
      </c>
      <c r="M1561" s="23" t="s">
        <v>5682</v>
      </c>
      <c r="N1561" s="24">
        <v>106686</v>
      </c>
      <c r="O1561" s="23" t="s">
        <v>5683</v>
      </c>
      <c r="P1561" s="24">
        <v>0</v>
      </c>
      <c r="Q1561" s="24">
        <v>53919</v>
      </c>
      <c r="R1561" s="24">
        <v>266689</v>
      </c>
      <c r="S1561" s="24">
        <v>53042</v>
      </c>
      <c r="T1561" s="24">
        <v>213647</v>
      </c>
      <c r="U1561" s="24">
        <v>0</v>
      </c>
      <c r="V1561" s="24">
        <f t="shared" si="48"/>
        <v>0</v>
      </c>
      <c r="W1561" s="24">
        <f t="shared" si="49"/>
        <v>50786</v>
      </c>
    </row>
    <row r="1562" spans="1:23" x14ac:dyDescent="0.2">
      <c r="A1562" t="s">
        <v>37</v>
      </c>
      <c r="B1562" s="23" t="s">
        <v>4067</v>
      </c>
      <c r="C1562" s="23" t="s">
        <v>4163</v>
      </c>
      <c r="D1562" s="23" t="s">
        <v>4183</v>
      </c>
      <c r="E1562" s="23" t="s">
        <v>4184</v>
      </c>
      <c r="F1562" s="23" t="s">
        <v>9</v>
      </c>
      <c r="G1562" t="s">
        <v>4185</v>
      </c>
      <c r="H1562" s="24">
        <v>0</v>
      </c>
      <c r="I1562" s="23" t="s">
        <v>5682</v>
      </c>
      <c r="J1562" s="24">
        <v>108048</v>
      </c>
      <c r="K1562" s="23" t="s">
        <v>5683</v>
      </c>
      <c r="L1562" s="24">
        <v>0</v>
      </c>
      <c r="M1562" s="23" t="s">
        <v>5683</v>
      </c>
      <c r="N1562" s="24">
        <v>53467</v>
      </c>
      <c r="O1562" s="23" t="s">
        <v>5683</v>
      </c>
      <c r="P1562" s="24">
        <v>54445</v>
      </c>
      <c r="Q1562" s="24">
        <v>54527</v>
      </c>
      <c r="R1562" s="24">
        <v>270487</v>
      </c>
      <c r="S1562" s="24">
        <v>0</v>
      </c>
      <c r="T1562" s="24">
        <v>0</v>
      </c>
      <c r="U1562" s="24">
        <v>0</v>
      </c>
      <c r="V1562" s="24">
        <f t="shared" si="48"/>
        <v>270487</v>
      </c>
      <c r="W1562" s="24">
        <f t="shared" si="49"/>
        <v>0</v>
      </c>
    </row>
    <row r="1563" spans="1:23" x14ac:dyDescent="0.2">
      <c r="A1563" t="s">
        <v>37</v>
      </c>
      <c r="B1563" s="23" t="s">
        <v>4067</v>
      </c>
      <c r="C1563" s="23" t="s">
        <v>4163</v>
      </c>
      <c r="D1563" s="23" t="s">
        <v>4186</v>
      </c>
      <c r="E1563" s="23" t="s">
        <v>4187</v>
      </c>
      <c r="F1563" s="23" t="s">
        <v>9</v>
      </c>
      <c r="G1563" t="s">
        <v>4188</v>
      </c>
      <c r="H1563" s="24">
        <v>0</v>
      </c>
      <c r="I1563" s="23" t="s">
        <v>5682</v>
      </c>
      <c r="J1563" s="24">
        <v>107572</v>
      </c>
      <c r="K1563" s="23" t="s">
        <v>5683</v>
      </c>
      <c r="L1563" s="24">
        <v>0</v>
      </c>
      <c r="M1563" s="23" t="s">
        <v>5683</v>
      </c>
      <c r="N1563" s="24">
        <v>53253</v>
      </c>
      <c r="O1563" s="23" t="s">
        <v>5683</v>
      </c>
      <c r="P1563" s="24">
        <v>54297</v>
      </c>
      <c r="Q1563" s="24">
        <v>54591</v>
      </c>
      <c r="R1563" s="24">
        <v>269713</v>
      </c>
      <c r="S1563" s="24">
        <v>0</v>
      </c>
      <c r="T1563" s="24">
        <v>0</v>
      </c>
      <c r="U1563" s="24">
        <v>0</v>
      </c>
      <c r="V1563" s="24">
        <f t="shared" si="48"/>
        <v>269713</v>
      </c>
      <c r="W1563" s="24">
        <f t="shared" si="49"/>
        <v>0</v>
      </c>
    </row>
    <row r="1564" spans="1:23" x14ac:dyDescent="0.2">
      <c r="A1564" t="s">
        <v>37</v>
      </c>
      <c r="B1564" s="23" t="s">
        <v>4067</v>
      </c>
      <c r="C1564" s="23" t="s">
        <v>4163</v>
      </c>
      <c r="D1564" s="23" t="s">
        <v>4189</v>
      </c>
      <c r="E1564" s="23" t="s">
        <v>4190</v>
      </c>
      <c r="F1564" s="23" t="s">
        <v>9</v>
      </c>
      <c r="G1564" t="s">
        <v>4191</v>
      </c>
      <c r="H1564" s="24">
        <v>263137</v>
      </c>
      <c r="I1564" s="23" t="s">
        <v>5683</v>
      </c>
      <c r="J1564" s="24">
        <v>53345</v>
      </c>
      <c r="K1564" s="23" t="s">
        <v>5682</v>
      </c>
      <c r="L1564" s="24">
        <v>105158</v>
      </c>
      <c r="M1564" s="23" t="s">
        <v>5683</v>
      </c>
      <c r="N1564" s="24">
        <v>0</v>
      </c>
      <c r="O1564" s="23" t="s">
        <v>5682</v>
      </c>
      <c r="P1564" s="24">
        <v>107634</v>
      </c>
      <c r="Q1564" s="24">
        <v>0</v>
      </c>
      <c r="R1564" s="24">
        <v>266137</v>
      </c>
      <c r="S1564" s="24">
        <v>53345</v>
      </c>
      <c r="T1564" s="24">
        <v>212792</v>
      </c>
      <c r="U1564" s="24">
        <v>0</v>
      </c>
      <c r="V1564" s="24">
        <f t="shared" si="48"/>
        <v>0</v>
      </c>
      <c r="W1564" s="24">
        <f t="shared" si="49"/>
        <v>50345</v>
      </c>
    </row>
    <row r="1565" spans="1:23" x14ac:dyDescent="0.2">
      <c r="A1565" t="s">
        <v>37</v>
      </c>
      <c r="B1565" s="23" t="s">
        <v>4067</v>
      </c>
      <c r="C1565" s="23" t="s">
        <v>4163</v>
      </c>
      <c r="D1565" s="23" t="s">
        <v>4192</v>
      </c>
      <c r="E1565" s="23" t="s">
        <v>4193</v>
      </c>
      <c r="F1565" s="23" t="s">
        <v>10</v>
      </c>
      <c r="G1565" t="s">
        <v>4194</v>
      </c>
      <c r="H1565" s="24">
        <v>42443</v>
      </c>
      <c r="I1565" s="23" t="s">
        <v>5683</v>
      </c>
      <c r="J1565" s="24">
        <v>53274</v>
      </c>
      <c r="K1565" s="23" t="s">
        <v>5682</v>
      </c>
      <c r="L1565" s="24">
        <v>107678</v>
      </c>
      <c r="M1565" s="23" t="s">
        <v>5683</v>
      </c>
      <c r="N1565" s="24">
        <v>0</v>
      </c>
      <c r="O1565" s="23" t="s">
        <v>5682</v>
      </c>
      <c r="P1565" s="24">
        <v>111666</v>
      </c>
      <c r="Q1565" s="24">
        <v>0</v>
      </c>
      <c r="R1565" s="24">
        <v>272618</v>
      </c>
      <c r="S1565" s="24">
        <v>53274</v>
      </c>
      <c r="T1565" s="24">
        <v>42443</v>
      </c>
      <c r="U1565" s="24">
        <v>0</v>
      </c>
      <c r="V1565" s="24">
        <f t="shared" si="48"/>
        <v>176901</v>
      </c>
      <c r="W1565" s="24">
        <f t="shared" si="49"/>
        <v>0</v>
      </c>
    </row>
    <row r="1566" spans="1:23" x14ac:dyDescent="0.2">
      <c r="A1566" t="s">
        <v>37</v>
      </c>
      <c r="B1566" s="23" t="s">
        <v>4067</v>
      </c>
      <c r="C1566" s="23" t="s">
        <v>4163</v>
      </c>
      <c r="D1566" s="23" t="s">
        <v>4195</v>
      </c>
      <c r="E1566" s="23" t="s">
        <v>4196</v>
      </c>
      <c r="F1566" s="23" t="s">
        <v>10</v>
      </c>
      <c r="G1566" t="s">
        <v>4197</v>
      </c>
      <c r="H1566" s="24">
        <v>210572</v>
      </c>
      <c r="I1566" s="23" t="s">
        <v>5682</v>
      </c>
      <c r="J1566" s="24">
        <v>105062</v>
      </c>
      <c r="K1566" s="23" t="s">
        <v>5683</v>
      </c>
      <c r="L1566" s="24">
        <v>0</v>
      </c>
      <c r="M1566" s="23" t="s">
        <v>5682</v>
      </c>
      <c r="N1566" s="24">
        <v>104100</v>
      </c>
      <c r="O1566" s="23" t="s">
        <v>5683</v>
      </c>
      <c r="P1566" s="24">
        <v>0</v>
      </c>
      <c r="Q1566" s="24">
        <v>51919</v>
      </c>
      <c r="R1566" s="24">
        <v>261081</v>
      </c>
      <c r="S1566" s="24">
        <v>52531</v>
      </c>
      <c r="T1566" s="24">
        <v>208550</v>
      </c>
      <c r="U1566" s="24">
        <v>0</v>
      </c>
      <c r="V1566" s="24">
        <f t="shared" si="48"/>
        <v>0</v>
      </c>
      <c r="W1566" s="24">
        <f t="shared" si="49"/>
        <v>2022</v>
      </c>
    </row>
    <row r="1567" spans="1:23" x14ac:dyDescent="0.2">
      <c r="A1567" t="s">
        <v>37</v>
      </c>
      <c r="B1567" s="23" t="s">
        <v>4067</v>
      </c>
      <c r="C1567" s="23" t="s">
        <v>4163</v>
      </c>
      <c r="D1567" s="23" t="s">
        <v>4198</v>
      </c>
      <c r="E1567" s="23" t="s">
        <v>4199</v>
      </c>
      <c r="F1567" s="23" t="s">
        <v>9</v>
      </c>
      <c r="G1567" t="s">
        <v>4200</v>
      </c>
      <c r="H1567" s="24">
        <v>0</v>
      </c>
      <c r="I1567" s="23" t="s">
        <v>5682</v>
      </c>
      <c r="J1567" s="24">
        <v>107446</v>
      </c>
      <c r="K1567" s="23" t="s">
        <v>5683</v>
      </c>
      <c r="L1567" s="24">
        <v>0</v>
      </c>
      <c r="M1567" s="23" t="s">
        <v>5682</v>
      </c>
      <c r="N1567" s="24">
        <v>110290</v>
      </c>
      <c r="O1567" s="23" t="s">
        <v>5683</v>
      </c>
      <c r="P1567" s="24">
        <v>0</v>
      </c>
      <c r="Q1567" s="24">
        <v>58206</v>
      </c>
      <c r="R1567" s="24">
        <v>275942</v>
      </c>
      <c r="S1567" s="24">
        <v>0</v>
      </c>
      <c r="T1567" s="24">
        <v>0</v>
      </c>
      <c r="U1567" s="24">
        <v>0</v>
      </c>
      <c r="V1567" s="24">
        <f t="shared" si="48"/>
        <v>275942</v>
      </c>
      <c r="W1567" s="24">
        <f t="shared" si="49"/>
        <v>0</v>
      </c>
    </row>
    <row r="1568" spans="1:23" x14ac:dyDescent="0.2">
      <c r="A1568" t="s">
        <v>37</v>
      </c>
      <c r="B1568" s="23" t="s">
        <v>4067</v>
      </c>
      <c r="C1568" s="23" t="s">
        <v>4163</v>
      </c>
      <c r="D1568" s="23" t="s">
        <v>4201</v>
      </c>
      <c r="E1568" s="23" t="s">
        <v>4202</v>
      </c>
      <c r="F1568" s="23" t="s">
        <v>10</v>
      </c>
      <c r="G1568" t="s">
        <v>4203</v>
      </c>
      <c r="H1568" s="24">
        <v>164095</v>
      </c>
      <c r="I1568" s="23" t="s">
        <v>5682</v>
      </c>
      <c r="J1568" s="24">
        <v>109158</v>
      </c>
      <c r="K1568" s="23" t="s">
        <v>5683</v>
      </c>
      <c r="L1568" s="24">
        <v>0</v>
      </c>
      <c r="M1568" s="23" t="s">
        <v>5682</v>
      </c>
      <c r="N1568" s="24">
        <v>107756</v>
      </c>
      <c r="O1568" s="23" t="s">
        <v>5683</v>
      </c>
      <c r="P1568" s="24">
        <v>0</v>
      </c>
      <c r="Q1568" s="24">
        <v>56158</v>
      </c>
      <c r="R1568" s="24">
        <v>273072</v>
      </c>
      <c r="S1568" s="24">
        <v>54579</v>
      </c>
      <c r="T1568" s="24">
        <v>164095</v>
      </c>
      <c r="U1568" s="24">
        <v>0</v>
      </c>
      <c r="V1568" s="24">
        <f t="shared" si="48"/>
        <v>54398</v>
      </c>
      <c r="W1568" s="24">
        <f t="shared" si="49"/>
        <v>0</v>
      </c>
    </row>
    <row r="1569" spans="1:23" x14ac:dyDescent="0.2">
      <c r="A1569" t="s">
        <v>37</v>
      </c>
      <c r="B1569" s="23" t="s">
        <v>4067</v>
      </c>
      <c r="C1569" s="23" t="s">
        <v>4204</v>
      </c>
      <c r="D1569" s="23" t="s">
        <v>7</v>
      </c>
      <c r="E1569" s="23" t="s">
        <v>147</v>
      </c>
      <c r="F1569" s="23" t="s">
        <v>147</v>
      </c>
      <c r="G1569" t="s">
        <v>4205</v>
      </c>
      <c r="H1569" s="24">
        <v>3615787</v>
      </c>
      <c r="I1569" s="23" t="s">
        <v>5683</v>
      </c>
      <c r="J1569" s="24">
        <v>722313</v>
      </c>
      <c r="K1569" s="23" t="s">
        <v>5683</v>
      </c>
      <c r="L1569" s="24">
        <v>633212</v>
      </c>
      <c r="M1569" s="23" t="s">
        <v>5683</v>
      </c>
      <c r="N1569" s="24">
        <v>568449</v>
      </c>
      <c r="O1569" s="23" t="s">
        <v>5683</v>
      </c>
      <c r="P1569" s="24">
        <v>866504</v>
      </c>
      <c r="Q1569" s="24">
        <v>825309</v>
      </c>
      <c r="R1569" s="24">
        <v>3615787</v>
      </c>
      <c r="S1569" s="24">
        <v>216694</v>
      </c>
      <c r="T1569" s="24">
        <v>3399093</v>
      </c>
      <c r="U1569" s="24">
        <v>0</v>
      </c>
      <c r="V1569" s="24">
        <f t="shared" si="48"/>
        <v>0</v>
      </c>
      <c r="W1569" s="24">
        <f t="shared" si="49"/>
        <v>216694</v>
      </c>
    </row>
    <row r="1570" spans="1:23" x14ac:dyDescent="0.2">
      <c r="A1570" t="s">
        <v>37</v>
      </c>
      <c r="B1570" s="23" t="s">
        <v>4067</v>
      </c>
      <c r="C1570" s="23" t="s">
        <v>4204</v>
      </c>
      <c r="D1570" s="23" t="s">
        <v>4206</v>
      </c>
      <c r="E1570" s="23" t="s">
        <v>4207</v>
      </c>
      <c r="F1570" s="23" t="s">
        <v>9</v>
      </c>
      <c r="G1570" t="s">
        <v>4208</v>
      </c>
      <c r="H1570" s="24">
        <v>247503</v>
      </c>
      <c r="I1570" s="23" t="s">
        <v>5682</v>
      </c>
      <c r="J1570" s="24">
        <v>101108</v>
      </c>
      <c r="K1570" s="23" t="s">
        <v>5683</v>
      </c>
      <c r="L1570" s="24">
        <v>0</v>
      </c>
      <c r="M1570" s="23" t="s">
        <v>5683</v>
      </c>
      <c r="N1570" s="24">
        <v>50681</v>
      </c>
      <c r="O1570" s="23" t="s">
        <v>5683</v>
      </c>
      <c r="P1570" s="24">
        <v>50859</v>
      </c>
      <c r="Q1570" s="24">
        <v>50992</v>
      </c>
      <c r="R1570" s="24">
        <v>253640</v>
      </c>
      <c r="S1570" s="24">
        <v>50554</v>
      </c>
      <c r="T1570" s="24">
        <v>203086</v>
      </c>
      <c r="U1570" s="24">
        <v>0</v>
      </c>
      <c r="V1570" s="24">
        <f t="shared" si="48"/>
        <v>0</v>
      </c>
      <c r="W1570" s="24">
        <f t="shared" si="49"/>
        <v>44417</v>
      </c>
    </row>
    <row r="1571" spans="1:23" x14ac:dyDescent="0.2">
      <c r="A1571" t="s">
        <v>37</v>
      </c>
      <c r="B1571" s="23" t="s">
        <v>4067</v>
      </c>
      <c r="C1571" s="23" t="s">
        <v>4204</v>
      </c>
      <c r="D1571" s="23" t="s">
        <v>4209</v>
      </c>
      <c r="E1571" s="23" t="s">
        <v>4210</v>
      </c>
      <c r="F1571" s="23" t="s">
        <v>9</v>
      </c>
      <c r="G1571" t="s">
        <v>4211</v>
      </c>
      <c r="H1571" s="24">
        <v>281511</v>
      </c>
      <c r="I1571" s="23" t="s">
        <v>5682</v>
      </c>
      <c r="J1571" s="24">
        <v>101710</v>
      </c>
      <c r="K1571" s="23" t="s">
        <v>5683</v>
      </c>
      <c r="L1571" s="24">
        <v>0</v>
      </c>
      <c r="M1571" s="23" t="s">
        <v>5683</v>
      </c>
      <c r="N1571" s="24">
        <v>51097</v>
      </c>
      <c r="O1571" s="23" t="s">
        <v>5683</v>
      </c>
      <c r="P1571" s="24">
        <v>51537</v>
      </c>
      <c r="Q1571" s="24">
        <v>51312</v>
      </c>
      <c r="R1571" s="24">
        <v>255656</v>
      </c>
      <c r="S1571" s="24">
        <v>50855</v>
      </c>
      <c r="T1571" s="24">
        <v>204801</v>
      </c>
      <c r="U1571" s="24">
        <v>0</v>
      </c>
      <c r="V1571" s="24">
        <f t="shared" si="48"/>
        <v>0</v>
      </c>
      <c r="W1571" s="24">
        <f t="shared" si="49"/>
        <v>76710</v>
      </c>
    </row>
    <row r="1572" spans="1:23" x14ac:dyDescent="0.2">
      <c r="A1572" t="s">
        <v>37</v>
      </c>
      <c r="B1572" s="23" t="s">
        <v>4067</v>
      </c>
      <c r="C1572" s="23" t="s">
        <v>4204</v>
      </c>
      <c r="D1572" s="23" t="s">
        <v>4212</v>
      </c>
      <c r="E1572" s="23" t="s">
        <v>4213</v>
      </c>
      <c r="F1572" s="23" t="s">
        <v>9</v>
      </c>
      <c r="G1572" t="s">
        <v>135</v>
      </c>
      <c r="H1572" s="24">
        <v>264053</v>
      </c>
      <c r="I1572" s="23" t="s">
        <v>5682</v>
      </c>
      <c r="J1572" s="24">
        <v>100950</v>
      </c>
      <c r="K1572" s="23" t="s">
        <v>5683</v>
      </c>
      <c r="L1572" s="24">
        <v>0</v>
      </c>
      <c r="M1572" s="23" t="s">
        <v>5683</v>
      </c>
      <c r="N1572" s="24">
        <v>50530</v>
      </c>
      <c r="O1572" s="23" t="s">
        <v>5683</v>
      </c>
      <c r="P1572" s="24">
        <v>50925</v>
      </c>
      <c r="Q1572" s="24">
        <v>50832</v>
      </c>
      <c r="R1572" s="24">
        <v>253237</v>
      </c>
      <c r="S1572" s="24">
        <v>50475</v>
      </c>
      <c r="T1572" s="24">
        <v>202762</v>
      </c>
      <c r="U1572" s="24">
        <v>0</v>
      </c>
      <c r="V1572" s="24">
        <f t="shared" si="48"/>
        <v>0</v>
      </c>
      <c r="W1572" s="24">
        <f t="shared" si="49"/>
        <v>61291</v>
      </c>
    </row>
    <row r="1573" spans="1:23" x14ac:dyDescent="0.2">
      <c r="A1573" t="s">
        <v>37</v>
      </c>
      <c r="B1573" s="23" t="s">
        <v>4067</v>
      </c>
      <c r="C1573" s="23" t="s">
        <v>4214</v>
      </c>
      <c r="D1573" s="23" t="s">
        <v>7</v>
      </c>
      <c r="E1573" s="23" t="s">
        <v>147</v>
      </c>
      <c r="F1573" s="23" t="s">
        <v>147</v>
      </c>
      <c r="G1573" t="s">
        <v>4215</v>
      </c>
      <c r="H1573" s="24">
        <v>697868</v>
      </c>
      <c r="I1573" s="23" t="s">
        <v>5683</v>
      </c>
      <c r="J1573" s="24">
        <v>96760</v>
      </c>
      <c r="K1573" s="23" t="s">
        <v>5683</v>
      </c>
      <c r="L1573" s="24">
        <v>98186</v>
      </c>
      <c r="M1573" s="23" t="s">
        <v>5683</v>
      </c>
      <c r="N1573" s="24">
        <v>113050</v>
      </c>
      <c r="O1573" s="23" t="s">
        <v>5683</v>
      </c>
      <c r="P1573" s="24">
        <v>207031</v>
      </c>
      <c r="Q1573" s="24">
        <v>224267</v>
      </c>
      <c r="R1573" s="24">
        <v>739294</v>
      </c>
      <c r="S1573" s="24">
        <v>96760</v>
      </c>
      <c r="T1573" s="24">
        <v>642534</v>
      </c>
      <c r="U1573" s="24">
        <v>0</v>
      </c>
      <c r="V1573" s="24">
        <f t="shared" si="48"/>
        <v>0</v>
      </c>
      <c r="W1573" s="24">
        <f t="shared" si="49"/>
        <v>55334</v>
      </c>
    </row>
    <row r="1574" spans="1:23" x14ac:dyDescent="0.2">
      <c r="A1574" t="s">
        <v>115</v>
      </c>
      <c r="B1574" s="23" t="s">
        <v>4216</v>
      </c>
      <c r="C1574" s="23" t="s">
        <v>4217</v>
      </c>
      <c r="D1574" s="23" t="s">
        <v>7</v>
      </c>
      <c r="E1574" s="23" t="s">
        <v>147</v>
      </c>
      <c r="F1574" s="23" t="s">
        <v>147</v>
      </c>
      <c r="G1574" t="s">
        <v>4218</v>
      </c>
      <c r="H1574" s="24">
        <v>238956</v>
      </c>
      <c r="I1574" s="23" t="s">
        <v>5682</v>
      </c>
      <c r="J1574" s="24">
        <v>110994</v>
      </c>
      <c r="K1574" s="23" t="s">
        <v>5683</v>
      </c>
      <c r="L1574" s="24">
        <v>0</v>
      </c>
      <c r="M1574" s="23" t="s">
        <v>5683</v>
      </c>
      <c r="N1574" s="24">
        <v>52484</v>
      </c>
      <c r="O1574" s="23" t="s">
        <v>5682</v>
      </c>
      <c r="P1574" s="24">
        <v>106478</v>
      </c>
      <c r="Q1574" s="24">
        <v>0</v>
      </c>
      <c r="R1574" s="24">
        <v>269956</v>
      </c>
      <c r="S1574" s="24">
        <v>55497</v>
      </c>
      <c r="T1574" s="24">
        <v>214459</v>
      </c>
      <c r="U1574" s="24">
        <v>0</v>
      </c>
      <c r="V1574" s="24">
        <f t="shared" si="48"/>
        <v>0</v>
      </c>
      <c r="W1574" s="24">
        <f t="shared" si="49"/>
        <v>24497</v>
      </c>
    </row>
    <row r="1575" spans="1:23" x14ac:dyDescent="0.2">
      <c r="A1575" t="s">
        <v>115</v>
      </c>
      <c r="B1575" s="23" t="s">
        <v>4216</v>
      </c>
      <c r="C1575" s="23" t="s">
        <v>4217</v>
      </c>
      <c r="D1575" s="23" t="s">
        <v>4219</v>
      </c>
      <c r="E1575" s="23" t="s">
        <v>4220</v>
      </c>
      <c r="F1575" s="23" t="s">
        <v>10</v>
      </c>
      <c r="G1575" t="s">
        <v>4221</v>
      </c>
      <c r="H1575" s="24">
        <v>249680</v>
      </c>
      <c r="I1575" s="23" t="s">
        <v>5682</v>
      </c>
      <c r="J1575" s="24">
        <v>103960</v>
      </c>
      <c r="K1575" s="23" t="s">
        <v>5683</v>
      </c>
      <c r="L1575" s="24">
        <v>0</v>
      </c>
      <c r="M1575" s="23" t="s">
        <v>5683</v>
      </c>
      <c r="N1575" s="24">
        <v>51992</v>
      </c>
      <c r="O1575" s="23" t="s">
        <v>5682</v>
      </c>
      <c r="P1575" s="24">
        <v>105322</v>
      </c>
      <c r="Q1575" s="24">
        <v>0</v>
      </c>
      <c r="R1575" s="24">
        <v>261274</v>
      </c>
      <c r="S1575" s="24">
        <v>51980</v>
      </c>
      <c r="T1575" s="24">
        <v>209294</v>
      </c>
      <c r="U1575" s="24">
        <v>0</v>
      </c>
      <c r="V1575" s="24">
        <f t="shared" si="48"/>
        <v>0</v>
      </c>
      <c r="W1575" s="24">
        <f t="shared" si="49"/>
        <v>40386</v>
      </c>
    </row>
    <row r="1576" spans="1:23" x14ac:dyDescent="0.2">
      <c r="A1576" t="s">
        <v>115</v>
      </c>
      <c r="B1576" s="23" t="s">
        <v>4216</v>
      </c>
      <c r="C1576" s="23" t="s">
        <v>4222</v>
      </c>
      <c r="D1576" s="23" t="s">
        <v>7</v>
      </c>
      <c r="E1576" s="23" t="s">
        <v>147</v>
      </c>
      <c r="F1576" s="23" t="s">
        <v>147</v>
      </c>
      <c r="G1576" t="s">
        <v>4223</v>
      </c>
      <c r="H1576" s="24">
        <v>920965</v>
      </c>
      <c r="I1576" s="23" t="s">
        <v>5683</v>
      </c>
      <c r="J1576" s="24">
        <v>210307</v>
      </c>
      <c r="K1576" s="23" t="s">
        <v>5683</v>
      </c>
      <c r="L1576" s="24">
        <v>183810</v>
      </c>
      <c r="M1576" s="23" t="s">
        <v>5683</v>
      </c>
      <c r="N1576" s="24">
        <v>164489</v>
      </c>
      <c r="O1576" s="23" t="s">
        <v>5683</v>
      </c>
      <c r="P1576" s="24">
        <v>251940</v>
      </c>
      <c r="Q1576" s="24">
        <v>240419</v>
      </c>
      <c r="R1576" s="24">
        <v>1050965</v>
      </c>
      <c r="S1576" s="24">
        <v>130000</v>
      </c>
      <c r="T1576" s="24">
        <v>920965</v>
      </c>
      <c r="U1576" s="24">
        <v>0</v>
      </c>
      <c r="V1576" s="24">
        <f t="shared" si="48"/>
        <v>0</v>
      </c>
      <c r="W1576" s="24">
        <f t="shared" si="49"/>
        <v>0</v>
      </c>
    </row>
    <row r="1577" spans="1:23" x14ac:dyDescent="0.2">
      <c r="A1577" t="s">
        <v>115</v>
      </c>
      <c r="B1577" s="23" t="s">
        <v>4216</v>
      </c>
      <c r="C1577" s="23" t="s">
        <v>4224</v>
      </c>
      <c r="D1577" s="23" t="s">
        <v>7</v>
      </c>
      <c r="E1577" s="23" t="s">
        <v>147</v>
      </c>
      <c r="F1577" s="23" t="s">
        <v>147</v>
      </c>
      <c r="G1577" t="s">
        <v>4225</v>
      </c>
      <c r="H1577" s="24">
        <v>241501</v>
      </c>
      <c r="I1577" s="23" t="s">
        <v>5683</v>
      </c>
      <c r="J1577" s="24">
        <v>51205</v>
      </c>
      <c r="K1577" s="23" t="s">
        <v>5683</v>
      </c>
      <c r="L1577" s="24">
        <v>50879</v>
      </c>
      <c r="M1577" s="23" t="s">
        <v>5683</v>
      </c>
      <c r="N1577" s="24">
        <v>50845</v>
      </c>
      <c r="O1577" s="23" t="s">
        <v>5682</v>
      </c>
      <c r="P1577" s="24">
        <v>102380</v>
      </c>
      <c r="Q1577" s="24">
        <v>0</v>
      </c>
      <c r="R1577" s="24">
        <v>255309</v>
      </c>
      <c r="S1577" s="24">
        <v>51205</v>
      </c>
      <c r="T1577" s="24">
        <v>204104</v>
      </c>
      <c r="U1577" s="24">
        <v>0</v>
      </c>
      <c r="V1577" s="24">
        <f t="shared" si="48"/>
        <v>0</v>
      </c>
      <c r="W1577" s="24">
        <f t="shared" si="49"/>
        <v>37397</v>
      </c>
    </row>
    <row r="1578" spans="1:23" x14ac:dyDescent="0.2">
      <c r="A1578" t="s">
        <v>115</v>
      </c>
      <c r="B1578" s="23" t="s">
        <v>4216</v>
      </c>
      <c r="C1578" s="23" t="s">
        <v>4226</v>
      </c>
      <c r="D1578" s="23" t="s">
        <v>7</v>
      </c>
      <c r="E1578" s="23" t="s">
        <v>147</v>
      </c>
      <c r="F1578" s="23" t="s">
        <v>147</v>
      </c>
      <c r="G1578" t="s">
        <v>4227</v>
      </c>
      <c r="H1578" s="24">
        <v>2331825</v>
      </c>
      <c r="I1578" s="23" t="s">
        <v>5683</v>
      </c>
      <c r="J1578" s="24">
        <v>477087</v>
      </c>
      <c r="K1578" s="23" t="s">
        <v>5683</v>
      </c>
      <c r="L1578" s="24">
        <v>424333</v>
      </c>
      <c r="M1578" s="23" t="s">
        <v>5683</v>
      </c>
      <c r="N1578" s="24">
        <v>394130</v>
      </c>
      <c r="O1578" s="23" t="s">
        <v>5683</v>
      </c>
      <c r="P1578" s="24">
        <v>606164</v>
      </c>
      <c r="Q1578" s="24">
        <v>573237</v>
      </c>
      <c r="R1578" s="24">
        <v>2474951</v>
      </c>
      <c r="S1578" s="24">
        <v>143126</v>
      </c>
      <c r="T1578" s="24">
        <v>2331825</v>
      </c>
      <c r="U1578" s="24">
        <v>0</v>
      </c>
      <c r="V1578" s="24">
        <f t="shared" si="48"/>
        <v>0</v>
      </c>
      <c r="W1578" s="24">
        <f t="shared" si="49"/>
        <v>0</v>
      </c>
    </row>
    <row r="1579" spans="1:23" x14ac:dyDescent="0.2">
      <c r="A1579" t="s">
        <v>115</v>
      </c>
      <c r="B1579" s="23" t="s">
        <v>4216</v>
      </c>
      <c r="C1579" s="23" t="s">
        <v>4228</v>
      </c>
      <c r="D1579" s="23" t="s">
        <v>7</v>
      </c>
      <c r="E1579" s="23" t="s">
        <v>147</v>
      </c>
      <c r="F1579" s="23" t="s">
        <v>147</v>
      </c>
      <c r="G1579" t="s">
        <v>4229</v>
      </c>
      <c r="H1579" s="24">
        <v>162275</v>
      </c>
      <c r="I1579" s="23" t="s">
        <v>5682</v>
      </c>
      <c r="J1579" s="24">
        <v>102060</v>
      </c>
      <c r="K1579" s="23" t="s">
        <v>5683</v>
      </c>
      <c r="L1579" s="24">
        <v>0</v>
      </c>
      <c r="M1579" s="23" t="s">
        <v>5682</v>
      </c>
      <c r="N1579" s="24">
        <v>101672</v>
      </c>
      <c r="O1579" s="23" t="s">
        <v>5683</v>
      </c>
      <c r="P1579" s="24">
        <v>0</v>
      </c>
      <c r="Q1579" s="24">
        <v>15576</v>
      </c>
      <c r="R1579" s="24">
        <v>219308</v>
      </c>
      <c r="S1579" s="24">
        <v>51030</v>
      </c>
      <c r="T1579" s="24">
        <v>162275</v>
      </c>
      <c r="U1579" s="24">
        <v>0</v>
      </c>
      <c r="V1579" s="24">
        <f t="shared" si="48"/>
        <v>6003</v>
      </c>
      <c r="W1579" s="24">
        <f t="shared" si="49"/>
        <v>0</v>
      </c>
    </row>
    <row r="1580" spans="1:23" x14ac:dyDescent="0.2">
      <c r="A1580" t="s">
        <v>115</v>
      </c>
      <c r="B1580" s="23" t="s">
        <v>4216</v>
      </c>
      <c r="C1580" s="23" t="s">
        <v>4230</v>
      </c>
      <c r="D1580" s="23" t="s">
        <v>7</v>
      </c>
      <c r="E1580" s="23" t="s">
        <v>147</v>
      </c>
      <c r="F1580" s="23" t="s">
        <v>147</v>
      </c>
      <c r="G1580" t="s">
        <v>139</v>
      </c>
      <c r="H1580" s="24">
        <v>1526042</v>
      </c>
      <c r="I1580" s="23" t="s">
        <v>5683</v>
      </c>
      <c r="J1580" s="24">
        <v>318643</v>
      </c>
      <c r="K1580" s="23" t="s">
        <v>5683</v>
      </c>
      <c r="L1580" s="24">
        <v>279687</v>
      </c>
      <c r="M1580" s="23" t="s">
        <v>5683</v>
      </c>
      <c r="N1580" s="24">
        <v>262407</v>
      </c>
      <c r="O1580" s="23" t="s">
        <v>5683</v>
      </c>
      <c r="P1580" s="24">
        <v>403792</v>
      </c>
      <c r="Q1580" s="24">
        <v>391513</v>
      </c>
      <c r="R1580" s="24">
        <v>1656042</v>
      </c>
      <c r="S1580" s="24">
        <v>130000</v>
      </c>
      <c r="T1580" s="24">
        <v>1526042</v>
      </c>
      <c r="U1580" s="24">
        <v>0</v>
      </c>
      <c r="V1580" s="24">
        <f t="shared" si="48"/>
        <v>0</v>
      </c>
      <c r="W1580" s="24">
        <f t="shared" si="49"/>
        <v>0</v>
      </c>
    </row>
    <row r="1581" spans="1:23" x14ac:dyDescent="0.2">
      <c r="A1581" t="s">
        <v>115</v>
      </c>
      <c r="B1581" s="23" t="s">
        <v>4216</v>
      </c>
      <c r="C1581" s="23" t="s">
        <v>4230</v>
      </c>
      <c r="D1581" s="23" t="s">
        <v>4231</v>
      </c>
      <c r="E1581" s="23" t="s">
        <v>4232</v>
      </c>
      <c r="F1581" s="23" t="s">
        <v>9</v>
      </c>
      <c r="G1581" t="s">
        <v>4233</v>
      </c>
      <c r="H1581" s="24">
        <v>200370</v>
      </c>
      <c r="I1581" s="23" t="s">
        <v>5682</v>
      </c>
      <c r="J1581" s="24">
        <v>100158</v>
      </c>
      <c r="K1581" s="23" t="s">
        <v>5683</v>
      </c>
      <c r="L1581" s="24">
        <v>0</v>
      </c>
      <c r="M1581" s="23" t="s">
        <v>5683</v>
      </c>
      <c r="N1581" s="24">
        <v>50063</v>
      </c>
      <c r="O1581" s="23" t="s">
        <v>5683</v>
      </c>
      <c r="P1581" s="24">
        <v>50132</v>
      </c>
      <c r="Q1581" s="24">
        <v>50096</v>
      </c>
      <c r="R1581" s="24">
        <v>250449</v>
      </c>
      <c r="S1581" s="24">
        <v>50079</v>
      </c>
      <c r="T1581" s="24">
        <v>200370</v>
      </c>
      <c r="U1581" s="24">
        <v>0</v>
      </c>
      <c r="V1581" s="24">
        <f t="shared" si="48"/>
        <v>0</v>
      </c>
      <c r="W1581" s="24">
        <f t="shared" si="49"/>
        <v>0</v>
      </c>
    </row>
    <row r="1582" spans="1:23" x14ac:dyDescent="0.2">
      <c r="A1582" t="s">
        <v>115</v>
      </c>
      <c r="B1582" s="23" t="s">
        <v>4216</v>
      </c>
      <c r="C1582" s="23" t="s">
        <v>4234</v>
      </c>
      <c r="D1582" s="23" t="s">
        <v>7</v>
      </c>
      <c r="E1582" s="23" t="s">
        <v>147</v>
      </c>
      <c r="F1582" s="23" t="s">
        <v>147</v>
      </c>
      <c r="G1582" t="s">
        <v>4235</v>
      </c>
      <c r="H1582" s="24">
        <v>278912</v>
      </c>
      <c r="I1582" s="23" t="s">
        <v>5683</v>
      </c>
      <c r="J1582" s="24">
        <v>55544</v>
      </c>
      <c r="K1582" s="23" t="s">
        <v>5682</v>
      </c>
      <c r="L1582" s="24">
        <v>109792</v>
      </c>
      <c r="M1582" s="23" t="s">
        <v>5683</v>
      </c>
      <c r="N1582" s="24">
        <v>0</v>
      </c>
      <c r="O1582" s="23" t="s">
        <v>5682</v>
      </c>
      <c r="P1582" s="24">
        <v>113948</v>
      </c>
      <c r="Q1582" s="24">
        <v>0</v>
      </c>
      <c r="R1582" s="24">
        <v>279284</v>
      </c>
      <c r="S1582" s="24">
        <v>0</v>
      </c>
      <c r="T1582" s="24">
        <v>278912</v>
      </c>
      <c r="U1582" s="24">
        <v>0</v>
      </c>
      <c r="V1582" s="24">
        <f t="shared" si="48"/>
        <v>372</v>
      </c>
      <c r="W1582" s="24">
        <f t="shared" si="49"/>
        <v>0</v>
      </c>
    </row>
    <row r="1583" spans="1:23" x14ac:dyDescent="0.2">
      <c r="A1583" t="s">
        <v>115</v>
      </c>
      <c r="B1583" s="23" t="s">
        <v>4216</v>
      </c>
      <c r="C1583" s="23" t="s">
        <v>4234</v>
      </c>
      <c r="D1583" s="23" t="s">
        <v>4236</v>
      </c>
      <c r="E1583" s="23" t="s">
        <v>4237</v>
      </c>
      <c r="F1583" s="23" t="s">
        <v>9</v>
      </c>
      <c r="G1583" t="s">
        <v>4238</v>
      </c>
      <c r="H1583" s="24">
        <v>237922</v>
      </c>
      <c r="I1583" s="23" t="s">
        <v>5682</v>
      </c>
      <c r="J1583" s="24">
        <v>100412</v>
      </c>
      <c r="K1583" s="23" t="s">
        <v>5683</v>
      </c>
      <c r="L1583" s="24">
        <v>0</v>
      </c>
      <c r="M1583" s="23" t="s">
        <v>5683</v>
      </c>
      <c r="N1583" s="24">
        <v>50782</v>
      </c>
      <c r="O1583" s="23" t="s">
        <v>5682</v>
      </c>
      <c r="P1583" s="24">
        <v>101850</v>
      </c>
      <c r="Q1583" s="24">
        <v>0</v>
      </c>
      <c r="R1583" s="24">
        <v>253044</v>
      </c>
      <c r="S1583" s="24">
        <v>50206</v>
      </c>
      <c r="T1583" s="24">
        <v>202838</v>
      </c>
      <c r="U1583" s="24">
        <v>0</v>
      </c>
      <c r="V1583" s="24">
        <f t="shared" si="48"/>
        <v>0</v>
      </c>
      <c r="W1583" s="24">
        <f t="shared" si="49"/>
        <v>35084</v>
      </c>
    </row>
    <row r="1584" spans="1:23" x14ac:dyDescent="0.2">
      <c r="A1584" t="s">
        <v>115</v>
      </c>
      <c r="B1584" s="23" t="s">
        <v>4216</v>
      </c>
      <c r="C1584" s="23" t="s">
        <v>4239</v>
      </c>
      <c r="D1584" s="23" t="s">
        <v>7</v>
      </c>
      <c r="E1584" s="23" t="s">
        <v>147</v>
      </c>
      <c r="F1584" s="23" t="s">
        <v>147</v>
      </c>
      <c r="G1584" t="s">
        <v>4240</v>
      </c>
      <c r="H1584" s="24">
        <v>163725</v>
      </c>
      <c r="I1584" s="23" t="s">
        <v>5682</v>
      </c>
      <c r="J1584" s="24">
        <v>106242</v>
      </c>
      <c r="K1584" s="23" t="s">
        <v>5683</v>
      </c>
      <c r="L1584" s="24">
        <v>0</v>
      </c>
      <c r="M1584" s="23" t="s">
        <v>5682</v>
      </c>
      <c r="N1584" s="24">
        <v>104884</v>
      </c>
      <c r="O1584" s="23" t="s">
        <v>5683</v>
      </c>
      <c r="P1584" s="24">
        <v>0</v>
      </c>
      <c r="Q1584" s="24">
        <v>53359</v>
      </c>
      <c r="R1584" s="24">
        <v>264485</v>
      </c>
      <c r="S1584" s="24">
        <v>0</v>
      </c>
      <c r="T1584" s="24">
        <v>163725</v>
      </c>
      <c r="U1584" s="24">
        <v>0</v>
      </c>
      <c r="V1584" s="24">
        <f t="shared" si="48"/>
        <v>100760</v>
      </c>
      <c r="W1584" s="24">
        <f t="shared" si="49"/>
        <v>0</v>
      </c>
    </row>
    <row r="1585" spans="1:23" x14ac:dyDescent="0.2">
      <c r="A1585" t="s">
        <v>115</v>
      </c>
      <c r="B1585" s="23" t="s">
        <v>4216</v>
      </c>
      <c r="C1585" s="23" t="s">
        <v>4241</v>
      </c>
      <c r="D1585" s="23" t="s">
        <v>7</v>
      </c>
      <c r="E1585" s="23" t="s">
        <v>147</v>
      </c>
      <c r="F1585" s="23" t="s">
        <v>147</v>
      </c>
      <c r="G1585" t="s">
        <v>4242</v>
      </c>
      <c r="H1585" s="24">
        <v>520026</v>
      </c>
      <c r="I1585" s="23" t="s">
        <v>5683</v>
      </c>
      <c r="J1585" s="24">
        <v>96863</v>
      </c>
      <c r="K1585" s="23" t="s">
        <v>5683</v>
      </c>
      <c r="L1585" s="24">
        <v>90201</v>
      </c>
      <c r="M1585" s="23" t="s">
        <v>5683</v>
      </c>
      <c r="N1585" s="24">
        <v>81392</v>
      </c>
      <c r="O1585" s="23" t="s">
        <v>5683</v>
      </c>
      <c r="P1585" s="24">
        <v>125808</v>
      </c>
      <c r="Q1585" s="24">
        <v>117588</v>
      </c>
      <c r="R1585" s="24">
        <v>511852</v>
      </c>
      <c r="S1585" s="24">
        <v>0</v>
      </c>
      <c r="T1585" s="24">
        <v>511852</v>
      </c>
      <c r="U1585" s="24">
        <v>0</v>
      </c>
      <c r="V1585" s="24">
        <f t="shared" si="48"/>
        <v>0</v>
      </c>
      <c r="W1585" s="24">
        <f t="shared" si="49"/>
        <v>8174</v>
      </c>
    </row>
    <row r="1586" spans="1:23" x14ac:dyDescent="0.2">
      <c r="A1586" t="s">
        <v>115</v>
      </c>
      <c r="B1586" s="23" t="s">
        <v>4216</v>
      </c>
      <c r="C1586" s="23" t="s">
        <v>4243</v>
      </c>
      <c r="D1586" s="23" t="s">
        <v>7</v>
      </c>
      <c r="E1586" s="23" t="s">
        <v>147</v>
      </c>
      <c r="F1586" s="23" t="s">
        <v>147</v>
      </c>
      <c r="G1586" t="s">
        <v>4244</v>
      </c>
      <c r="H1586" s="24">
        <v>1539464</v>
      </c>
      <c r="I1586" s="23" t="s">
        <v>5683</v>
      </c>
      <c r="J1586" s="24">
        <v>294481</v>
      </c>
      <c r="K1586" s="23" t="s">
        <v>5683</v>
      </c>
      <c r="L1586" s="24">
        <v>259384</v>
      </c>
      <c r="M1586" s="23" t="s">
        <v>5683</v>
      </c>
      <c r="N1586" s="24">
        <v>236266</v>
      </c>
      <c r="O1586" s="23" t="s">
        <v>5683</v>
      </c>
      <c r="P1586" s="24">
        <v>374727</v>
      </c>
      <c r="Q1586" s="24">
        <v>372786</v>
      </c>
      <c r="R1586" s="24">
        <v>1537644</v>
      </c>
      <c r="S1586" s="24">
        <v>130000</v>
      </c>
      <c r="T1586" s="24">
        <v>1407644</v>
      </c>
      <c r="U1586" s="24">
        <v>0</v>
      </c>
      <c r="V1586" s="24">
        <f t="shared" si="48"/>
        <v>0</v>
      </c>
      <c r="W1586" s="24">
        <f t="shared" si="49"/>
        <v>131820</v>
      </c>
    </row>
    <row r="1587" spans="1:23" x14ac:dyDescent="0.2">
      <c r="A1587" t="s">
        <v>115</v>
      </c>
      <c r="B1587" s="23" t="s">
        <v>4216</v>
      </c>
      <c r="C1587" s="23" t="s">
        <v>4245</v>
      </c>
      <c r="D1587" s="23" t="s">
        <v>7</v>
      </c>
      <c r="E1587" s="23" t="s">
        <v>147</v>
      </c>
      <c r="F1587" s="23" t="s">
        <v>147</v>
      </c>
      <c r="G1587" t="s">
        <v>4246</v>
      </c>
      <c r="H1587" s="24">
        <v>253334</v>
      </c>
      <c r="I1587" s="23" t="s">
        <v>5682</v>
      </c>
      <c r="J1587" s="24">
        <v>114544</v>
      </c>
      <c r="K1587" s="23" t="s">
        <v>5683</v>
      </c>
      <c r="L1587" s="24">
        <v>0</v>
      </c>
      <c r="M1587" s="23" t="s">
        <v>5682</v>
      </c>
      <c r="N1587" s="24">
        <v>110682</v>
      </c>
      <c r="O1587" s="23" t="s">
        <v>5683</v>
      </c>
      <c r="P1587" s="24">
        <v>0</v>
      </c>
      <c r="Q1587" s="24">
        <v>56830</v>
      </c>
      <c r="R1587" s="24">
        <v>282056</v>
      </c>
      <c r="S1587" s="24">
        <v>57272</v>
      </c>
      <c r="T1587" s="24">
        <v>224784</v>
      </c>
      <c r="U1587" s="24">
        <v>0</v>
      </c>
      <c r="V1587" s="24">
        <f t="shared" si="48"/>
        <v>0</v>
      </c>
      <c r="W1587" s="24">
        <f t="shared" si="49"/>
        <v>28550</v>
      </c>
    </row>
    <row r="1588" spans="1:23" x14ac:dyDescent="0.2">
      <c r="A1588" t="s">
        <v>40</v>
      </c>
      <c r="B1588" s="23" t="s">
        <v>4247</v>
      </c>
      <c r="C1588" s="23" t="s">
        <v>4248</v>
      </c>
      <c r="D1588" s="23" t="s">
        <v>7</v>
      </c>
      <c r="E1588" s="23" t="s">
        <v>147</v>
      </c>
      <c r="F1588" s="23" t="s">
        <v>147</v>
      </c>
      <c r="G1588" t="s">
        <v>4249</v>
      </c>
      <c r="H1588" s="24">
        <v>208669</v>
      </c>
      <c r="I1588" s="23" t="s">
        <v>5683</v>
      </c>
      <c r="J1588" s="24">
        <v>52621</v>
      </c>
      <c r="K1588" s="23" t="s">
        <v>5682</v>
      </c>
      <c r="L1588" s="24">
        <v>105182</v>
      </c>
      <c r="M1588" s="23" t="s">
        <v>5683</v>
      </c>
      <c r="N1588" s="24">
        <v>0</v>
      </c>
      <c r="O1588" s="23" t="s">
        <v>5683</v>
      </c>
      <c r="P1588" s="24">
        <v>51405</v>
      </c>
      <c r="Q1588" s="24">
        <v>52271</v>
      </c>
      <c r="R1588" s="24">
        <v>261479</v>
      </c>
      <c r="S1588" s="24">
        <v>52621</v>
      </c>
      <c r="T1588" s="24">
        <v>208669</v>
      </c>
      <c r="U1588" s="24">
        <v>0</v>
      </c>
      <c r="V1588" s="24">
        <f t="shared" si="48"/>
        <v>189</v>
      </c>
      <c r="W1588" s="24">
        <f t="shared" si="49"/>
        <v>0</v>
      </c>
    </row>
    <row r="1589" spans="1:23" x14ac:dyDescent="0.2">
      <c r="A1589" t="s">
        <v>40</v>
      </c>
      <c r="B1589" s="23" t="s">
        <v>4247</v>
      </c>
      <c r="C1589" s="23" t="s">
        <v>4250</v>
      </c>
      <c r="D1589" s="23" t="s">
        <v>7</v>
      </c>
      <c r="E1589" s="23" t="s">
        <v>147</v>
      </c>
      <c r="F1589" s="23" t="s">
        <v>147</v>
      </c>
      <c r="G1589" t="s">
        <v>4251</v>
      </c>
      <c r="H1589" s="24">
        <v>0</v>
      </c>
      <c r="I1589" s="23" t="s">
        <v>5682</v>
      </c>
      <c r="J1589" s="24">
        <v>103518</v>
      </c>
      <c r="K1589" s="23" t="s">
        <v>5683</v>
      </c>
      <c r="L1589" s="24">
        <v>0</v>
      </c>
      <c r="M1589" s="23" t="s">
        <v>5683</v>
      </c>
      <c r="N1589" s="24">
        <v>53329</v>
      </c>
      <c r="O1589" s="23" t="s">
        <v>5682</v>
      </c>
      <c r="P1589" s="24">
        <v>109222</v>
      </c>
      <c r="Q1589" s="24">
        <v>0</v>
      </c>
      <c r="R1589" s="24">
        <v>266069</v>
      </c>
      <c r="S1589" s="24">
        <v>51759</v>
      </c>
      <c r="T1589" s="24">
        <v>0</v>
      </c>
      <c r="U1589" s="24">
        <v>0</v>
      </c>
      <c r="V1589" s="24">
        <f t="shared" si="48"/>
        <v>214310</v>
      </c>
      <c r="W1589" s="24">
        <f t="shared" si="49"/>
        <v>0</v>
      </c>
    </row>
    <row r="1590" spans="1:23" x14ac:dyDescent="0.2">
      <c r="A1590" t="s">
        <v>40</v>
      </c>
      <c r="B1590" s="23" t="s">
        <v>4247</v>
      </c>
      <c r="C1590" s="23" t="s">
        <v>4252</v>
      </c>
      <c r="D1590" s="23" t="s">
        <v>7</v>
      </c>
      <c r="E1590" s="23" t="s">
        <v>147</v>
      </c>
      <c r="F1590" s="23" t="s">
        <v>147</v>
      </c>
      <c r="G1590" t="s">
        <v>4253</v>
      </c>
      <c r="H1590" s="24">
        <v>762025</v>
      </c>
      <c r="I1590" s="23" t="s">
        <v>5683</v>
      </c>
      <c r="J1590" s="24">
        <v>141573</v>
      </c>
      <c r="K1590" s="23" t="s">
        <v>5683</v>
      </c>
      <c r="L1590" s="24">
        <v>130902</v>
      </c>
      <c r="M1590" s="23" t="s">
        <v>5683</v>
      </c>
      <c r="N1590" s="24">
        <v>123493</v>
      </c>
      <c r="O1590" s="23" t="s">
        <v>5683</v>
      </c>
      <c r="P1590" s="24">
        <v>203113</v>
      </c>
      <c r="Q1590" s="24">
        <v>202686</v>
      </c>
      <c r="R1590" s="24">
        <v>801767</v>
      </c>
      <c r="S1590" s="24">
        <v>130000</v>
      </c>
      <c r="T1590" s="24">
        <v>671767</v>
      </c>
      <c r="U1590" s="24">
        <v>0</v>
      </c>
      <c r="V1590" s="24">
        <f t="shared" si="48"/>
        <v>0</v>
      </c>
      <c r="W1590" s="24">
        <f t="shared" si="49"/>
        <v>90258</v>
      </c>
    </row>
    <row r="1591" spans="1:23" x14ac:dyDescent="0.2">
      <c r="A1591" t="s">
        <v>40</v>
      </c>
      <c r="B1591" s="23" t="s">
        <v>4247</v>
      </c>
      <c r="C1591" s="23" t="s">
        <v>4254</v>
      </c>
      <c r="D1591" s="23" t="s">
        <v>7</v>
      </c>
      <c r="E1591" s="23" t="s">
        <v>147</v>
      </c>
      <c r="F1591" s="23" t="s">
        <v>147</v>
      </c>
      <c r="G1591" t="s">
        <v>4255</v>
      </c>
      <c r="H1591" s="24">
        <v>218044</v>
      </c>
      <c r="I1591" s="23" t="s">
        <v>5682</v>
      </c>
      <c r="J1591" s="24">
        <v>104562</v>
      </c>
      <c r="K1591" s="23" t="s">
        <v>5683</v>
      </c>
      <c r="L1591" s="24">
        <v>0</v>
      </c>
      <c r="M1591" s="23" t="s">
        <v>5682</v>
      </c>
      <c r="N1591" s="24">
        <v>102900</v>
      </c>
      <c r="O1591" s="23" t="s">
        <v>5683</v>
      </c>
      <c r="P1591" s="24">
        <v>0</v>
      </c>
      <c r="Q1591" s="24">
        <v>51776</v>
      </c>
      <c r="R1591" s="24">
        <v>259238</v>
      </c>
      <c r="S1591" s="24">
        <v>52281</v>
      </c>
      <c r="T1591" s="24">
        <v>206957</v>
      </c>
      <c r="U1591" s="24">
        <v>0</v>
      </c>
      <c r="V1591" s="24">
        <f t="shared" si="48"/>
        <v>0</v>
      </c>
      <c r="W1591" s="24">
        <f t="shared" si="49"/>
        <v>11087</v>
      </c>
    </row>
    <row r="1592" spans="1:23" x14ac:dyDescent="0.2">
      <c r="A1592" t="s">
        <v>40</v>
      </c>
      <c r="B1592" s="23" t="s">
        <v>4247</v>
      </c>
      <c r="C1592" s="23" t="s">
        <v>4256</v>
      </c>
      <c r="D1592" s="23" t="s">
        <v>7</v>
      </c>
      <c r="E1592" s="23" t="s">
        <v>147</v>
      </c>
      <c r="F1592" s="23" t="s">
        <v>147</v>
      </c>
      <c r="G1592" t="s">
        <v>4257</v>
      </c>
      <c r="H1592" s="24">
        <v>598361</v>
      </c>
      <c r="I1592" s="23" t="s">
        <v>5683</v>
      </c>
      <c r="J1592" s="24">
        <v>122255</v>
      </c>
      <c r="K1592" s="23" t="s">
        <v>5683</v>
      </c>
      <c r="L1592" s="24">
        <v>115715</v>
      </c>
      <c r="M1592" s="23" t="s">
        <v>5683</v>
      </c>
      <c r="N1592" s="24">
        <v>106578</v>
      </c>
      <c r="O1592" s="23" t="s">
        <v>5683</v>
      </c>
      <c r="P1592" s="24">
        <v>167920</v>
      </c>
      <c r="Q1592" s="24">
        <v>165517</v>
      </c>
      <c r="R1592" s="24">
        <v>677985</v>
      </c>
      <c r="S1592" s="24">
        <v>122255</v>
      </c>
      <c r="T1592" s="24">
        <v>555730</v>
      </c>
      <c r="U1592" s="24">
        <v>0</v>
      </c>
      <c r="V1592" s="24">
        <f t="shared" si="48"/>
        <v>0</v>
      </c>
      <c r="W1592" s="24">
        <f t="shared" si="49"/>
        <v>42631</v>
      </c>
    </row>
    <row r="1593" spans="1:23" x14ac:dyDescent="0.2">
      <c r="A1593" t="s">
        <v>40</v>
      </c>
      <c r="B1593" s="23" t="s">
        <v>4247</v>
      </c>
      <c r="C1593" s="23" t="s">
        <v>4258</v>
      </c>
      <c r="D1593" s="23" t="s">
        <v>7</v>
      </c>
      <c r="E1593" s="23" t="s">
        <v>147</v>
      </c>
      <c r="F1593" s="23" t="s">
        <v>147</v>
      </c>
      <c r="G1593" t="s">
        <v>140</v>
      </c>
      <c r="H1593" s="24">
        <v>735019</v>
      </c>
      <c r="I1593" s="23" t="s">
        <v>5683</v>
      </c>
      <c r="J1593" s="24">
        <v>144308</v>
      </c>
      <c r="K1593" s="23" t="s">
        <v>5683</v>
      </c>
      <c r="L1593" s="24">
        <v>128201</v>
      </c>
      <c r="M1593" s="23" t="s">
        <v>5683</v>
      </c>
      <c r="N1593" s="24">
        <v>117732</v>
      </c>
      <c r="O1593" s="23" t="s">
        <v>5683</v>
      </c>
      <c r="P1593" s="24">
        <v>183399</v>
      </c>
      <c r="Q1593" s="24">
        <v>173351</v>
      </c>
      <c r="R1593" s="24">
        <v>746991</v>
      </c>
      <c r="S1593" s="24">
        <v>130000</v>
      </c>
      <c r="T1593" s="24">
        <v>616991</v>
      </c>
      <c r="U1593" s="24">
        <v>0</v>
      </c>
      <c r="V1593" s="24">
        <f t="shared" si="48"/>
        <v>0</v>
      </c>
      <c r="W1593" s="24">
        <f t="shared" si="49"/>
        <v>118028</v>
      </c>
    </row>
    <row r="1594" spans="1:23" x14ac:dyDescent="0.2">
      <c r="A1594" t="s">
        <v>40</v>
      </c>
      <c r="B1594" s="23" t="s">
        <v>4247</v>
      </c>
      <c r="C1594" s="23" t="s">
        <v>4259</v>
      </c>
      <c r="D1594" s="23" t="s">
        <v>7</v>
      </c>
      <c r="E1594" s="23" t="s">
        <v>147</v>
      </c>
      <c r="F1594" s="23" t="s">
        <v>147</v>
      </c>
      <c r="G1594" t="s">
        <v>4260</v>
      </c>
      <c r="H1594" s="24">
        <v>400190</v>
      </c>
      <c r="I1594" s="23" t="s">
        <v>5683</v>
      </c>
      <c r="J1594" s="24">
        <v>100000</v>
      </c>
      <c r="K1594" s="23" t="s">
        <v>5683</v>
      </c>
      <c r="L1594" s="24">
        <v>100035</v>
      </c>
      <c r="M1594" s="23" t="s">
        <v>5683</v>
      </c>
      <c r="N1594" s="24">
        <v>100025</v>
      </c>
      <c r="O1594" s="23" t="s">
        <v>5683</v>
      </c>
      <c r="P1594" s="24">
        <v>100050</v>
      </c>
      <c r="Q1594" s="24">
        <v>100080</v>
      </c>
      <c r="R1594" s="24">
        <v>500190</v>
      </c>
      <c r="S1594" s="24">
        <v>100000</v>
      </c>
      <c r="T1594" s="24">
        <v>400190</v>
      </c>
      <c r="U1594" s="24">
        <v>0</v>
      </c>
      <c r="V1594" s="24">
        <f t="shared" si="48"/>
        <v>0</v>
      </c>
      <c r="W1594" s="24">
        <f t="shared" si="49"/>
        <v>0</v>
      </c>
    </row>
    <row r="1595" spans="1:23" x14ac:dyDescent="0.2">
      <c r="A1595" t="s">
        <v>40</v>
      </c>
      <c r="B1595" s="23" t="s">
        <v>4247</v>
      </c>
      <c r="C1595" s="23" t="s">
        <v>4261</v>
      </c>
      <c r="D1595" s="23" t="s">
        <v>7</v>
      </c>
      <c r="E1595" s="23" t="s">
        <v>147</v>
      </c>
      <c r="F1595" s="23" t="s">
        <v>147</v>
      </c>
      <c r="G1595" t="s">
        <v>3433</v>
      </c>
      <c r="H1595" s="24">
        <v>1508340</v>
      </c>
      <c r="I1595" s="23" t="s">
        <v>5683</v>
      </c>
      <c r="J1595" s="24">
        <v>293186</v>
      </c>
      <c r="K1595" s="23" t="s">
        <v>5683</v>
      </c>
      <c r="L1595" s="24">
        <v>261895</v>
      </c>
      <c r="M1595" s="23" t="s">
        <v>5683</v>
      </c>
      <c r="N1595" s="24">
        <v>240800</v>
      </c>
      <c r="O1595" s="23" t="s">
        <v>5683</v>
      </c>
      <c r="P1595" s="24">
        <v>369597</v>
      </c>
      <c r="Q1595" s="24">
        <v>347662</v>
      </c>
      <c r="R1595" s="24">
        <v>1513140</v>
      </c>
      <c r="S1595" s="24">
        <v>130000</v>
      </c>
      <c r="T1595" s="24">
        <v>1383140</v>
      </c>
      <c r="U1595" s="24">
        <v>0</v>
      </c>
      <c r="V1595" s="24">
        <f t="shared" si="48"/>
        <v>0</v>
      </c>
      <c r="W1595" s="24">
        <f t="shared" si="49"/>
        <v>125200</v>
      </c>
    </row>
    <row r="1596" spans="1:23" x14ac:dyDescent="0.2">
      <c r="A1596" t="s">
        <v>40</v>
      </c>
      <c r="B1596" s="23" t="s">
        <v>4247</v>
      </c>
      <c r="C1596" s="23" t="s">
        <v>4261</v>
      </c>
      <c r="D1596" s="23" t="s">
        <v>4262</v>
      </c>
      <c r="E1596" s="23" t="s">
        <v>4263</v>
      </c>
      <c r="F1596" s="23" t="s">
        <v>9</v>
      </c>
      <c r="G1596" t="s">
        <v>4264</v>
      </c>
      <c r="H1596" s="24">
        <v>0</v>
      </c>
      <c r="I1596" s="23" t="s">
        <v>5682</v>
      </c>
      <c r="J1596" s="24">
        <v>108904</v>
      </c>
      <c r="K1596" s="23" t="s">
        <v>5683</v>
      </c>
      <c r="L1596" s="24">
        <v>0</v>
      </c>
      <c r="M1596" s="23" t="s">
        <v>5683</v>
      </c>
      <c r="N1596" s="24">
        <v>54375</v>
      </c>
      <c r="O1596" s="23" t="s">
        <v>5682</v>
      </c>
      <c r="P1596" s="24">
        <v>110180</v>
      </c>
      <c r="Q1596" s="24">
        <v>0</v>
      </c>
      <c r="R1596" s="24">
        <v>273459</v>
      </c>
      <c r="S1596" s="24">
        <v>54452</v>
      </c>
      <c r="T1596" s="24">
        <v>0</v>
      </c>
      <c r="U1596" s="24">
        <v>54452</v>
      </c>
      <c r="V1596" s="24">
        <f t="shared" si="48"/>
        <v>273459</v>
      </c>
      <c r="W1596" s="24">
        <f t="shared" si="49"/>
        <v>0</v>
      </c>
    </row>
    <row r="1597" spans="1:23" x14ac:dyDescent="0.2">
      <c r="A1597" t="s">
        <v>40</v>
      </c>
      <c r="B1597" s="23" t="s">
        <v>4247</v>
      </c>
      <c r="C1597" s="23" t="s">
        <v>4265</v>
      </c>
      <c r="D1597" s="23" t="s">
        <v>7</v>
      </c>
      <c r="E1597" s="23" t="s">
        <v>147</v>
      </c>
      <c r="F1597" s="23" t="s">
        <v>147</v>
      </c>
      <c r="G1597" t="s">
        <v>4266</v>
      </c>
      <c r="H1597" s="24">
        <v>1044803</v>
      </c>
      <c r="I1597" s="23" t="s">
        <v>5683</v>
      </c>
      <c r="J1597" s="24">
        <v>209973</v>
      </c>
      <c r="K1597" s="23" t="s">
        <v>5683</v>
      </c>
      <c r="L1597" s="24">
        <v>174475</v>
      </c>
      <c r="M1597" s="23" t="s">
        <v>5683</v>
      </c>
      <c r="N1597" s="24">
        <v>162611</v>
      </c>
      <c r="O1597" s="23" t="s">
        <v>5683</v>
      </c>
      <c r="P1597" s="24">
        <v>248872</v>
      </c>
      <c r="Q1597" s="24">
        <v>228999</v>
      </c>
      <c r="R1597" s="24">
        <v>1024930</v>
      </c>
      <c r="S1597" s="24">
        <v>130000</v>
      </c>
      <c r="T1597" s="24">
        <v>894930</v>
      </c>
      <c r="U1597" s="24">
        <v>0</v>
      </c>
      <c r="V1597" s="24">
        <f t="shared" si="48"/>
        <v>0</v>
      </c>
      <c r="W1597" s="24">
        <f t="shared" si="49"/>
        <v>149873</v>
      </c>
    </row>
    <row r="1598" spans="1:23" x14ac:dyDescent="0.2">
      <c r="A1598" t="s">
        <v>40</v>
      </c>
      <c r="B1598" s="23" t="s">
        <v>4247</v>
      </c>
      <c r="C1598" s="23" t="s">
        <v>4265</v>
      </c>
      <c r="D1598" s="23" t="s">
        <v>4267</v>
      </c>
      <c r="E1598" s="23" t="s">
        <v>4268</v>
      </c>
      <c r="F1598" s="23" t="s">
        <v>9</v>
      </c>
      <c r="G1598" t="s">
        <v>4269</v>
      </c>
      <c r="H1598" s="24">
        <v>152925</v>
      </c>
      <c r="I1598" s="23" t="s">
        <v>5683</v>
      </c>
      <c r="J1598" s="24">
        <v>0</v>
      </c>
      <c r="K1598" s="23" t="s">
        <v>5683</v>
      </c>
      <c r="L1598" s="24">
        <v>50399</v>
      </c>
      <c r="M1598" s="23" t="s">
        <v>5683</v>
      </c>
      <c r="N1598" s="24">
        <v>50807</v>
      </c>
      <c r="O1598" s="23" t="s">
        <v>5683</v>
      </c>
      <c r="P1598" s="24">
        <v>51719</v>
      </c>
      <c r="Q1598" s="24">
        <v>51552</v>
      </c>
      <c r="R1598" s="24">
        <v>204477</v>
      </c>
      <c r="S1598" s="24">
        <v>0</v>
      </c>
      <c r="T1598" s="24">
        <v>152925</v>
      </c>
      <c r="U1598" s="24">
        <v>0</v>
      </c>
      <c r="V1598" s="24">
        <f t="shared" si="48"/>
        <v>51552</v>
      </c>
      <c r="W1598" s="24">
        <f t="shared" si="49"/>
        <v>0</v>
      </c>
    </row>
    <row r="1599" spans="1:23" x14ac:dyDescent="0.2">
      <c r="A1599" t="s">
        <v>40</v>
      </c>
      <c r="B1599" s="23" t="s">
        <v>4247</v>
      </c>
      <c r="C1599" s="23" t="s">
        <v>4270</v>
      </c>
      <c r="D1599" s="23" t="s">
        <v>7</v>
      </c>
      <c r="E1599" s="23" t="s">
        <v>147</v>
      </c>
      <c r="F1599" s="23" t="s">
        <v>147</v>
      </c>
      <c r="G1599" t="s">
        <v>4271</v>
      </c>
      <c r="H1599" s="24">
        <v>574598</v>
      </c>
      <c r="I1599" s="23" t="s">
        <v>5683</v>
      </c>
      <c r="J1599" s="24">
        <v>133038</v>
      </c>
      <c r="K1599" s="23" t="s">
        <v>5683</v>
      </c>
      <c r="L1599" s="24">
        <v>118178</v>
      </c>
      <c r="M1599" s="23" t="s">
        <v>5683</v>
      </c>
      <c r="N1599" s="24">
        <v>103485</v>
      </c>
      <c r="O1599" s="23" t="s">
        <v>5683</v>
      </c>
      <c r="P1599" s="24">
        <v>165110</v>
      </c>
      <c r="Q1599" s="24">
        <v>155419</v>
      </c>
      <c r="R1599" s="24">
        <v>675230</v>
      </c>
      <c r="S1599" s="24">
        <v>130000</v>
      </c>
      <c r="T1599" s="24">
        <v>545230</v>
      </c>
      <c r="U1599" s="24">
        <v>0</v>
      </c>
      <c r="V1599" s="24">
        <f t="shared" si="48"/>
        <v>0</v>
      </c>
      <c r="W1599" s="24">
        <f t="shared" si="49"/>
        <v>29368</v>
      </c>
    </row>
    <row r="1600" spans="1:23" x14ac:dyDescent="0.2">
      <c r="A1600" t="s">
        <v>40</v>
      </c>
      <c r="B1600" s="23" t="s">
        <v>4247</v>
      </c>
      <c r="C1600" s="23" t="s">
        <v>4272</v>
      </c>
      <c r="D1600" s="23" t="s">
        <v>7</v>
      </c>
      <c r="E1600" s="23" t="s">
        <v>147</v>
      </c>
      <c r="F1600" s="23" t="s">
        <v>147</v>
      </c>
      <c r="G1600" t="s">
        <v>4273</v>
      </c>
      <c r="H1600" s="24">
        <v>265250</v>
      </c>
      <c r="I1600" s="23" t="s">
        <v>5682</v>
      </c>
      <c r="J1600" s="24">
        <v>107130</v>
      </c>
      <c r="K1600" s="23" t="s">
        <v>5683</v>
      </c>
      <c r="L1600" s="24">
        <v>0</v>
      </c>
      <c r="M1600" s="23" t="s">
        <v>5683</v>
      </c>
      <c r="N1600" s="24">
        <v>52534</v>
      </c>
      <c r="O1600" s="23" t="s">
        <v>5682</v>
      </c>
      <c r="P1600" s="24">
        <v>105586</v>
      </c>
      <c r="Q1600" s="24">
        <v>0</v>
      </c>
      <c r="R1600" s="24">
        <v>265250</v>
      </c>
      <c r="S1600" s="24">
        <v>0</v>
      </c>
      <c r="T1600" s="24">
        <v>265250</v>
      </c>
      <c r="U1600" s="24">
        <v>0</v>
      </c>
      <c r="V1600" s="24">
        <f t="shared" si="48"/>
        <v>0</v>
      </c>
      <c r="W1600" s="24">
        <f t="shared" si="49"/>
        <v>0</v>
      </c>
    </row>
    <row r="1601" spans="1:23" x14ac:dyDescent="0.2">
      <c r="A1601" t="s">
        <v>40</v>
      </c>
      <c r="B1601" s="23" t="s">
        <v>4247</v>
      </c>
      <c r="C1601" s="23" t="s">
        <v>4274</v>
      </c>
      <c r="D1601" s="23" t="s">
        <v>7</v>
      </c>
      <c r="E1601" s="23" t="s">
        <v>147</v>
      </c>
      <c r="F1601" s="23" t="s">
        <v>147</v>
      </c>
      <c r="G1601" t="s">
        <v>4275</v>
      </c>
      <c r="H1601" s="24">
        <v>503842</v>
      </c>
      <c r="I1601" s="23" t="s">
        <v>5683</v>
      </c>
      <c r="J1601" s="24">
        <v>100588</v>
      </c>
      <c r="K1601" s="23" t="s">
        <v>5683</v>
      </c>
      <c r="L1601" s="24">
        <v>100703</v>
      </c>
      <c r="M1601" s="23" t="s">
        <v>5683</v>
      </c>
      <c r="N1601" s="24">
        <v>100731</v>
      </c>
      <c r="O1601" s="23" t="s">
        <v>5683</v>
      </c>
      <c r="P1601" s="24">
        <v>100892</v>
      </c>
      <c r="Q1601" s="24">
        <v>100928</v>
      </c>
      <c r="R1601" s="24">
        <v>503842</v>
      </c>
      <c r="S1601" s="24">
        <v>100588</v>
      </c>
      <c r="T1601" s="24">
        <v>403254</v>
      </c>
      <c r="U1601" s="24">
        <v>0</v>
      </c>
      <c r="V1601" s="24">
        <f t="shared" si="48"/>
        <v>0</v>
      </c>
      <c r="W1601" s="24">
        <f t="shared" si="49"/>
        <v>100588</v>
      </c>
    </row>
    <row r="1602" spans="1:23" x14ac:dyDescent="0.2">
      <c r="A1602" t="s">
        <v>40</v>
      </c>
      <c r="B1602" s="23" t="s">
        <v>4247</v>
      </c>
      <c r="C1602" s="23" t="s">
        <v>4276</v>
      </c>
      <c r="D1602" s="23" t="s">
        <v>7</v>
      </c>
      <c r="E1602" s="23" t="s">
        <v>147</v>
      </c>
      <c r="F1602" s="23" t="s">
        <v>147</v>
      </c>
      <c r="G1602" t="s">
        <v>4277</v>
      </c>
      <c r="H1602" s="24">
        <v>533988</v>
      </c>
      <c r="I1602" s="23" t="s">
        <v>5683</v>
      </c>
      <c r="J1602" s="24">
        <v>107984</v>
      </c>
      <c r="K1602" s="23" t="s">
        <v>5683</v>
      </c>
      <c r="L1602" s="24">
        <v>100588</v>
      </c>
      <c r="M1602" s="23" t="s">
        <v>5683</v>
      </c>
      <c r="N1602" s="24">
        <v>94458</v>
      </c>
      <c r="O1602" s="23" t="s">
        <v>5683</v>
      </c>
      <c r="P1602" s="24">
        <v>146092</v>
      </c>
      <c r="Q1602" s="24">
        <v>143282</v>
      </c>
      <c r="R1602" s="24">
        <v>592404</v>
      </c>
      <c r="S1602" s="24">
        <v>107984</v>
      </c>
      <c r="T1602" s="24">
        <v>484420</v>
      </c>
      <c r="U1602" s="24">
        <v>0</v>
      </c>
      <c r="V1602" s="24">
        <f t="shared" si="48"/>
        <v>0</v>
      </c>
      <c r="W1602" s="24">
        <f t="shared" si="49"/>
        <v>49568</v>
      </c>
    </row>
    <row r="1603" spans="1:23" x14ac:dyDescent="0.2">
      <c r="A1603" t="s">
        <v>40</v>
      </c>
      <c r="B1603" s="23" t="s">
        <v>4247</v>
      </c>
      <c r="C1603" s="23" t="s">
        <v>4278</v>
      </c>
      <c r="D1603" s="23" t="s">
        <v>7</v>
      </c>
      <c r="E1603" s="23" t="s">
        <v>147</v>
      </c>
      <c r="F1603" s="23" t="s">
        <v>147</v>
      </c>
      <c r="G1603" t="s">
        <v>4279</v>
      </c>
      <c r="H1603" s="24">
        <v>617354</v>
      </c>
      <c r="I1603" s="23" t="s">
        <v>5683</v>
      </c>
      <c r="J1603" s="24">
        <v>98254</v>
      </c>
      <c r="K1603" s="23" t="s">
        <v>5683</v>
      </c>
      <c r="L1603" s="24">
        <v>89800</v>
      </c>
      <c r="M1603" s="23" t="s">
        <v>5683</v>
      </c>
      <c r="N1603" s="24">
        <v>82713</v>
      </c>
      <c r="O1603" s="23" t="s">
        <v>5683</v>
      </c>
      <c r="P1603" s="24">
        <v>126613</v>
      </c>
      <c r="Q1603" s="24">
        <v>122383</v>
      </c>
      <c r="R1603" s="24">
        <v>519763</v>
      </c>
      <c r="S1603" s="24">
        <v>98254</v>
      </c>
      <c r="T1603" s="24">
        <v>421509</v>
      </c>
      <c r="U1603" s="24">
        <v>0</v>
      </c>
      <c r="V1603" s="24">
        <f t="shared" si="48"/>
        <v>0</v>
      </c>
      <c r="W1603" s="24">
        <f t="shared" si="49"/>
        <v>195845</v>
      </c>
    </row>
    <row r="1604" spans="1:23" x14ac:dyDescent="0.2">
      <c r="A1604" t="s">
        <v>40</v>
      </c>
      <c r="B1604" s="23" t="s">
        <v>4247</v>
      </c>
      <c r="C1604" s="23" t="s">
        <v>4280</v>
      </c>
      <c r="D1604" s="23" t="s">
        <v>7</v>
      </c>
      <c r="E1604" s="23" t="s">
        <v>147</v>
      </c>
      <c r="F1604" s="23" t="s">
        <v>147</v>
      </c>
      <c r="G1604" t="s">
        <v>4281</v>
      </c>
      <c r="H1604" s="24">
        <v>248221</v>
      </c>
      <c r="I1604" s="23" t="s">
        <v>5682</v>
      </c>
      <c r="J1604" s="24">
        <v>101236</v>
      </c>
      <c r="K1604" s="23" t="s">
        <v>5683</v>
      </c>
      <c r="L1604" s="24">
        <v>0</v>
      </c>
      <c r="M1604" s="23" t="s">
        <v>5683</v>
      </c>
      <c r="N1604" s="24">
        <v>50643</v>
      </c>
      <c r="O1604" s="23" t="s">
        <v>5683</v>
      </c>
      <c r="P1604" s="24">
        <v>50744</v>
      </c>
      <c r="Q1604" s="24">
        <v>50848</v>
      </c>
      <c r="R1604" s="24">
        <v>253471</v>
      </c>
      <c r="S1604" s="24">
        <v>50618</v>
      </c>
      <c r="T1604" s="24">
        <v>202853</v>
      </c>
      <c r="U1604" s="24">
        <v>0</v>
      </c>
      <c r="V1604" s="24">
        <f t="shared" si="48"/>
        <v>0</v>
      </c>
      <c r="W1604" s="24">
        <f t="shared" si="49"/>
        <v>45368</v>
      </c>
    </row>
    <row r="1605" spans="1:23" x14ac:dyDescent="0.2">
      <c r="A1605" t="s">
        <v>40</v>
      </c>
      <c r="B1605" s="23" t="s">
        <v>4247</v>
      </c>
      <c r="C1605" s="23" t="s">
        <v>4282</v>
      </c>
      <c r="D1605" s="23" t="s">
        <v>7</v>
      </c>
      <c r="E1605" s="23" t="s">
        <v>147</v>
      </c>
      <c r="F1605" s="23" t="s">
        <v>147</v>
      </c>
      <c r="G1605" t="s">
        <v>4283</v>
      </c>
      <c r="H1605" s="24">
        <v>736365</v>
      </c>
      <c r="I1605" s="23" t="s">
        <v>5683</v>
      </c>
      <c r="J1605" s="24">
        <v>183299</v>
      </c>
      <c r="K1605" s="23" t="s">
        <v>5683</v>
      </c>
      <c r="L1605" s="24">
        <v>156562</v>
      </c>
      <c r="M1605" s="23" t="s">
        <v>5683</v>
      </c>
      <c r="N1605" s="24">
        <v>143748</v>
      </c>
      <c r="O1605" s="23" t="s">
        <v>5683</v>
      </c>
      <c r="P1605" s="24">
        <v>205320</v>
      </c>
      <c r="Q1605" s="24">
        <v>185105</v>
      </c>
      <c r="R1605" s="24">
        <v>874034</v>
      </c>
      <c r="S1605" s="24">
        <v>130000</v>
      </c>
      <c r="T1605" s="24">
        <v>736365</v>
      </c>
      <c r="U1605" s="24">
        <v>0</v>
      </c>
      <c r="V1605" s="24">
        <f t="shared" si="48"/>
        <v>7669</v>
      </c>
      <c r="W1605" s="24">
        <f t="shared" si="49"/>
        <v>0</v>
      </c>
    </row>
    <row r="1606" spans="1:23" x14ac:dyDescent="0.2">
      <c r="A1606" t="s">
        <v>40</v>
      </c>
      <c r="B1606" s="23" t="s">
        <v>4247</v>
      </c>
      <c r="C1606" s="23" t="s">
        <v>4282</v>
      </c>
      <c r="D1606" s="23" t="s">
        <v>4284</v>
      </c>
      <c r="E1606" s="23" t="s">
        <v>4285</v>
      </c>
      <c r="F1606" s="23" t="s">
        <v>9</v>
      </c>
      <c r="G1606" t="s">
        <v>4286</v>
      </c>
      <c r="H1606" s="24">
        <v>290757</v>
      </c>
      <c r="I1606" s="23" t="s">
        <v>5683</v>
      </c>
      <c r="J1606" s="24">
        <v>57277</v>
      </c>
      <c r="K1606" s="23" t="s">
        <v>5682</v>
      </c>
      <c r="L1606" s="24">
        <v>111600</v>
      </c>
      <c r="M1606" s="23" t="s">
        <v>5683</v>
      </c>
      <c r="N1606" s="24">
        <v>0</v>
      </c>
      <c r="O1606" s="23" t="s">
        <v>5682</v>
      </c>
      <c r="P1606" s="24">
        <v>121880</v>
      </c>
      <c r="Q1606" s="24">
        <v>0</v>
      </c>
      <c r="R1606" s="24">
        <v>290757</v>
      </c>
      <c r="S1606" s="24">
        <v>57277</v>
      </c>
      <c r="T1606" s="24">
        <v>233480</v>
      </c>
      <c r="U1606" s="24">
        <v>0</v>
      </c>
      <c r="V1606" s="24">
        <f t="shared" si="48"/>
        <v>0</v>
      </c>
      <c r="W1606" s="24">
        <f t="shared" si="49"/>
        <v>57277</v>
      </c>
    </row>
    <row r="1607" spans="1:23" x14ac:dyDescent="0.2">
      <c r="A1607" t="s">
        <v>40</v>
      </c>
      <c r="B1607" s="23" t="s">
        <v>4247</v>
      </c>
      <c r="C1607" s="23" t="s">
        <v>4287</v>
      </c>
      <c r="D1607" s="23" t="s">
        <v>7</v>
      </c>
      <c r="E1607" s="23" t="s">
        <v>147</v>
      </c>
      <c r="F1607" s="23" t="s">
        <v>147</v>
      </c>
      <c r="G1607" t="s">
        <v>65</v>
      </c>
      <c r="H1607" s="24">
        <v>1921768</v>
      </c>
      <c r="I1607" s="23" t="s">
        <v>5683</v>
      </c>
      <c r="J1607" s="24">
        <v>443873</v>
      </c>
      <c r="K1607" s="23" t="s">
        <v>5683</v>
      </c>
      <c r="L1607" s="24">
        <v>363861</v>
      </c>
      <c r="M1607" s="23" t="s">
        <v>5683</v>
      </c>
      <c r="N1607" s="24">
        <v>325787</v>
      </c>
      <c r="O1607" s="23" t="s">
        <v>5683</v>
      </c>
      <c r="P1607" s="24">
        <v>482710</v>
      </c>
      <c r="Q1607" s="24">
        <v>438699</v>
      </c>
      <c r="R1607" s="24">
        <v>2054930</v>
      </c>
      <c r="S1607" s="24">
        <v>133162</v>
      </c>
      <c r="T1607" s="24">
        <v>1921768</v>
      </c>
      <c r="U1607" s="24">
        <v>0</v>
      </c>
      <c r="V1607" s="24">
        <f t="shared" ref="V1607:V1670" si="50">R1607-S1607-T1607+U1607</f>
        <v>0</v>
      </c>
      <c r="W1607" s="24">
        <f t="shared" si="49"/>
        <v>0</v>
      </c>
    </row>
    <row r="1608" spans="1:23" x14ac:dyDescent="0.2">
      <c r="A1608" t="s">
        <v>40</v>
      </c>
      <c r="B1608" s="23" t="s">
        <v>4247</v>
      </c>
      <c r="C1608" s="23" t="s">
        <v>4287</v>
      </c>
      <c r="D1608" s="23" t="s">
        <v>4288</v>
      </c>
      <c r="E1608" s="23" t="s">
        <v>4289</v>
      </c>
      <c r="F1608" s="23" t="s">
        <v>9</v>
      </c>
      <c r="G1608" t="s">
        <v>4290</v>
      </c>
      <c r="H1608" s="24">
        <v>0</v>
      </c>
      <c r="I1608" s="23" t="s">
        <v>5683</v>
      </c>
      <c r="J1608" s="24">
        <v>0</v>
      </c>
      <c r="K1608" s="23" t="s">
        <v>5683</v>
      </c>
      <c r="L1608" s="24">
        <v>50961</v>
      </c>
      <c r="M1608" s="23" t="s">
        <v>5683</v>
      </c>
      <c r="N1608" s="24">
        <v>51690</v>
      </c>
      <c r="O1608" s="23" t="s">
        <v>5683</v>
      </c>
      <c r="P1608" s="24">
        <v>52776</v>
      </c>
      <c r="Q1608" s="24">
        <v>52783</v>
      </c>
      <c r="R1608" s="24">
        <v>208210</v>
      </c>
      <c r="S1608" s="24">
        <v>0</v>
      </c>
      <c r="T1608" s="24">
        <v>0</v>
      </c>
      <c r="U1608" s="24">
        <v>0</v>
      </c>
      <c r="V1608" s="24">
        <f t="shared" si="50"/>
        <v>208210</v>
      </c>
      <c r="W1608" s="24">
        <f t="shared" ref="W1608:W1671" si="51">MAX(H1608-T1608,0)</f>
        <v>0</v>
      </c>
    </row>
    <row r="1609" spans="1:23" x14ac:dyDescent="0.2">
      <c r="A1609" t="s">
        <v>40</v>
      </c>
      <c r="B1609" s="23" t="s">
        <v>4247</v>
      </c>
      <c r="C1609" s="23" t="s">
        <v>4287</v>
      </c>
      <c r="D1609" s="23" t="s">
        <v>4291</v>
      </c>
      <c r="E1609" s="23" t="s">
        <v>4292</v>
      </c>
      <c r="F1609" s="23" t="s">
        <v>9</v>
      </c>
      <c r="G1609" t="s">
        <v>4293</v>
      </c>
      <c r="H1609" s="24">
        <v>0</v>
      </c>
      <c r="I1609" s="23" t="s">
        <v>5683</v>
      </c>
      <c r="J1609" s="24">
        <v>0</v>
      </c>
      <c r="K1609" s="23" t="s">
        <v>5683</v>
      </c>
      <c r="L1609" s="24">
        <v>0</v>
      </c>
      <c r="M1609" s="23" t="s">
        <v>5683</v>
      </c>
      <c r="N1609" s="24">
        <v>0</v>
      </c>
      <c r="O1609" s="23" t="s">
        <v>5683</v>
      </c>
      <c r="P1609" s="24">
        <v>52991</v>
      </c>
      <c r="Q1609" s="24">
        <v>56894</v>
      </c>
      <c r="R1609" s="24">
        <v>109885</v>
      </c>
      <c r="S1609" s="24">
        <v>52991</v>
      </c>
      <c r="T1609" s="24">
        <v>0</v>
      </c>
      <c r="U1609" s="24">
        <v>0</v>
      </c>
      <c r="V1609" s="24">
        <f t="shared" si="50"/>
        <v>56894</v>
      </c>
      <c r="W1609" s="24">
        <f t="shared" si="51"/>
        <v>0</v>
      </c>
    </row>
    <row r="1610" spans="1:23" x14ac:dyDescent="0.2">
      <c r="A1610" t="s">
        <v>40</v>
      </c>
      <c r="B1610" s="23" t="s">
        <v>4247</v>
      </c>
      <c r="C1610" s="23" t="s">
        <v>4287</v>
      </c>
      <c r="D1610" s="23" t="s">
        <v>4294</v>
      </c>
      <c r="E1610" s="23" t="s">
        <v>4295</v>
      </c>
      <c r="F1610" s="23" t="s">
        <v>9</v>
      </c>
      <c r="G1610" t="s">
        <v>4296</v>
      </c>
      <c r="H1610" s="24">
        <v>0</v>
      </c>
      <c r="I1610" s="23" t="s">
        <v>5683</v>
      </c>
      <c r="J1610" s="24">
        <v>0</v>
      </c>
      <c r="K1610" s="23" t="s">
        <v>5683</v>
      </c>
      <c r="L1610" s="24">
        <v>0</v>
      </c>
      <c r="M1610" s="23" t="s">
        <v>5683</v>
      </c>
      <c r="N1610" s="24">
        <v>0</v>
      </c>
      <c r="O1610" s="23" t="s">
        <v>5683</v>
      </c>
      <c r="P1610" s="24">
        <v>53454</v>
      </c>
      <c r="Q1610" s="24">
        <v>53807</v>
      </c>
      <c r="R1610" s="24">
        <v>107261</v>
      </c>
      <c r="S1610" s="24">
        <v>0</v>
      </c>
      <c r="T1610" s="24">
        <v>0</v>
      </c>
      <c r="U1610" s="24">
        <v>0</v>
      </c>
      <c r="V1610" s="24">
        <f t="shared" si="50"/>
        <v>107261</v>
      </c>
      <c r="W1610" s="24">
        <f t="shared" si="51"/>
        <v>0</v>
      </c>
    </row>
    <row r="1611" spans="1:23" x14ac:dyDescent="0.2">
      <c r="A1611" t="s">
        <v>40</v>
      </c>
      <c r="B1611" s="23" t="s">
        <v>4247</v>
      </c>
      <c r="C1611" s="23" t="s">
        <v>4297</v>
      </c>
      <c r="D1611" s="23" t="s">
        <v>7</v>
      </c>
      <c r="E1611" s="23" t="s">
        <v>147</v>
      </c>
      <c r="F1611" s="23" t="s">
        <v>147</v>
      </c>
      <c r="G1611" t="s">
        <v>4298</v>
      </c>
      <c r="H1611" s="24">
        <v>542327</v>
      </c>
      <c r="I1611" s="23" t="s">
        <v>5683</v>
      </c>
      <c r="J1611" s="24">
        <v>118504</v>
      </c>
      <c r="K1611" s="23" t="s">
        <v>5683</v>
      </c>
      <c r="L1611" s="24">
        <v>107451</v>
      </c>
      <c r="M1611" s="23" t="s">
        <v>5683</v>
      </c>
      <c r="N1611" s="24">
        <v>97992</v>
      </c>
      <c r="O1611" s="23" t="s">
        <v>5683</v>
      </c>
      <c r="P1611" s="24">
        <v>148594</v>
      </c>
      <c r="Q1611" s="24">
        <v>137920</v>
      </c>
      <c r="R1611" s="24">
        <v>610461</v>
      </c>
      <c r="S1611" s="24">
        <v>118504</v>
      </c>
      <c r="T1611" s="24">
        <v>491957</v>
      </c>
      <c r="U1611" s="24">
        <v>0</v>
      </c>
      <c r="V1611" s="24">
        <f t="shared" si="50"/>
        <v>0</v>
      </c>
      <c r="W1611" s="24">
        <f t="shared" si="51"/>
        <v>50370</v>
      </c>
    </row>
    <row r="1612" spans="1:23" x14ac:dyDescent="0.2">
      <c r="A1612" t="s">
        <v>40</v>
      </c>
      <c r="B1612" s="23" t="s">
        <v>4247</v>
      </c>
      <c r="C1612" s="23" t="s">
        <v>4299</v>
      </c>
      <c r="D1612" s="23" t="s">
        <v>7</v>
      </c>
      <c r="E1612" s="23" t="s">
        <v>147</v>
      </c>
      <c r="F1612" s="23" t="s">
        <v>147</v>
      </c>
      <c r="G1612" t="s">
        <v>4300</v>
      </c>
      <c r="H1612" s="24">
        <v>217062</v>
      </c>
      <c r="I1612" s="23" t="s">
        <v>5683</v>
      </c>
      <c r="J1612" s="24">
        <v>50663</v>
      </c>
      <c r="K1612" s="23" t="s">
        <v>5682</v>
      </c>
      <c r="L1612" s="24">
        <v>101046</v>
      </c>
      <c r="M1612" s="23" t="s">
        <v>5683</v>
      </c>
      <c r="N1612" s="24">
        <v>0</v>
      </c>
      <c r="O1612" s="23" t="s">
        <v>5682</v>
      </c>
      <c r="P1612" s="24">
        <v>100628</v>
      </c>
      <c r="Q1612" s="24">
        <v>0</v>
      </c>
      <c r="R1612" s="24">
        <v>252337</v>
      </c>
      <c r="S1612" s="24">
        <v>50663</v>
      </c>
      <c r="T1612" s="24">
        <v>201674</v>
      </c>
      <c r="U1612" s="24">
        <v>0</v>
      </c>
      <c r="V1612" s="24">
        <f t="shared" si="50"/>
        <v>0</v>
      </c>
      <c r="W1612" s="24">
        <f t="shared" si="51"/>
        <v>15388</v>
      </c>
    </row>
    <row r="1613" spans="1:23" x14ac:dyDescent="0.2">
      <c r="A1613" t="s">
        <v>40</v>
      </c>
      <c r="B1613" s="23" t="s">
        <v>4247</v>
      </c>
      <c r="C1613" s="23" t="s">
        <v>4299</v>
      </c>
      <c r="D1613" s="23" t="s">
        <v>4301</v>
      </c>
      <c r="E1613" s="23" t="s">
        <v>4302</v>
      </c>
      <c r="F1613" s="23" t="s">
        <v>10</v>
      </c>
      <c r="G1613" t="s">
        <v>4303</v>
      </c>
      <c r="H1613" s="24">
        <v>215631</v>
      </c>
      <c r="I1613" s="23" t="s">
        <v>5682</v>
      </c>
      <c r="J1613" s="24">
        <v>100728</v>
      </c>
      <c r="K1613" s="23" t="s">
        <v>5683</v>
      </c>
      <c r="L1613" s="24">
        <v>0</v>
      </c>
      <c r="M1613" s="23" t="s">
        <v>5682</v>
      </c>
      <c r="N1613" s="24">
        <v>100548</v>
      </c>
      <c r="O1613" s="23" t="s">
        <v>5683</v>
      </c>
      <c r="P1613" s="24">
        <v>0</v>
      </c>
      <c r="Q1613" s="24">
        <v>50368</v>
      </c>
      <c r="R1613" s="24">
        <v>251644</v>
      </c>
      <c r="S1613" s="24">
        <v>50364</v>
      </c>
      <c r="T1613" s="24">
        <v>201280</v>
      </c>
      <c r="U1613" s="24">
        <v>0</v>
      </c>
      <c r="V1613" s="24">
        <f t="shared" si="50"/>
        <v>0</v>
      </c>
      <c r="W1613" s="24">
        <f t="shared" si="51"/>
        <v>14351</v>
      </c>
    </row>
    <row r="1614" spans="1:23" x14ac:dyDescent="0.2">
      <c r="A1614" t="s">
        <v>40</v>
      </c>
      <c r="B1614" s="23" t="s">
        <v>4247</v>
      </c>
      <c r="C1614" s="23" t="s">
        <v>4299</v>
      </c>
      <c r="D1614" s="23" t="s">
        <v>4304</v>
      </c>
      <c r="E1614" s="23" t="s">
        <v>4305</v>
      </c>
      <c r="F1614" s="23" t="s">
        <v>10</v>
      </c>
      <c r="G1614" t="s">
        <v>4306</v>
      </c>
      <c r="H1614" s="24">
        <v>208119</v>
      </c>
      <c r="I1614" s="23" t="s">
        <v>5682</v>
      </c>
      <c r="J1614" s="24">
        <v>101108</v>
      </c>
      <c r="K1614" s="23" t="s">
        <v>5683</v>
      </c>
      <c r="L1614" s="24">
        <v>0</v>
      </c>
      <c r="M1614" s="23" t="s">
        <v>5682</v>
      </c>
      <c r="N1614" s="24">
        <v>100522</v>
      </c>
      <c r="O1614" s="23" t="s">
        <v>5683</v>
      </c>
      <c r="P1614" s="24">
        <v>0</v>
      </c>
      <c r="Q1614" s="24">
        <v>50400</v>
      </c>
      <c r="R1614" s="24">
        <v>252030</v>
      </c>
      <c r="S1614" s="24">
        <v>50554</v>
      </c>
      <c r="T1614" s="24">
        <v>201476</v>
      </c>
      <c r="U1614" s="24">
        <v>0</v>
      </c>
      <c r="V1614" s="24">
        <f t="shared" si="50"/>
        <v>0</v>
      </c>
      <c r="W1614" s="24">
        <f t="shared" si="51"/>
        <v>6643</v>
      </c>
    </row>
    <row r="1615" spans="1:23" x14ac:dyDescent="0.2">
      <c r="A1615" t="s">
        <v>40</v>
      </c>
      <c r="B1615" s="23" t="s">
        <v>4247</v>
      </c>
      <c r="C1615" s="23" t="s">
        <v>4299</v>
      </c>
      <c r="D1615" s="23" t="s">
        <v>4307</v>
      </c>
      <c r="E1615" s="23" t="s">
        <v>4308</v>
      </c>
      <c r="F1615" s="23" t="s">
        <v>10</v>
      </c>
      <c r="G1615" t="s">
        <v>4309</v>
      </c>
      <c r="H1615" s="24">
        <v>213849</v>
      </c>
      <c r="I1615" s="23" t="s">
        <v>5682</v>
      </c>
      <c r="J1615" s="24">
        <v>101932</v>
      </c>
      <c r="K1615" s="23" t="s">
        <v>5683</v>
      </c>
      <c r="L1615" s="24">
        <v>0</v>
      </c>
      <c r="M1615" s="23" t="s">
        <v>5682</v>
      </c>
      <c r="N1615" s="24">
        <v>101044</v>
      </c>
      <c r="O1615" s="23" t="s">
        <v>5683</v>
      </c>
      <c r="P1615" s="24">
        <v>0</v>
      </c>
      <c r="Q1615" s="24">
        <v>50528</v>
      </c>
      <c r="R1615" s="24">
        <v>253504</v>
      </c>
      <c r="S1615" s="24">
        <v>50966</v>
      </c>
      <c r="T1615" s="24">
        <v>202538</v>
      </c>
      <c r="U1615" s="24">
        <v>0</v>
      </c>
      <c r="V1615" s="24">
        <f t="shared" si="50"/>
        <v>0</v>
      </c>
      <c r="W1615" s="24">
        <f t="shared" si="51"/>
        <v>11311</v>
      </c>
    </row>
    <row r="1616" spans="1:23" x14ac:dyDescent="0.2">
      <c r="A1616" t="s">
        <v>40</v>
      </c>
      <c r="B1616" s="23" t="s">
        <v>4247</v>
      </c>
      <c r="C1616" s="23" t="s">
        <v>4299</v>
      </c>
      <c r="D1616" s="23" t="s">
        <v>4310</v>
      </c>
      <c r="E1616" s="23" t="s">
        <v>4311</v>
      </c>
      <c r="F1616" s="23" t="s">
        <v>10</v>
      </c>
      <c r="G1616" t="s">
        <v>4312</v>
      </c>
      <c r="H1616" s="24">
        <v>206487</v>
      </c>
      <c r="I1616" s="23" t="s">
        <v>5682</v>
      </c>
      <c r="J1616" s="24">
        <v>101300</v>
      </c>
      <c r="K1616" s="23" t="s">
        <v>5683</v>
      </c>
      <c r="L1616" s="24">
        <v>0</v>
      </c>
      <c r="M1616" s="23" t="s">
        <v>5682</v>
      </c>
      <c r="N1616" s="24">
        <v>100680</v>
      </c>
      <c r="O1616" s="23" t="s">
        <v>5683</v>
      </c>
      <c r="P1616" s="24">
        <v>0</v>
      </c>
      <c r="Q1616" s="24">
        <v>50928</v>
      </c>
      <c r="R1616" s="24">
        <v>252908</v>
      </c>
      <c r="S1616" s="24">
        <v>50650</v>
      </c>
      <c r="T1616" s="24">
        <v>202258</v>
      </c>
      <c r="U1616" s="24">
        <v>0</v>
      </c>
      <c r="V1616" s="24">
        <f t="shared" si="50"/>
        <v>0</v>
      </c>
      <c r="W1616" s="24">
        <f t="shared" si="51"/>
        <v>4229</v>
      </c>
    </row>
    <row r="1617" spans="1:23" x14ac:dyDescent="0.2">
      <c r="A1617" t="s">
        <v>40</v>
      </c>
      <c r="B1617" s="23" t="s">
        <v>4247</v>
      </c>
      <c r="C1617" s="23" t="s">
        <v>4299</v>
      </c>
      <c r="D1617" s="23" t="s">
        <v>4313</v>
      </c>
      <c r="E1617" s="23" t="s">
        <v>4314</v>
      </c>
      <c r="F1617" s="23" t="s">
        <v>10</v>
      </c>
      <c r="G1617" t="s">
        <v>4315</v>
      </c>
      <c r="H1617" s="24">
        <v>211006</v>
      </c>
      <c r="I1617" s="23" t="s">
        <v>5682</v>
      </c>
      <c r="J1617" s="24">
        <v>100222</v>
      </c>
      <c r="K1617" s="23" t="s">
        <v>5683</v>
      </c>
      <c r="L1617" s="24">
        <v>0</v>
      </c>
      <c r="M1617" s="23" t="s">
        <v>5682</v>
      </c>
      <c r="N1617" s="24">
        <v>100314</v>
      </c>
      <c r="O1617" s="23" t="s">
        <v>5683</v>
      </c>
      <c r="P1617" s="24">
        <v>0</v>
      </c>
      <c r="Q1617" s="24">
        <v>50096</v>
      </c>
      <c r="R1617" s="24">
        <v>250632</v>
      </c>
      <c r="S1617" s="24">
        <v>50111</v>
      </c>
      <c r="T1617" s="24">
        <v>200521</v>
      </c>
      <c r="U1617" s="24">
        <v>0</v>
      </c>
      <c r="V1617" s="24">
        <f t="shared" si="50"/>
        <v>0</v>
      </c>
      <c r="W1617" s="24">
        <f t="shared" si="51"/>
        <v>10485</v>
      </c>
    </row>
    <row r="1618" spans="1:23" x14ac:dyDescent="0.2">
      <c r="A1618" t="s">
        <v>40</v>
      </c>
      <c r="B1618" s="23" t="s">
        <v>4247</v>
      </c>
      <c r="C1618" s="23" t="s">
        <v>4299</v>
      </c>
      <c r="D1618" s="23" t="s">
        <v>4316</v>
      </c>
      <c r="E1618" s="23" t="s">
        <v>4317</v>
      </c>
      <c r="F1618" s="23" t="s">
        <v>9</v>
      </c>
      <c r="G1618" t="s">
        <v>4318</v>
      </c>
      <c r="H1618" s="24">
        <v>223511</v>
      </c>
      <c r="I1618" s="23" t="s">
        <v>5683</v>
      </c>
      <c r="J1618" s="24">
        <v>50015</v>
      </c>
      <c r="K1618" s="23" t="s">
        <v>5683</v>
      </c>
      <c r="L1618" s="24">
        <v>50012</v>
      </c>
      <c r="M1618" s="23" t="s">
        <v>5683</v>
      </c>
      <c r="N1618" s="24">
        <v>50025</v>
      </c>
      <c r="O1618" s="23" t="s">
        <v>5682</v>
      </c>
      <c r="P1618" s="24">
        <v>100034</v>
      </c>
      <c r="Q1618" s="24">
        <v>0</v>
      </c>
      <c r="R1618" s="24">
        <v>250086</v>
      </c>
      <c r="S1618" s="24">
        <v>50015</v>
      </c>
      <c r="T1618" s="24">
        <v>200071</v>
      </c>
      <c r="U1618" s="24">
        <v>0</v>
      </c>
      <c r="V1618" s="24">
        <f t="shared" si="50"/>
        <v>0</v>
      </c>
      <c r="W1618" s="24">
        <f t="shared" si="51"/>
        <v>23440</v>
      </c>
    </row>
    <row r="1619" spans="1:23" x14ac:dyDescent="0.2">
      <c r="A1619" t="s">
        <v>40</v>
      </c>
      <c r="B1619" s="23" t="s">
        <v>4247</v>
      </c>
      <c r="C1619" s="23" t="s">
        <v>4319</v>
      </c>
      <c r="D1619" s="23" t="s">
        <v>7</v>
      </c>
      <c r="E1619" s="23" t="s">
        <v>147</v>
      </c>
      <c r="F1619" s="23" t="s">
        <v>147</v>
      </c>
      <c r="G1619" t="s">
        <v>4320</v>
      </c>
      <c r="H1619" s="24">
        <v>1884983</v>
      </c>
      <c r="I1619" s="23" t="s">
        <v>5683</v>
      </c>
      <c r="J1619" s="24">
        <v>489761</v>
      </c>
      <c r="K1619" s="23" t="s">
        <v>5683</v>
      </c>
      <c r="L1619" s="24">
        <v>440438</v>
      </c>
      <c r="M1619" s="23" t="s">
        <v>5683</v>
      </c>
      <c r="N1619" s="24">
        <v>408480</v>
      </c>
      <c r="O1619" s="23" t="s">
        <v>5683</v>
      </c>
      <c r="P1619" s="24">
        <v>634804</v>
      </c>
      <c r="Q1619" s="24">
        <v>616655</v>
      </c>
      <c r="R1619" s="24">
        <v>2590138</v>
      </c>
      <c r="S1619" s="24">
        <v>146928</v>
      </c>
      <c r="T1619" s="24">
        <v>1884983</v>
      </c>
      <c r="U1619" s="24">
        <v>0</v>
      </c>
      <c r="V1619" s="24">
        <f t="shared" si="50"/>
        <v>558227</v>
      </c>
      <c r="W1619" s="24">
        <f t="shared" si="51"/>
        <v>0</v>
      </c>
    </row>
    <row r="1620" spans="1:23" x14ac:dyDescent="0.2">
      <c r="A1620" t="s">
        <v>40</v>
      </c>
      <c r="B1620" s="23" t="s">
        <v>4247</v>
      </c>
      <c r="C1620" s="23" t="s">
        <v>4321</v>
      </c>
      <c r="D1620" s="23" t="s">
        <v>7</v>
      </c>
      <c r="E1620" s="23" t="s">
        <v>147</v>
      </c>
      <c r="F1620" s="23" t="s">
        <v>147</v>
      </c>
      <c r="G1620" t="s">
        <v>4322</v>
      </c>
      <c r="H1620" s="24">
        <v>1618047</v>
      </c>
      <c r="I1620" s="23" t="s">
        <v>5683</v>
      </c>
      <c r="J1620" s="24">
        <v>328432</v>
      </c>
      <c r="K1620" s="23" t="s">
        <v>5683</v>
      </c>
      <c r="L1620" s="24">
        <v>296312</v>
      </c>
      <c r="M1620" s="23" t="s">
        <v>5683</v>
      </c>
      <c r="N1620" s="24">
        <v>271373</v>
      </c>
      <c r="O1620" s="23" t="s">
        <v>5683</v>
      </c>
      <c r="P1620" s="24">
        <v>424096</v>
      </c>
      <c r="Q1620" s="24">
        <v>427834</v>
      </c>
      <c r="R1620" s="24">
        <v>1748047</v>
      </c>
      <c r="S1620" s="24">
        <v>130000</v>
      </c>
      <c r="T1620" s="24">
        <v>1618047</v>
      </c>
      <c r="U1620" s="24">
        <v>0</v>
      </c>
      <c r="V1620" s="24">
        <f t="shared" si="50"/>
        <v>0</v>
      </c>
      <c r="W1620" s="24">
        <f t="shared" si="51"/>
        <v>0</v>
      </c>
    </row>
    <row r="1621" spans="1:23" x14ac:dyDescent="0.2">
      <c r="A1621" t="s">
        <v>40</v>
      </c>
      <c r="B1621" s="23" t="s">
        <v>4247</v>
      </c>
      <c r="C1621" s="23" t="s">
        <v>4321</v>
      </c>
      <c r="D1621" s="23" t="s">
        <v>4323</v>
      </c>
      <c r="E1621" s="23" t="s">
        <v>4324</v>
      </c>
      <c r="F1621" s="23" t="s">
        <v>9</v>
      </c>
      <c r="G1621" t="s">
        <v>4325</v>
      </c>
      <c r="H1621" s="24">
        <v>0</v>
      </c>
      <c r="I1621" s="23" t="s">
        <v>5683</v>
      </c>
      <c r="J1621" s="24">
        <v>0</v>
      </c>
      <c r="K1621" s="23" t="s">
        <v>5683</v>
      </c>
      <c r="L1621" s="24">
        <v>0</v>
      </c>
      <c r="M1621" s="23" t="s">
        <v>5683</v>
      </c>
      <c r="N1621" s="24">
        <v>50353</v>
      </c>
      <c r="O1621" s="23" t="s">
        <v>5683</v>
      </c>
      <c r="P1621" s="24">
        <v>50661</v>
      </c>
      <c r="Q1621" s="24">
        <v>50624</v>
      </c>
      <c r="R1621" s="24">
        <v>151638</v>
      </c>
      <c r="S1621" s="24">
        <v>0</v>
      </c>
      <c r="T1621" s="24">
        <v>0</v>
      </c>
      <c r="U1621" s="24">
        <v>0</v>
      </c>
      <c r="V1621" s="24">
        <f t="shared" si="50"/>
        <v>151638</v>
      </c>
      <c r="W1621" s="24">
        <f t="shared" si="51"/>
        <v>0</v>
      </c>
    </row>
    <row r="1622" spans="1:23" x14ac:dyDescent="0.2">
      <c r="A1622" t="s">
        <v>40</v>
      </c>
      <c r="B1622" s="23" t="s">
        <v>4247</v>
      </c>
      <c r="C1622" s="23" t="s">
        <v>4326</v>
      </c>
      <c r="D1622" s="23" t="s">
        <v>7</v>
      </c>
      <c r="E1622" s="23" t="s">
        <v>147</v>
      </c>
      <c r="F1622" s="23" t="s">
        <v>147</v>
      </c>
      <c r="G1622" t="s">
        <v>4327</v>
      </c>
      <c r="H1622" s="24">
        <v>1757098</v>
      </c>
      <c r="I1622" s="23" t="s">
        <v>5683</v>
      </c>
      <c r="J1622" s="24">
        <v>356067</v>
      </c>
      <c r="K1622" s="23" t="s">
        <v>5683</v>
      </c>
      <c r="L1622" s="24">
        <v>312925</v>
      </c>
      <c r="M1622" s="23" t="s">
        <v>5683</v>
      </c>
      <c r="N1622" s="24">
        <v>287441</v>
      </c>
      <c r="O1622" s="23" t="s">
        <v>5683</v>
      </c>
      <c r="P1622" s="24">
        <v>453057</v>
      </c>
      <c r="Q1622" s="24">
        <v>437608</v>
      </c>
      <c r="R1622" s="24">
        <v>1847098</v>
      </c>
      <c r="S1622" s="24">
        <v>130000</v>
      </c>
      <c r="T1622" s="24">
        <v>1717098</v>
      </c>
      <c r="U1622" s="24">
        <v>0</v>
      </c>
      <c r="V1622" s="24">
        <f t="shared" si="50"/>
        <v>0</v>
      </c>
      <c r="W1622" s="24">
        <f t="shared" si="51"/>
        <v>40000</v>
      </c>
    </row>
    <row r="1623" spans="1:23" x14ac:dyDescent="0.2">
      <c r="A1623" t="s">
        <v>40</v>
      </c>
      <c r="B1623" s="23" t="s">
        <v>4247</v>
      </c>
      <c r="C1623" s="23" t="s">
        <v>4326</v>
      </c>
      <c r="D1623" s="23" t="s">
        <v>4328</v>
      </c>
      <c r="E1623" s="23" t="s">
        <v>4329</v>
      </c>
      <c r="F1623" s="23" t="s">
        <v>9</v>
      </c>
      <c r="G1623" t="s">
        <v>4330</v>
      </c>
      <c r="H1623" s="24">
        <v>251681</v>
      </c>
      <c r="I1623" s="23" t="s">
        <v>5683</v>
      </c>
      <c r="J1623" s="24">
        <v>52320</v>
      </c>
      <c r="K1623" s="23" t="s">
        <v>5683</v>
      </c>
      <c r="L1623" s="24">
        <v>51911</v>
      </c>
      <c r="M1623" s="23" t="s">
        <v>5683</v>
      </c>
      <c r="N1623" s="24">
        <v>52307</v>
      </c>
      <c r="O1623" s="23" t="s">
        <v>5682</v>
      </c>
      <c r="P1623" s="24">
        <v>107536</v>
      </c>
      <c r="Q1623" s="24">
        <v>0</v>
      </c>
      <c r="R1623" s="24">
        <v>264074</v>
      </c>
      <c r="S1623" s="24">
        <v>52320</v>
      </c>
      <c r="T1623" s="24">
        <v>211754</v>
      </c>
      <c r="U1623" s="24">
        <v>0</v>
      </c>
      <c r="V1623" s="24">
        <f t="shared" si="50"/>
        <v>0</v>
      </c>
      <c r="W1623" s="24">
        <f t="shared" si="51"/>
        <v>39927</v>
      </c>
    </row>
    <row r="1624" spans="1:23" x14ac:dyDescent="0.2">
      <c r="A1624" t="s">
        <v>40</v>
      </c>
      <c r="B1624" s="23" t="s">
        <v>4247</v>
      </c>
      <c r="C1624" s="23" t="s">
        <v>4326</v>
      </c>
      <c r="D1624" s="23" t="s">
        <v>4331</v>
      </c>
      <c r="E1624" s="23" t="s">
        <v>4332</v>
      </c>
      <c r="F1624" s="23" t="s">
        <v>9</v>
      </c>
      <c r="G1624" t="s">
        <v>4333</v>
      </c>
      <c r="H1624" s="24">
        <v>0</v>
      </c>
      <c r="I1624" s="23" t="s">
        <v>5683</v>
      </c>
      <c r="J1624" s="24">
        <v>52531</v>
      </c>
      <c r="K1624" s="23" t="s">
        <v>5683</v>
      </c>
      <c r="L1624" s="24">
        <v>52262</v>
      </c>
      <c r="M1624" s="23" t="s">
        <v>5683</v>
      </c>
      <c r="N1624" s="24">
        <v>52396</v>
      </c>
      <c r="O1624" s="23" t="s">
        <v>5683</v>
      </c>
      <c r="P1624" s="24">
        <v>53702</v>
      </c>
      <c r="Q1624" s="24">
        <v>53743</v>
      </c>
      <c r="R1624" s="24">
        <v>264634</v>
      </c>
      <c r="S1624" s="24">
        <v>52531</v>
      </c>
      <c r="T1624" s="24">
        <v>0</v>
      </c>
      <c r="U1624" s="24">
        <v>0</v>
      </c>
      <c r="V1624" s="24">
        <f t="shared" si="50"/>
        <v>212103</v>
      </c>
      <c r="W1624" s="24">
        <f t="shared" si="51"/>
        <v>0</v>
      </c>
    </row>
    <row r="1625" spans="1:23" x14ac:dyDescent="0.2">
      <c r="A1625" t="s">
        <v>40</v>
      </c>
      <c r="B1625" s="23" t="s">
        <v>4247</v>
      </c>
      <c r="C1625" s="23" t="s">
        <v>4326</v>
      </c>
      <c r="D1625" s="23" t="s">
        <v>4334</v>
      </c>
      <c r="E1625" s="23" t="s">
        <v>4335</v>
      </c>
      <c r="F1625" s="23" t="s">
        <v>9</v>
      </c>
      <c r="G1625" t="s">
        <v>4336</v>
      </c>
      <c r="H1625" s="24">
        <v>0</v>
      </c>
      <c r="I1625" s="23" t="s">
        <v>5683</v>
      </c>
      <c r="J1625" s="24">
        <v>53330</v>
      </c>
      <c r="K1625" s="23" t="s">
        <v>5683</v>
      </c>
      <c r="L1625" s="24">
        <v>53188</v>
      </c>
      <c r="M1625" s="23" t="s">
        <v>5683</v>
      </c>
      <c r="N1625" s="24">
        <v>53026</v>
      </c>
      <c r="O1625" s="23" t="s">
        <v>5682</v>
      </c>
      <c r="P1625" s="24">
        <v>108098</v>
      </c>
      <c r="Q1625" s="24">
        <v>0</v>
      </c>
      <c r="R1625" s="24">
        <v>267642</v>
      </c>
      <c r="S1625" s="24">
        <v>53330</v>
      </c>
      <c r="T1625" s="24">
        <v>0</v>
      </c>
      <c r="U1625" s="24">
        <v>0</v>
      </c>
      <c r="V1625" s="24">
        <f t="shared" si="50"/>
        <v>214312</v>
      </c>
      <c r="W1625" s="24">
        <f t="shared" si="51"/>
        <v>0</v>
      </c>
    </row>
    <row r="1626" spans="1:23" x14ac:dyDescent="0.2">
      <c r="A1626" t="s">
        <v>40</v>
      </c>
      <c r="B1626" s="23" t="s">
        <v>4247</v>
      </c>
      <c r="C1626" s="23" t="s">
        <v>4337</v>
      </c>
      <c r="D1626" s="23" t="s">
        <v>7</v>
      </c>
      <c r="E1626" s="23" t="s">
        <v>147</v>
      </c>
      <c r="F1626" s="23" t="s">
        <v>147</v>
      </c>
      <c r="G1626" t="s">
        <v>4338</v>
      </c>
      <c r="H1626" s="24">
        <v>1866597</v>
      </c>
      <c r="I1626" s="23" t="s">
        <v>5683</v>
      </c>
      <c r="J1626" s="24">
        <v>416009</v>
      </c>
      <c r="K1626" s="23" t="s">
        <v>5683</v>
      </c>
      <c r="L1626" s="24">
        <v>351533</v>
      </c>
      <c r="M1626" s="23" t="s">
        <v>5683</v>
      </c>
      <c r="N1626" s="24">
        <v>322416</v>
      </c>
      <c r="O1626" s="23" t="s">
        <v>5683</v>
      </c>
      <c r="P1626" s="24">
        <v>494984</v>
      </c>
      <c r="Q1626" s="24">
        <v>461892</v>
      </c>
      <c r="R1626" s="24">
        <v>2046834</v>
      </c>
      <c r="S1626" s="24">
        <v>130000</v>
      </c>
      <c r="T1626" s="24">
        <v>1866597</v>
      </c>
      <c r="U1626" s="24">
        <v>0</v>
      </c>
      <c r="V1626" s="24">
        <f t="shared" si="50"/>
        <v>50237</v>
      </c>
      <c r="W1626" s="24">
        <f t="shared" si="51"/>
        <v>0</v>
      </c>
    </row>
    <row r="1627" spans="1:23" x14ac:dyDescent="0.2">
      <c r="A1627" t="s">
        <v>40</v>
      </c>
      <c r="B1627" s="23" t="s">
        <v>4247</v>
      </c>
      <c r="C1627" s="23" t="s">
        <v>4339</v>
      </c>
      <c r="D1627" s="23" t="s">
        <v>7</v>
      </c>
      <c r="E1627" s="23" t="s">
        <v>147</v>
      </c>
      <c r="F1627" s="23" t="s">
        <v>147</v>
      </c>
      <c r="G1627" t="s">
        <v>4340</v>
      </c>
      <c r="H1627" s="24">
        <v>252360</v>
      </c>
      <c r="I1627" s="23" t="s">
        <v>5682</v>
      </c>
      <c r="J1627" s="24">
        <v>101268</v>
      </c>
      <c r="K1627" s="23" t="s">
        <v>5683</v>
      </c>
      <c r="L1627" s="24">
        <v>0</v>
      </c>
      <c r="M1627" s="23" t="s">
        <v>5682</v>
      </c>
      <c r="N1627" s="24">
        <v>101228</v>
      </c>
      <c r="O1627" s="23" t="s">
        <v>5683</v>
      </c>
      <c r="P1627" s="24">
        <v>0</v>
      </c>
      <c r="Q1627" s="24">
        <v>50704</v>
      </c>
      <c r="R1627" s="24">
        <v>253200</v>
      </c>
      <c r="S1627" s="24">
        <v>50634</v>
      </c>
      <c r="T1627" s="24">
        <v>202566</v>
      </c>
      <c r="U1627" s="24">
        <v>0</v>
      </c>
      <c r="V1627" s="24">
        <f t="shared" si="50"/>
        <v>0</v>
      </c>
      <c r="W1627" s="24">
        <f t="shared" si="51"/>
        <v>49794</v>
      </c>
    </row>
    <row r="1628" spans="1:23" x14ac:dyDescent="0.2">
      <c r="A1628" t="s">
        <v>4341</v>
      </c>
      <c r="B1628" s="23" t="s">
        <v>4342</v>
      </c>
      <c r="C1628" s="23" t="s">
        <v>4343</v>
      </c>
      <c r="D1628" s="23" t="s">
        <v>7</v>
      </c>
      <c r="E1628" s="23" t="s">
        <v>147</v>
      </c>
      <c r="F1628" s="23" t="s">
        <v>147</v>
      </c>
      <c r="G1628" t="s">
        <v>4344</v>
      </c>
      <c r="H1628" s="24">
        <v>266062</v>
      </c>
      <c r="I1628" s="23" t="s">
        <v>5683</v>
      </c>
      <c r="J1628" s="24">
        <v>56433</v>
      </c>
      <c r="K1628" s="23" t="s">
        <v>5683</v>
      </c>
      <c r="L1628" s="24">
        <v>52696</v>
      </c>
      <c r="M1628" s="23" t="s">
        <v>5683</v>
      </c>
      <c r="N1628" s="24">
        <v>52257</v>
      </c>
      <c r="O1628" s="23" t="s">
        <v>5683</v>
      </c>
      <c r="P1628" s="24">
        <v>52347</v>
      </c>
      <c r="Q1628" s="24">
        <v>53199</v>
      </c>
      <c r="R1628" s="24">
        <v>266932</v>
      </c>
      <c r="S1628" s="24">
        <v>0</v>
      </c>
      <c r="T1628" s="24">
        <v>266062</v>
      </c>
      <c r="U1628" s="24">
        <v>0</v>
      </c>
      <c r="V1628" s="24">
        <f t="shared" si="50"/>
        <v>870</v>
      </c>
      <c r="W1628" s="24">
        <f t="shared" si="51"/>
        <v>0</v>
      </c>
    </row>
    <row r="1629" spans="1:23" x14ac:dyDescent="0.2">
      <c r="A1629" t="s">
        <v>4341</v>
      </c>
      <c r="B1629" s="23" t="s">
        <v>4342</v>
      </c>
      <c r="C1629" s="23" t="s">
        <v>4345</v>
      </c>
      <c r="D1629" s="23" t="s">
        <v>7</v>
      </c>
      <c r="E1629" s="23" t="s">
        <v>147</v>
      </c>
      <c r="F1629" s="23" t="s">
        <v>147</v>
      </c>
      <c r="G1629" t="s">
        <v>4346</v>
      </c>
      <c r="H1629" s="24">
        <v>146813</v>
      </c>
      <c r="I1629" s="23" t="s">
        <v>5682</v>
      </c>
      <c r="J1629" s="24">
        <v>100032</v>
      </c>
      <c r="K1629" s="23" t="s">
        <v>5683</v>
      </c>
      <c r="L1629" s="24">
        <v>0</v>
      </c>
      <c r="M1629" s="23" t="s">
        <v>5682</v>
      </c>
      <c r="N1629" s="24">
        <v>100052</v>
      </c>
      <c r="O1629" s="23" t="s">
        <v>5683</v>
      </c>
      <c r="P1629" s="24">
        <v>0</v>
      </c>
      <c r="Q1629" s="24">
        <v>50064</v>
      </c>
      <c r="R1629" s="24">
        <v>250148</v>
      </c>
      <c r="S1629" s="24">
        <v>50016</v>
      </c>
      <c r="T1629" s="24">
        <v>146813</v>
      </c>
      <c r="U1629" s="24">
        <v>0</v>
      </c>
      <c r="V1629" s="24">
        <f t="shared" si="50"/>
        <v>53319</v>
      </c>
      <c r="W1629" s="24">
        <f t="shared" si="51"/>
        <v>0</v>
      </c>
    </row>
    <row r="1630" spans="1:23" x14ac:dyDescent="0.2">
      <c r="A1630" t="s">
        <v>4341</v>
      </c>
      <c r="B1630" s="23" t="s">
        <v>4342</v>
      </c>
      <c r="C1630" s="23" t="s">
        <v>4347</v>
      </c>
      <c r="D1630" s="23" t="s">
        <v>7</v>
      </c>
      <c r="E1630" s="23" t="s">
        <v>147</v>
      </c>
      <c r="F1630" s="23" t="s">
        <v>147</v>
      </c>
      <c r="G1630" t="s">
        <v>4348</v>
      </c>
      <c r="H1630" s="24">
        <v>235508</v>
      </c>
      <c r="I1630" s="23" t="s">
        <v>5682</v>
      </c>
      <c r="J1630" s="24">
        <v>102154</v>
      </c>
      <c r="K1630" s="23" t="s">
        <v>5683</v>
      </c>
      <c r="L1630" s="24">
        <v>0</v>
      </c>
      <c r="M1630" s="23" t="s">
        <v>5683</v>
      </c>
      <c r="N1630" s="24">
        <v>51047</v>
      </c>
      <c r="O1630" s="23" t="s">
        <v>5682</v>
      </c>
      <c r="P1630" s="24">
        <v>103702</v>
      </c>
      <c r="Q1630" s="24">
        <v>0</v>
      </c>
      <c r="R1630" s="24">
        <v>256903</v>
      </c>
      <c r="S1630" s="24">
        <v>51077</v>
      </c>
      <c r="T1630" s="24">
        <v>205826</v>
      </c>
      <c r="U1630" s="24">
        <v>0</v>
      </c>
      <c r="V1630" s="24">
        <f t="shared" si="50"/>
        <v>0</v>
      </c>
      <c r="W1630" s="24">
        <f t="shared" si="51"/>
        <v>29682</v>
      </c>
    </row>
    <row r="1631" spans="1:23" x14ac:dyDescent="0.2">
      <c r="A1631" t="s">
        <v>4341</v>
      </c>
      <c r="B1631" s="23" t="s">
        <v>4342</v>
      </c>
      <c r="C1631" s="23" t="s">
        <v>4347</v>
      </c>
      <c r="D1631" s="23" t="s">
        <v>4349</v>
      </c>
      <c r="E1631" s="23" t="s">
        <v>4350</v>
      </c>
      <c r="F1631" s="23" t="s">
        <v>9</v>
      </c>
      <c r="G1631" t="s">
        <v>4351</v>
      </c>
      <c r="H1631" s="24">
        <v>0</v>
      </c>
      <c r="I1631" s="23" t="s">
        <v>5682</v>
      </c>
      <c r="J1631" s="24">
        <v>105482</v>
      </c>
      <c r="K1631" s="23" t="s">
        <v>5683</v>
      </c>
      <c r="L1631" s="24">
        <v>0</v>
      </c>
      <c r="M1631" s="23" t="s">
        <v>5683</v>
      </c>
      <c r="N1631" s="24">
        <v>52307</v>
      </c>
      <c r="O1631" s="23" t="s">
        <v>5682</v>
      </c>
      <c r="P1631" s="24">
        <v>109056</v>
      </c>
      <c r="Q1631" s="24">
        <v>0</v>
      </c>
      <c r="R1631" s="24">
        <v>266845</v>
      </c>
      <c r="S1631" s="24">
        <v>52741</v>
      </c>
      <c r="T1631" s="24">
        <v>0</v>
      </c>
      <c r="U1631" s="24">
        <v>0</v>
      </c>
      <c r="V1631" s="24">
        <f t="shared" si="50"/>
        <v>214104</v>
      </c>
      <c r="W1631" s="24">
        <f t="shared" si="51"/>
        <v>0</v>
      </c>
    </row>
    <row r="1632" spans="1:23" x14ac:dyDescent="0.2">
      <c r="A1632" t="s">
        <v>4341</v>
      </c>
      <c r="B1632" s="23" t="s">
        <v>4342</v>
      </c>
      <c r="C1632" s="23" t="s">
        <v>4347</v>
      </c>
      <c r="D1632" s="23" t="s">
        <v>4352</v>
      </c>
      <c r="E1632" s="23" t="s">
        <v>4353</v>
      </c>
      <c r="F1632" s="23" t="s">
        <v>9</v>
      </c>
      <c r="G1632" t="s">
        <v>4354</v>
      </c>
      <c r="H1632" s="24">
        <v>0</v>
      </c>
      <c r="I1632" s="23" t="s">
        <v>5683</v>
      </c>
      <c r="J1632" s="24">
        <v>51597</v>
      </c>
      <c r="K1632" s="23" t="s">
        <v>5683</v>
      </c>
      <c r="L1632" s="24">
        <v>51629</v>
      </c>
      <c r="M1632" s="23" t="s">
        <v>5683</v>
      </c>
      <c r="N1632" s="24">
        <v>52585</v>
      </c>
      <c r="O1632" s="23" t="s">
        <v>5682</v>
      </c>
      <c r="P1632" s="24">
        <v>107006</v>
      </c>
      <c r="Q1632" s="24">
        <v>0</v>
      </c>
      <c r="R1632" s="24">
        <v>262817</v>
      </c>
      <c r="S1632" s="24">
        <v>0</v>
      </c>
      <c r="T1632" s="24">
        <v>0</v>
      </c>
      <c r="U1632" s="24">
        <v>0</v>
      </c>
      <c r="V1632" s="24">
        <f t="shared" si="50"/>
        <v>262817</v>
      </c>
      <c r="W1632" s="24">
        <f t="shared" si="51"/>
        <v>0</v>
      </c>
    </row>
    <row r="1633" spans="1:23" x14ac:dyDescent="0.2">
      <c r="A1633" t="s">
        <v>4341</v>
      </c>
      <c r="B1633" s="23" t="s">
        <v>4342</v>
      </c>
      <c r="C1633" s="23" t="s">
        <v>4355</v>
      </c>
      <c r="D1633" s="23" t="s">
        <v>7</v>
      </c>
      <c r="E1633" s="23" t="s">
        <v>147</v>
      </c>
      <c r="F1633" s="23" t="s">
        <v>147</v>
      </c>
      <c r="G1633" t="s">
        <v>4356</v>
      </c>
      <c r="H1633" s="24">
        <v>3942896</v>
      </c>
      <c r="I1633" s="23" t="s">
        <v>5683</v>
      </c>
      <c r="J1633" s="24">
        <v>769012</v>
      </c>
      <c r="K1633" s="23" t="s">
        <v>5683</v>
      </c>
      <c r="L1633" s="24">
        <v>683911</v>
      </c>
      <c r="M1633" s="23" t="s">
        <v>5683</v>
      </c>
      <c r="N1633" s="24">
        <v>666442</v>
      </c>
      <c r="O1633" s="23" t="s">
        <v>5683</v>
      </c>
      <c r="P1633" s="24">
        <v>1044632</v>
      </c>
      <c r="Q1633" s="24">
        <v>1009759</v>
      </c>
      <c r="R1633" s="24">
        <v>4173756</v>
      </c>
      <c r="S1633" s="24">
        <v>230704</v>
      </c>
      <c r="T1633" s="24">
        <v>3942896</v>
      </c>
      <c r="U1633" s="24">
        <v>0</v>
      </c>
      <c r="V1633" s="24">
        <f t="shared" si="50"/>
        <v>156</v>
      </c>
      <c r="W1633" s="24">
        <f t="shared" si="51"/>
        <v>0</v>
      </c>
    </row>
    <row r="1634" spans="1:23" x14ac:dyDescent="0.2">
      <c r="A1634" t="s">
        <v>4341</v>
      </c>
      <c r="B1634" s="23" t="s">
        <v>4342</v>
      </c>
      <c r="C1634" s="23" t="s">
        <v>4357</v>
      </c>
      <c r="D1634" s="23" t="s">
        <v>7</v>
      </c>
      <c r="E1634" s="23" t="s">
        <v>147</v>
      </c>
      <c r="F1634" s="23" t="s">
        <v>147</v>
      </c>
      <c r="G1634" t="s">
        <v>4358</v>
      </c>
      <c r="H1634" s="24">
        <v>270837</v>
      </c>
      <c r="I1634" s="23" t="s">
        <v>5682</v>
      </c>
      <c r="J1634" s="24">
        <v>106940</v>
      </c>
      <c r="K1634" s="23" t="s">
        <v>5683</v>
      </c>
      <c r="L1634" s="24">
        <v>0</v>
      </c>
      <c r="M1634" s="23" t="s">
        <v>5683</v>
      </c>
      <c r="N1634" s="24">
        <v>52459</v>
      </c>
      <c r="O1634" s="23" t="s">
        <v>5682</v>
      </c>
      <c r="P1634" s="24">
        <v>106874</v>
      </c>
      <c r="Q1634" s="24">
        <v>0</v>
      </c>
      <c r="R1634" s="24">
        <v>266273</v>
      </c>
      <c r="S1634" s="24">
        <v>53470</v>
      </c>
      <c r="T1634" s="24">
        <v>212803</v>
      </c>
      <c r="U1634" s="24">
        <v>0</v>
      </c>
      <c r="V1634" s="24">
        <f t="shared" si="50"/>
        <v>0</v>
      </c>
      <c r="W1634" s="24">
        <f t="shared" si="51"/>
        <v>58034</v>
      </c>
    </row>
    <row r="1635" spans="1:23" x14ac:dyDescent="0.2">
      <c r="A1635" t="s">
        <v>4341</v>
      </c>
      <c r="B1635" s="23" t="s">
        <v>4342</v>
      </c>
      <c r="C1635" s="23" t="s">
        <v>4359</v>
      </c>
      <c r="D1635" s="23" t="s">
        <v>7</v>
      </c>
      <c r="E1635" s="23" t="s">
        <v>147</v>
      </c>
      <c r="F1635" s="23" t="s">
        <v>147</v>
      </c>
      <c r="G1635" t="s">
        <v>4360</v>
      </c>
      <c r="H1635" s="24">
        <v>523800</v>
      </c>
      <c r="I1635" s="23" t="s">
        <v>5683</v>
      </c>
      <c r="J1635" s="24">
        <v>107293</v>
      </c>
      <c r="K1635" s="23" t="s">
        <v>5683</v>
      </c>
      <c r="L1635" s="24">
        <v>93922</v>
      </c>
      <c r="M1635" s="23" t="s">
        <v>5683</v>
      </c>
      <c r="N1635" s="24">
        <v>86595</v>
      </c>
      <c r="O1635" s="23" t="s">
        <v>5683</v>
      </c>
      <c r="P1635" s="24">
        <v>131230</v>
      </c>
      <c r="Q1635" s="24">
        <v>126265</v>
      </c>
      <c r="R1635" s="24">
        <v>545305</v>
      </c>
      <c r="S1635" s="24">
        <v>107293</v>
      </c>
      <c r="T1635" s="24">
        <v>438012</v>
      </c>
      <c r="U1635" s="24">
        <v>0</v>
      </c>
      <c r="V1635" s="24">
        <f t="shared" si="50"/>
        <v>0</v>
      </c>
      <c r="W1635" s="24">
        <f t="shared" si="51"/>
        <v>85788</v>
      </c>
    </row>
    <row r="1636" spans="1:23" x14ac:dyDescent="0.2">
      <c r="A1636" t="s">
        <v>4341</v>
      </c>
      <c r="B1636" s="23" t="s">
        <v>4342</v>
      </c>
      <c r="C1636" s="23" t="s">
        <v>4361</v>
      </c>
      <c r="D1636" s="23" t="s">
        <v>7</v>
      </c>
      <c r="E1636" s="23" t="s">
        <v>147</v>
      </c>
      <c r="F1636" s="23" t="s">
        <v>147</v>
      </c>
      <c r="G1636" t="s">
        <v>4362</v>
      </c>
      <c r="H1636" s="24">
        <v>194919</v>
      </c>
      <c r="I1636" s="23" t="s">
        <v>5682</v>
      </c>
      <c r="J1636" s="24">
        <v>100000</v>
      </c>
      <c r="K1636" s="23" t="s">
        <v>5683</v>
      </c>
      <c r="L1636" s="24">
        <v>0</v>
      </c>
      <c r="M1636" s="23" t="s">
        <v>5683</v>
      </c>
      <c r="N1636" s="24">
        <v>50000</v>
      </c>
      <c r="O1636" s="23" t="s">
        <v>5682</v>
      </c>
      <c r="P1636" s="24">
        <v>100066</v>
      </c>
      <c r="Q1636" s="24">
        <v>0</v>
      </c>
      <c r="R1636" s="24">
        <v>250066</v>
      </c>
      <c r="S1636" s="24">
        <v>50000</v>
      </c>
      <c r="T1636" s="24">
        <v>194919</v>
      </c>
      <c r="U1636" s="24">
        <v>0</v>
      </c>
      <c r="V1636" s="24">
        <f t="shared" si="50"/>
        <v>5147</v>
      </c>
      <c r="W1636" s="24">
        <f t="shared" si="51"/>
        <v>0</v>
      </c>
    </row>
    <row r="1637" spans="1:23" x14ac:dyDescent="0.2">
      <c r="A1637" t="s">
        <v>4341</v>
      </c>
      <c r="B1637" s="23" t="s">
        <v>4342</v>
      </c>
      <c r="C1637" s="23" t="s">
        <v>4363</v>
      </c>
      <c r="D1637" s="23" t="s">
        <v>7</v>
      </c>
      <c r="E1637" s="23" t="s">
        <v>147</v>
      </c>
      <c r="F1637" s="23" t="s">
        <v>147</v>
      </c>
      <c r="G1637" t="s">
        <v>4364</v>
      </c>
      <c r="H1637" s="24">
        <v>107485</v>
      </c>
      <c r="I1637" s="23" t="s">
        <v>5682</v>
      </c>
      <c r="J1637" s="24">
        <v>103390</v>
      </c>
      <c r="K1637" s="23" t="s">
        <v>5683</v>
      </c>
      <c r="L1637" s="24">
        <v>0</v>
      </c>
      <c r="M1637" s="23" t="s">
        <v>5682</v>
      </c>
      <c r="N1637" s="24">
        <v>102846</v>
      </c>
      <c r="O1637" s="23" t="s">
        <v>5683</v>
      </c>
      <c r="P1637" s="24">
        <v>0</v>
      </c>
      <c r="Q1637" s="24">
        <v>51680</v>
      </c>
      <c r="R1637" s="24">
        <v>257916</v>
      </c>
      <c r="S1637" s="24">
        <v>51695</v>
      </c>
      <c r="T1637" s="24">
        <v>107485</v>
      </c>
      <c r="U1637" s="24">
        <v>0</v>
      </c>
      <c r="V1637" s="24">
        <f t="shared" si="50"/>
        <v>98736</v>
      </c>
      <c r="W1637" s="24">
        <f t="shared" si="51"/>
        <v>0</v>
      </c>
    </row>
    <row r="1638" spans="1:23" x14ac:dyDescent="0.2">
      <c r="A1638" t="s">
        <v>4341</v>
      </c>
      <c r="B1638" s="23" t="s">
        <v>4342</v>
      </c>
      <c r="C1638" s="23" t="s">
        <v>4363</v>
      </c>
      <c r="D1638" s="23" t="s">
        <v>4365</v>
      </c>
      <c r="E1638" s="23" t="s">
        <v>4366</v>
      </c>
      <c r="F1638" s="23" t="s">
        <v>9</v>
      </c>
      <c r="G1638" t="s">
        <v>4367</v>
      </c>
      <c r="H1638" s="24">
        <v>90039</v>
      </c>
      <c r="I1638" s="23" t="s">
        <v>5682</v>
      </c>
      <c r="J1638" s="24">
        <v>100096</v>
      </c>
      <c r="K1638" s="23" t="s">
        <v>5683</v>
      </c>
      <c r="L1638" s="24">
        <v>0</v>
      </c>
      <c r="M1638" s="23" t="s">
        <v>5682</v>
      </c>
      <c r="N1638" s="24">
        <v>100914</v>
      </c>
      <c r="O1638" s="23" t="s">
        <v>5683</v>
      </c>
      <c r="P1638" s="24">
        <v>0</v>
      </c>
      <c r="Q1638" s="24">
        <v>50384</v>
      </c>
      <c r="R1638" s="24">
        <v>251394</v>
      </c>
      <c r="S1638" s="24">
        <v>50048</v>
      </c>
      <c r="T1638" s="24">
        <v>90039</v>
      </c>
      <c r="U1638" s="24">
        <v>0</v>
      </c>
      <c r="V1638" s="24">
        <f t="shared" si="50"/>
        <v>111307</v>
      </c>
      <c r="W1638" s="24">
        <f t="shared" si="51"/>
        <v>0</v>
      </c>
    </row>
    <row r="1639" spans="1:23" x14ac:dyDescent="0.2">
      <c r="A1639" t="s">
        <v>4341</v>
      </c>
      <c r="B1639" s="23" t="s">
        <v>4342</v>
      </c>
      <c r="C1639" s="23" t="s">
        <v>4368</v>
      </c>
      <c r="D1639" s="23" t="s">
        <v>7</v>
      </c>
      <c r="E1639" s="23" t="s">
        <v>147</v>
      </c>
      <c r="F1639" s="23" t="s">
        <v>147</v>
      </c>
      <c r="G1639" t="s">
        <v>4369</v>
      </c>
      <c r="H1639" s="24">
        <v>696917</v>
      </c>
      <c r="I1639" s="23" t="s">
        <v>5683</v>
      </c>
      <c r="J1639" s="24">
        <v>159873</v>
      </c>
      <c r="K1639" s="23" t="s">
        <v>5683</v>
      </c>
      <c r="L1639" s="24">
        <v>142765</v>
      </c>
      <c r="M1639" s="23" t="s">
        <v>5683</v>
      </c>
      <c r="N1639" s="24">
        <v>133308</v>
      </c>
      <c r="O1639" s="23" t="s">
        <v>5683</v>
      </c>
      <c r="P1639" s="24">
        <v>202885</v>
      </c>
      <c r="Q1639" s="24">
        <v>188041</v>
      </c>
      <c r="R1639" s="24">
        <v>826872</v>
      </c>
      <c r="S1639" s="24">
        <v>130000</v>
      </c>
      <c r="T1639" s="24">
        <v>696872</v>
      </c>
      <c r="U1639" s="24">
        <v>0</v>
      </c>
      <c r="V1639" s="24">
        <f t="shared" si="50"/>
        <v>0</v>
      </c>
      <c r="W1639" s="24">
        <f t="shared" si="51"/>
        <v>45</v>
      </c>
    </row>
    <row r="1640" spans="1:23" x14ac:dyDescent="0.2">
      <c r="A1640" t="s">
        <v>4341</v>
      </c>
      <c r="B1640" s="23" t="s">
        <v>4342</v>
      </c>
      <c r="C1640" s="23" t="s">
        <v>4370</v>
      </c>
      <c r="D1640" s="23" t="s">
        <v>7</v>
      </c>
      <c r="E1640" s="23" t="s">
        <v>147</v>
      </c>
      <c r="F1640" s="23" t="s">
        <v>147</v>
      </c>
      <c r="G1640" t="s">
        <v>4371</v>
      </c>
      <c r="H1640" s="24">
        <v>304926</v>
      </c>
      <c r="I1640" s="23" t="s">
        <v>5683</v>
      </c>
      <c r="J1640" s="24">
        <v>116054</v>
      </c>
      <c r="K1640" s="23" t="s">
        <v>5683</v>
      </c>
      <c r="L1640" s="24">
        <v>111581</v>
      </c>
      <c r="M1640" s="23" t="s">
        <v>5683</v>
      </c>
      <c r="N1640" s="24">
        <v>114135</v>
      </c>
      <c r="O1640" s="23" t="s">
        <v>5683</v>
      </c>
      <c r="P1640" s="24">
        <v>118574</v>
      </c>
      <c r="Q1640" s="24">
        <v>118427</v>
      </c>
      <c r="R1640" s="24">
        <v>578771</v>
      </c>
      <c r="S1640" s="24">
        <v>116054</v>
      </c>
      <c r="T1640" s="24">
        <v>304926</v>
      </c>
      <c r="U1640" s="24">
        <v>0</v>
      </c>
      <c r="V1640" s="24">
        <f t="shared" si="50"/>
        <v>157791</v>
      </c>
      <c r="W1640" s="24">
        <f t="shared" si="51"/>
        <v>0</v>
      </c>
    </row>
    <row r="1641" spans="1:23" x14ac:dyDescent="0.2">
      <c r="A1641" t="s">
        <v>4341</v>
      </c>
      <c r="B1641" s="23" t="s">
        <v>4342</v>
      </c>
      <c r="C1641" s="23" t="s">
        <v>4372</v>
      </c>
      <c r="D1641" s="23" t="s">
        <v>7</v>
      </c>
      <c r="E1641" s="23" t="s">
        <v>147</v>
      </c>
      <c r="F1641" s="23" t="s">
        <v>147</v>
      </c>
      <c r="G1641" t="s">
        <v>4373</v>
      </c>
      <c r="H1641" s="24">
        <v>259597</v>
      </c>
      <c r="I1641" s="23" t="s">
        <v>5682</v>
      </c>
      <c r="J1641" s="24">
        <v>108714</v>
      </c>
      <c r="K1641" s="23" t="s">
        <v>5683</v>
      </c>
      <c r="L1641" s="24">
        <v>0</v>
      </c>
      <c r="M1641" s="23" t="s">
        <v>5683</v>
      </c>
      <c r="N1641" s="24">
        <v>103392</v>
      </c>
      <c r="O1641" s="23" t="s">
        <v>5683</v>
      </c>
      <c r="P1641" s="24">
        <v>54776</v>
      </c>
      <c r="Q1641" s="24">
        <v>104447</v>
      </c>
      <c r="R1641" s="24">
        <v>371329</v>
      </c>
      <c r="S1641" s="24">
        <v>54357</v>
      </c>
      <c r="T1641" s="24">
        <v>259597</v>
      </c>
      <c r="U1641" s="24">
        <v>0</v>
      </c>
      <c r="V1641" s="24">
        <f t="shared" si="50"/>
        <v>57375</v>
      </c>
      <c r="W1641" s="24">
        <f t="shared" si="51"/>
        <v>0</v>
      </c>
    </row>
    <row r="1642" spans="1:23" x14ac:dyDescent="0.2">
      <c r="A1642" t="s">
        <v>4341</v>
      </c>
      <c r="B1642" s="23" t="s">
        <v>4342</v>
      </c>
      <c r="C1642" s="23" t="s">
        <v>4374</v>
      </c>
      <c r="D1642" s="23" t="s">
        <v>7</v>
      </c>
      <c r="E1642" s="23" t="s">
        <v>147</v>
      </c>
      <c r="F1642" s="23" t="s">
        <v>147</v>
      </c>
      <c r="G1642" t="s">
        <v>4375</v>
      </c>
      <c r="H1642" s="24">
        <v>2206023</v>
      </c>
      <c r="I1642" s="23" t="s">
        <v>5683</v>
      </c>
      <c r="J1642" s="24">
        <v>439855</v>
      </c>
      <c r="K1642" s="23" t="s">
        <v>5683</v>
      </c>
      <c r="L1642" s="24">
        <v>388590</v>
      </c>
      <c r="M1642" s="23" t="s">
        <v>5683</v>
      </c>
      <c r="N1642" s="24">
        <v>372611</v>
      </c>
      <c r="O1642" s="23" t="s">
        <v>5683</v>
      </c>
      <c r="P1642" s="24">
        <v>569851</v>
      </c>
      <c r="Q1642" s="24">
        <v>544272</v>
      </c>
      <c r="R1642" s="24">
        <v>2315179</v>
      </c>
      <c r="S1642" s="24">
        <v>131957</v>
      </c>
      <c r="T1642" s="24">
        <v>2183222</v>
      </c>
      <c r="U1642" s="24">
        <v>0</v>
      </c>
      <c r="V1642" s="24">
        <f t="shared" si="50"/>
        <v>0</v>
      </c>
      <c r="W1642" s="24">
        <f t="shared" si="51"/>
        <v>22801</v>
      </c>
    </row>
    <row r="1643" spans="1:23" x14ac:dyDescent="0.2">
      <c r="A1643" t="s">
        <v>4341</v>
      </c>
      <c r="B1643" s="23" t="s">
        <v>4342</v>
      </c>
      <c r="C1643" s="23" t="s">
        <v>4374</v>
      </c>
      <c r="D1643" s="23" t="s">
        <v>4376</v>
      </c>
      <c r="E1643" s="23" t="s">
        <v>4377</v>
      </c>
      <c r="F1643" s="23" t="s">
        <v>9</v>
      </c>
      <c r="G1643" t="s">
        <v>4378</v>
      </c>
      <c r="H1643" s="24">
        <v>87224</v>
      </c>
      <c r="I1643" s="23" t="s">
        <v>5682</v>
      </c>
      <c r="J1643" s="24">
        <v>109410</v>
      </c>
      <c r="K1643" s="23" t="s">
        <v>5683</v>
      </c>
      <c r="L1643" s="24">
        <v>0</v>
      </c>
      <c r="M1643" s="23" t="s">
        <v>5683</v>
      </c>
      <c r="N1643" s="24">
        <v>52938</v>
      </c>
      <c r="O1643" s="23" t="s">
        <v>5682</v>
      </c>
      <c r="P1643" s="24">
        <v>108196</v>
      </c>
      <c r="Q1643" s="24">
        <v>0</v>
      </c>
      <c r="R1643" s="24">
        <v>270544</v>
      </c>
      <c r="S1643" s="24">
        <v>54705</v>
      </c>
      <c r="T1643" s="24">
        <v>87224</v>
      </c>
      <c r="U1643" s="24">
        <v>0</v>
      </c>
      <c r="V1643" s="24">
        <f t="shared" si="50"/>
        <v>128615</v>
      </c>
      <c r="W1643" s="24">
        <f t="shared" si="51"/>
        <v>0</v>
      </c>
    </row>
    <row r="1644" spans="1:23" x14ac:dyDescent="0.2">
      <c r="A1644" t="s">
        <v>4341</v>
      </c>
      <c r="B1644" s="23" t="s">
        <v>4342</v>
      </c>
      <c r="C1644" s="23" t="s">
        <v>4379</v>
      </c>
      <c r="D1644" s="23" t="s">
        <v>7</v>
      </c>
      <c r="E1644" s="23" t="s">
        <v>147</v>
      </c>
      <c r="F1644" s="23" t="s">
        <v>147</v>
      </c>
      <c r="G1644" t="s">
        <v>4380</v>
      </c>
      <c r="H1644" s="24">
        <v>200702</v>
      </c>
      <c r="I1644" s="23" t="s">
        <v>5682</v>
      </c>
      <c r="J1644" s="24">
        <v>100412</v>
      </c>
      <c r="K1644" s="23" t="s">
        <v>5683</v>
      </c>
      <c r="L1644" s="24">
        <v>0</v>
      </c>
      <c r="M1644" s="23" t="s">
        <v>5682</v>
      </c>
      <c r="N1644" s="24">
        <v>100496</v>
      </c>
      <c r="O1644" s="23" t="s">
        <v>5683</v>
      </c>
      <c r="P1644" s="24">
        <v>0</v>
      </c>
      <c r="Q1644" s="24">
        <v>50368</v>
      </c>
      <c r="R1644" s="24">
        <v>251276</v>
      </c>
      <c r="S1644" s="24">
        <v>50206</v>
      </c>
      <c r="T1644" s="24">
        <v>200702</v>
      </c>
      <c r="U1644" s="24">
        <v>0</v>
      </c>
      <c r="V1644" s="24">
        <f t="shared" si="50"/>
        <v>368</v>
      </c>
      <c r="W1644" s="24">
        <f t="shared" si="51"/>
        <v>0</v>
      </c>
    </row>
    <row r="1645" spans="1:23" x14ac:dyDescent="0.2">
      <c r="A1645" t="s">
        <v>4341</v>
      </c>
      <c r="B1645" s="23" t="s">
        <v>4342</v>
      </c>
      <c r="C1645" s="23" t="s">
        <v>4381</v>
      </c>
      <c r="D1645" s="23" t="s">
        <v>7</v>
      </c>
      <c r="E1645" s="23" t="s">
        <v>147</v>
      </c>
      <c r="F1645" s="23" t="s">
        <v>147</v>
      </c>
      <c r="G1645" t="s">
        <v>4382</v>
      </c>
      <c r="H1645" s="24">
        <v>251232</v>
      </c>
      <c r="I1645" s="23" t="s">
        <v>5682</v>
      </c>
      <c r="J1645" s="24">
        <v>100444</v>
      </c>
      <c r="K1645" s="23" t="s">
        <v>5683</v>
      </c>
      <c r="L1645" s="24">
        <v>0</v>
      </c>
      <c r="M1645" s="23" t="s">
        <v>5682</v>
      </c>
      <c r="N1645" s="24">
        <v>100470</v>
      </c>
      <c r="O1645" s="23" t="s">
        <v>5683</v>
      </c>
      <c r="P1645" s="24">
        <v>0</v>
      </c>
      <c r="Q1645" s="24">
        <v>50464</v>
      </c>
      <c r="R1645" s="24">
        <v>251378</v>
      </c>
      <c r="S1645" s="24">
        <v>50222</v>
      </c>
      <c r="T1645" s="24">
        <v>201156</v>
      </c>
      <c r="U1645" s="24">
        <v>0</v>
      </c>
      <c r="V1645" s="24">
        <f t="shared" si="50"/>
        <v>0</v>
      </c>
      <c r="W1645" s="24">
        <f t="shared" si="51"/>
        <v>50076</v>
      </c>
    </row>
    <row r="1646" spans="1:23" x14ac:dyDescent="0.2">
      <c r="A1646" t="s">
        <v>4341</v>
      </c>
      <c r="B1646" s="23" t="s">
        <v>4342</v>
      </c>
      <c r="C1646" s="23" t="s">
        <v>4383</v>
      </c>
      <c r="D1646" s="23" t="s">
        <v>7</v>
      </c>
      <c r="E1646" s="23" t="s">
        <v>147</v>
      </c>
      <c r="F1646" s="23" t="s">
        <v>147</v>
      </c>
      <c r="G1646" t="s">
        <v>4384</v>
      </c>
      <c r="H1646" s="24">
        <v>954046</v>
      </c>
      <c r="I1646" s="23" t="s">
        <v>5683</v>
      </c>
      <c r="J1646" s="24">
        <v>197475</v>
      </c>
      <c r="K1646" s="23" t="s">
        <v>5683</v>
      </c>
      <c r="L1646" s="24">
        <v>171986</v>
      </c>
      <c r="M1646" s="23" t="s">
        <v>5683</v>
      </c>
      <c r="N1646" s="24">
        <v>161534</v>
      </c>
      <c r="O1646" s="23" t="s">
        <v>5683</v>
      </c>
      <c r="P1646" s="24">
        <v>249777</v>
      </c>
      <c r="Q1646" s="24">
        <v>236999</v>
      </c>
      <c r="R1646" s="24">
        <v>1017771</v>
      </c>
      <c r="S1646" s="24">
        <v>130000</v>
      </c>
      <c r="T1646" s="24">
        <v>887771</v>
      </c>
      <c r="U1646" s="24">
        <v>0</v>
      </c>
      <c r="V1646" s="24">
        <f t="shared" si="50"/>
        <v>0</v>
      </c>
      <c r="W1646" s="24">
        <f t="shared" si="51"/>
        <v>66275</v>
      </c>
    </row>
    <row r="1647" spans="1:23" x14ac:dyDescent="0.2">
      <c r="A1647" t="s">
        <v>4341</v>
      </c>
      <c r="B1647" s="23" t="s">
        <v>4342</v>
      </c>
      <c r="C1647" s="23" t="s">
        <v>4383</v>
      </c>
      <c r="D1647" s="23" t="s">
        <v>4385</v>
      </c>
      <c r="E1647" s="23" t="s">
        <v>4386</v>
      </c>
      <c r="F1647" s="23" t="s">
        <v>10</v>
      </c>
      <c r="G1647" t="s">
        <v>4387</v>
      </c>
      <c r="H1647" s="24">
        <v>238489</v>
      </c>
      <c r="I1647" s="23" t="s">
        <v>5683</v>
      </c>
      <c r="J1647" s="24">
        <v>53601</v>
      </c>
      <c r="K1647" s="23" t="s">
        <v>5683</v>
      </c>
      <c r="L1647" s="24">
        <v>52579</v>
      </c>
      <c r="M1647" s="23" t="s">
        <v>5683</v>
      </c>
      <c r="N1647" s="24">
        <v>52673</v>
      </c>
      <c r="O1647" s="23" t="s">
        <v>5683</v>
      </c>
      <c r="P1647" s="24">
        <v>53255</v>
      </c>
      <c r="Q1647" s="24">
        <v>52655</v>
      </c>
      <c r="R1647" s="24">
        <v>264763</v>
      </c>
      <c r="S1647" s="24">
        <v>53601</v>
      </c>
      <c r="T1647" s="24">
        <v>211162</v>
      </c>
      <c r="U1647" s="24">
        <v>0</v>
      </c>
      <c r="V1647" s="24">
        <f t="shared" si="50"/>
        <v>0</v>
      </c>
      <c r="W1647" s="24">
        <f t="shared" si="51"/>
        <v>27327</v>
      </c>
    </row>
    <row r="1648" spans="1:23" x14ac:dyDescent="0.2">
      <c r="A1648" t="s">
        <v>4341</v>
      </c>
      <c r="B1648" s="23" t="s">
        <v>4342</v>
      </c>
      <c r="C1648" s="23" t="s">
        <v>4388</v>
      </c>
      <c r="D1648" s="23" t="s">
        <v>7</v>
      </c>
      <c r="E1648" s="23" t="s">
        <v>147</v>
      </c>
      <c r="F1648" s="23" t="s">
        <v>147</v>
      </c>
      <c r="G1648" t="s">
        <v>4389</v>
      </c>
      <c r="H1648" s="24">
        <v>1887381</v>
      </c>
      <c r="I1648" s="23" t="s">
        <v>5683</v>
      </c>
      <c r="J1648" s="24">
        <v>354888</v>
      </c>
      <c r="K1648" s="23" t="s">
        <v>5683</v>
      </c>
      <c r="L1648" s="24">
        <v>323286</v>
      </c>
      <c r="M1648" s="23" t="s">
        <v>5683</v>
      </c>
      <c r="N1648" s="24">
        <v>296043</v>
      </c>
      <c r="O1648" s="23" t="s">
        <v>5683</v>
      </c>
      <c r="P1648" s="24">
        <v>467058</v>
      </c>
      <c r="Q1648" s="24">
        <v>446106</v>
      </c>
      <c r="R1648" s="24">
        <v>1887381</v>
      </c>
      <c r="S1648" s="24">
        <v>130000</v>
      </c>
      <c r="T1648" s="24">
        <v>1757381</v>
      </c>
      <c r="U1648" s="24">
        <v>0</v>
      </c>
      <c r="V1648" s="24">
        <f t="shared" si="50"/>
        <v>0</v>
      </c>
      <c r="W1648" s="24">
        <f t="shared" si="51"/>
        <v>130000</v>
      </c>
    </row>
    <row r="1649" spans="1:23" x14ac:dyDescent="0.2">
      <c r="A1649" t="s">
        <v>4341</v>
      </c>
      <c r="B1649" s="23" t="s">
        <v>4342</v>
      </c>
      <c r="C1649" s="23" t="s">
        <v>4390</v>
      </c>
      <c r="D1649" s="23" t="s">
        <v>7</v>
      </c>
      <c r="E1649" s="23" t="s">
        <v>147</v>
      </c>
      <c r="F1649" s="23" t="s">
        <v>147</v>
      </c>
      <c r="G1649" t="s">
        <v>4391</v>
      </c>
      <c r="H1649" s="24">
        <v>269960</v>
      </c>
      <c r="I1649" s="23" t="s">
        <v>5683</v>
      </c>
      <c r="J1649" s="24">
        <v>53992</v>
      </c>
      <c r="K1649" s="23" t="s">
        <v>5683</v>
      </c>
      <c r="L1649" s="24">
        <v>102907</v>
      </c>
      <c r="M1649" s="23" t="s">
        <v>5683</v>
      </c>
      <c r="N1649" s="24">
        <v>53127</v>
      </c>
      <c r="O1649" s="23" t="s">
        <v>5683</v>
      </c>
      <c r="P1649" s="24">
        <v>53900</v>
      </c>
      <c r="Q1649" s="24">
        <v>53519</v>
      </c>
      <c r="R1649" s="24">
        <v>317445</v>
      </c>
      <c r="S1649" s="24">
        <v>53992</v>
      </c>
      <c r="T1649" s="24">
        <v>263453</v>
      </c>
      <c r="U1649" s="24">
        <v>0</v>
      </c>
      <c r="V1649" s="24">
        <f t="shared" si="50"/>
        <v>0</v>
      </c>
      <c r="W1649" s="24">
        <f t="shared" si="51"/>
        <v>6507</v>
      </c>
    </row>
    <row r="1650" spans="1:23" x14ac:dyDescent="0.2">
      <c r="A1650" t="s">
        <v>4341</v>
      </c>
      <c r="B1650" s="23" t="s">
        <v>4342</v>
      </c>
      <c r="C1650" s="23" t="s">
        <v>4392</v>
      </c>
      <c r="D1650" s="23" t="s">
        <v>7</v>
      </c>
      <c r="E1650" s="23" t="s">
        <v>147</v>
      </c>
      <c r="F1650" s="23" t="s">
        <v>147</v>
      </c>
      <c r="G1650" t="s">
        <v>4393</v>
      </c>
      <c r="H1650" s="24">
        <v>217627</v>
      </c>
      <c r="I1650" s="23" t="s">
        <v>5682</v>
      </c>
      <c r="J1650" s="24">
        <v>109062</v>
      </c>
      <c r="K1650" s="23" t="s">
        <v>5683</v>
      </c>
      <c r="L1650" s="24">
        <v>0</v>
      </c>
      <c r="M1650" s="23" t="s">
        <v>5682</v>
      </c>
      <c r="N1650" s="24">
        <v>108828</v>
      </c>
      <c r="O1650" s="23" t="s">
        <v>5683</v>
      </c>
      <c r="P1650" s="24">
        <v>0</v>
      </c>
      <c r="Q1650" s="24">
        <v>54751</v>
      </c>
      <c r="R1650" s="24">
        <v>272641</v>
      </c>
      <c r="S1650" s="24">
        <v>54531</v>
      </c>
      <c r="T1650" s="24">
        <v>217627</v>
      </c>
      <c r="U1650" s="24">
        <v>0</v>
      </c>
      <c r="V1650" s="24">
        <f t="shared" si="50"/>
        <v>483</v>
      </c>
      <c r="W1650" s="24">
        <f t="shared" si="51"/>
        <v>0</v>
      </c>
    </row>
    <row r="1651" spans="1:23" x14ac:dyDescent="0.2">
      <c r="A1651" t="s">
        <v>4341</v>
      </c>
      <c r="B1651" s="23" t="s">
        <v>4342</v>
      </c>
      <c r="C1651" s="23" t="s">
        <v>4394</v>
      </c>
      <c r="D1651" s="23" t="s">
        <v>7</v>
      </c>
      <c r="E1651" s="23" t="s">
        <v>147</v>
      </c>
      <c r="F1651" s="23" t="s">
        <v>147</v>
      </c>
      <c r="G1651" t="s">
        <v>4395</v>
      </c>
      <c r="H1651" s="24">
        <v>215095</v>
      </c>
      <c r="I1651" s="23" t="s">
        <v>5682</v>
      </c>
      <c r="J1651" s="24">
        <v>30190</v>
      </c>
      <c r="K1651" s="23" t="s">
        <v>5683</v>
      </c>
      <c r="L1651" s="24">
        <v>0</v>
      </c>
      <c r="M1651" s="23" t="s">
        <v>5682</v>
      </c>
      <c r="N1651" s="24">
        <v>100940</v>
      </c>
      <c r="O1651" s="23" t="s">
        <v>5683</v>
      </c>
      <c r="P1651" s="24">
        <v>0</v>
      </c>
      <c r="Q1651" s="24">
        <v>15800</v>
      </c>
      <c r="R1651" s="24">
        <v>146930</v>
      </c>
      <c r="S1651" s="24">
        <v>15095</v>
      </c>
      <c r="T1651" s="24">
        <v>131835</v>
      </c>
      <c r="U1651" s="24">
        <v>0</v>
      </c>
      <c r="V1651" s="24">
        <f t="shared" si="50"/>
        <v>0</v>
      </c>
      <c r="W1651" s="24">
        <f t="shared" si="51"/>
        <v>83260</v>
      </c>
    </row>
    <row r="1652" spans="1:23" x14ac:dyDescent="0.2">
      <c r="A1652" t="s">
        <v>4341</v>
      </c>
      <c r="B1652" s="23" t="s">
        <v>4342</v>
      </c>
      <c r="C1652" s="23" t="s">
        <v>4396</v>
      </c>
      <c r="D1652" s="23" t="s">
        <v>7</v>
      </c>
      <c r="E1652" s="23" t="s">
        <v>147</v>
      </c>
      <c r="F1652" s="23" t="s">
        <v>147</v>
      </c>
      <c r="G1652" t="s">
        <v>4397</v>
      </c>
      <c r="H1652" s="24">
        <v>212168</v>
      </c>
      <c r="I1652" s="23" t="s">
        <v>5682</v>
      </c>
      <c r="J1652" s="24">
        <v>106084</v>
      </c>
      <c r="K1652" s="23" t="s">
        <v>5683</v>
      </c>
      <c r="L1652" s="24">
        <v>0</v>
      </c>
      <c r="M1652" s="23" t="s">
        <v>5683</v>
      </c>
      <c r="N1652" s="24">
        <v>52169</v>
      </c>
      <c r="O1652" s="23" t="s">
        <v>5682</v>
      </c>
      <c r="P1652" s="24">
        <v>106246</v>
      </c>
      <c r="Q1652" s="24">
        <v>0</v>
      </c>
      <c r="R1652" s="24">
        <v>264499</v>
      </c>
      <c r="S1652" s="24">
        <v>53042</v>
      </c>
      <c r="T1652" s="24">
        <v>211457</v>
      </c>
      <c r="U1652" s="24">
        <v>0</v>
      </c>
      <c r="V1652" s="24">
        <f t="shared" si="50"/>
        <v>0</v>
      </c>
      <c r="W1652" s="24">
        <f t="shared" si="51"/>
        <v>711</v>
      </c>
    </row>
    <row r="1653" spans="1:23" x14ac:dyDescent="0.2">
      <c r="A1653" t="s">
        <v>4341</v>
      </c>
      <c r="B1653" s="23">
        <v>42</v>
      </c>
      <c r="C1653" s="23">
        <v>75010</v>
      </c>
      <c r="D1653" s="23" t="s">
        <v>4398</v>
      </c>
      <c r="E1653" s="23" t="s">
        <v>4399</v>
      </c>
      <c r="F1653" s="23" t="s">
        <v>9</v>
      </c>
      <c r="G1653" t="s">
        <v>4400</v>
      </c>
      <c r="H1653" s="24">
        <v>0</v>
      </c>
      <c r="I1653" s="23" t="s">
        <v>5683</v>
      </c>
      <c r="J1653" s="24">
        <v>0</v>
      </c>
      <c r="K1653" s="23" t="s">
        <v>5683</v>
      </c>
      <c r="L1653" s="24">
        <v>0</v>
      </c>
      <c r="M1653" s="23" t="s">
        <v>5683</v>
      </c>
      <c r="N1653" s="24">
        <v>0</v>
      </c>
      <c r="O1653" s="23" t="s">
        <v>5683</v>
      </c>
      <c r="P1653" s="24">
        <v>0</v>
      </c>
      <c r="Q1653" s="24">
        <v>50272</v>
      </c>
      <c r="R1653" s="24">
        <v>50272</v>
      </c>
      <c r="S1653" s="24">
        <v>0</v>
      </c>
      <c r="T1653" s="24">
        <v>0</v>
      </c>
      <c r="U1653" s="24">
        <v>0</v>
      </c>
      <c r="V1653" s="24">
        <f t="shared" si="50"/>
        <v>50272</v>
      </c>
      <c r="W1653" s="24">
        <f t="shared" si="51"/>
        <v>0</v>
      </c>
    </row>
    <row r="1654" spans="1:23" x14ac:dyDescent="0.2">
      <c r="A1654" t="s">
        <v>4341</v>
      </c>
      <c r="B1654" s="23" t="s">
        <v>4342</v>
      </c>
      <c r="C1654" s="23" t="s">
        <v>4401</v>
      </c>
      <c r="D1654" s="23" t="s">
        <v>7</v>
      </c>
      <c r="E1654" s="23" t="s">
        <v>147</v>
      </c>
      <c r="F1654" s="23" t="s">
        <v>147</v>
      </c>
      <c r="G1654" t="s">
        <v>4402</v>
      </c>
      <c r="H1654" s="24">
        <v>2572326</v>
      </c>
      <c r="I1654" s="23" t="s">
        <v>5683</v>
      </c>
      <c r="J1654" s="24">
        <v>642790</v>
      </c>
      <c r="K1654" s="23" t="s">
        <v>5683</v>
      </c>
      <c r="L1654" s="24">
        <v>556581</v>
      </c>
      <c r="M1654" s="23" t="s">
        <v>5683</v>
      </c>
      <c r="N1654" s="24">
        <v>512923</v>
      </c>
      <c r="O1654" s="23" t="s">
        <v>5683</v>
      </c>
      <c r="P1654" s="24">
        <v>771950</v>
      </c>
      <c r="Q1654" s="24">
        <v>742808</v>
      </c>
      <c r="R1654" s="24">
        <v>3227052</v>
      </c>
      <c r="S1654" s="24">
        <v>192837</v>
      </c>
      <c r="T1654" s="24">
        <v>2572326</v>
      </c>
      <c r="U1654" s="24">
        <v>0</v>
      </c>
      <c r="V1654" s="24">
        <f t="shared" si="50"/>
        <v>461889</v>
      </c>
      <c r="W1654" s="24">
        <f t="shared" si="51"/>
        <v>0</v>
      </c>
    </row>
    <row r="1655" spans="1:23" x14ac:dyDescent="0.2">
      <c r="A1655" t="s">
        <v>4341</v>
      </c>
      <c r="B1655" s="23" t="s">
        <v>4342</v>
      </c>
      <c r="C1655" s="23" t="s">
        <v>4401</v>
      </c>
      <c r="D1655" s="23" t="s">
        <v>4403</v>
      </c>
      <c r="E1655" s="23" t="s">
        <v>4404</v>
      </c>
      <c r="F1655" s="23" t="s">
        <v>9</v>
      </c>
      <c r="G1655" t="s">
        <v>4405</v>
      </c>
      <c r="H1655" s="24">
        <v>260035</v>
      </c>
      <c r="I1655" s="23" t="s">
        <v>5682</v>
      </c>
      <c r="J1655" s="24">
        <v>109538</v>
      </c>
      <c r="K1655" s="23" t="s">
        <v>5683</v>
      </c>
      <c r="L1655" s="24">
        <v>0</v>
      </c>
      <c r="M1655" s="23" t="s">
        <v>5682</v>
      </c>
      <c r="N1655" s="24">
        <v>108018</v>
      </c>
      <c r="O1655" s="23" t="s">
        <v>5683</v>
      </c>
      <c r="P1655" s="24">
        <v>0</v>
      </c>
      <c r="Q1655" s="24">
        <v>55662</v>
      </c>
      <c r="R1655" s="24">
        <v>273218</v>
      </c>
      <c r="S1655" s="24">
        <v>54769</v>
      </c>
      <c r="T1655" s="24">
        <v>218449</v>
      </c>
      <c r="U1655" s="24">
        <v>0</v>
      </c>
      <c r="V1655" s="24">
        <f t="shared" si="50"/>
        <v>0</v>
      </c>
      <c r="W1655" s="24">
        <f t="shared" si="51"/>
        <v>41586</v>
      </c>
    </row>
    <row r="1656" spans="1:23" x14ac:dyDescent="0.2">
      <c r="A1656" t="s">
        <v>4341</v>
      </c>
      <c r="B1656" s="23" t="s">
        <v>4342</v>
      </c>
      <c r="C1656" s="23" t="s">
        <v>4401</v>
      </c>
      <c r="D1656" s="23" t="s">
        <v>4406</v>
      </c>
      <c r="E1656" s="23" t="s">
        <v>4407</v>
      </c>
      <c r="F1656" s="23" t="s">
        <v>10</v>
      </c>
      <c r="G1656" t="s">
        <v>4408</v>
      </c>
      <c r="H1656" s="24">
        <v>101469</v>
      </c>
      <c r="I1656" s="23" t="s">
        <v>5683</v>
      </c>
      <c r="J1656" s="24">
        <v>50588</v>
      </c>
      <c r="K1656" s="23" t="s">
        <v>5682</v>
      </c>
      <c r="L1656" s="24">
        <v>100784</v>
      </c>
      <c r="M1656" s="23" t="s">
        <v>5683</v>
      </c>
      <c r="N1656" s="24">
        <v>0</v>
      </c>
      <c r="O1656" s="23" t="s">
        <v>5683</v>
      </c>
      <c r="P1656" s="24">
        <v>50727</v>
      </c>
      <c r="Q1656" s="24">
        <v>50976</v>
      </c>
      <c r="R1656" s="24">
        <v>253075</v>
      </c>
      <c r="S1656" s="24">
        <v>50588</v>
      </c>
      <c r="T1656" s="24">
        <v>101469</v>
      </c>
      <c r="U1656" s="24">
        <v>0</v>
      </c>
      <c r="V1656" s="24">
        <f t="shared" si="50"/>
        <v>101018</v>
      </c>
      <c r="W1656" s="24">
        <f t="shared" si="51"/>
        <v>0</v>
      </c>
    </row>
    <row r="1657" spans="1:23" x14ac:dyDescent="0.2">
      <c r="A1657" t="s">
        <v>4341</v>
      </c>
      <c r="B1657" s="23" t="s">
        <v>4342</v>
      </c>
      <c r="C1657" s="23" t="s">
        <v>4401</v>
      </c>
      <c r="D1657" s="23" t="s">
        <v>4409</v>
      </c>
      <c r="E1657" s="23" t="s">
        <v>4410</v>
      </c>
      <c r="F1657" s="23" t="s">
        <v>9</v>
      </c>
      <c r="G1657" t="s">
        <v>4411</v>
      </c>
      <c r="H1657" s="24">
        <v>88572</v>
      </c>
      <c r="I1657" s="23" t="s">
        <v>5682</v>
      </c>
      <c r="J1657" s="24">
        <v>105716</v>
      </c>
      <c r="K1657" s="23" t="s">
        <v>5683</v>
      </c>
      <c r="L1657" s="24">
        <v>0</v>
      </c>
      <c r="M1657" s="23" t="s">
        <v>5683</v>
      </c>
      <c r="N1657" s="24">
        <v>51400</v>
      </c>
      <c r="O1657" s="23" t="s">
        <v>5682</v>
      </c>
      <c r="P1657" s="24">
        <v>102214</v>
      </c>
      <c r="Q1657" s="24">
        <v>0</v>
      </c>
      <c r="R1657" s="24">
        <v>259330</v>
      </c>
      <c r="S1657" s="24">
        <v>52830</v>
      </c>
      <c r="T1657" s="24">
        <v>88572</v>
      </c>
      <c r="U1657" s="24">
        <v>0</v>
      </c>
      <c r="V1657" s="24">
        <f t="shared" si="50"/>
        <v>117928</v>
      </c>
      <c r="W1657" s="24">
        <f t="shared" si="51"/>
        <v>0</v>
      </c>
    </row>
    <row r="1658" spans="1:23" x14ac:dyDescent="0.2">
      <c r="A1658" t="s">
        <v>4341</v>
      </c>
      <c r="B1658" s="23" t="s">
        <v>4342</v>
      </c>
      <c r="C1658" s="23" t="s">
        <v>4412</v>
      </c>
      <c r="D1658" s="23" t="s">
        <v>4413</v>
      </c>
      <c r="E1658" s="23" t="s">
        <v>4414</v>
      </c>
      <c r="F1658" s="23" t="s">
        <v>9</v>
      </c>
      <c r="G1658" t="s">
        <v>4415</v>
      </c>
      <c r="H1658" s="24">
        <v>12349</v>
      </c>
      <c r="I1658" s="23" t="s">
        <v>5683</v>
      </c>
      <c r="J1658" s="24">
        <v>0</v>
      </c>
      <c r="K1658" s="23" t="s">
        <v>5683</v>
      </c>
      <c r="L1658" s="24">
        <v>0</v>
      </c>
      <c r="M1658" s="23" t="s">
        <v>5683</v>
      </c>
      <c r="N1658" s="24">
        <v>0</v>
      </c>
      <c r="O1658" s="23" t="s">
        <v>5682</v>
      </c>
      <c r="P1658" s="24">
        <v>102908</v>
      </c>
      <c r="Q1658" s="24">
        <v>0</v>
      </c>
      <c r="R1658" s="24">
        <v>102908</v>
      </c>
      <c r="S1658" s="24">
        <v>51454</v>
      </c>
      <c r="T1658" s="24">
        <v>12349</v>
      </c>
      <c r="U1658" s="24">
        <v>0</v>
      </c>
      <c r="V1658" s="24">
        <f t="shared" si="50"/>
        <v>39105</v>
      </c>
      <c r="W1658" s="24">
        <f t="shared" si="51"/>
        <v>0</v>
      </c>
    </row>
    <row r="1659" spans="1:23" x14ac:dyDescent="0.2">
      <c r="A1659" t="s">
        <v>41</v>
      </c>
      <c r="B1659" s="23" t="s">
        <v>4416</v>
      </c>
      <c r="C1659" s="23" t="s">
        <v>4417</v>
      </c>
      <c r="D1659" s="23" t="s">
        <v>7</v>
      </c>
      <c r="E1659" s="23" t="s">
        <v>147</v>
      </c>
      <c r="F1659" s="23" t="s">
        <v>147</v>
      </c>
      <c r="G1659" t="s">
        <v>4418</v>
      </c>
      <c r="H1659" s="24">
        <v>548408</v>
      </c>
      <c r="I1659" s="23" t="s">
        <v>5683</v>
      </c>
      <c r="J1659" s="24">
        <v>116286</v>
      </c>
      <c r="K1659" s="23" t="s">
        <v>5683</v>
      </c>
      <c r="L1659" s="24">
        <v>112214</v>
      </c>
      <c r="M1659" s="23" t="s">
        <v>5683</v>
      </c>
      <c r="N1659" s="24">
        <v>111083</v>
      </c>
      <c r="O1659" s="23" t="s">
        <v>5683</v>
      </c>
      <c r="P1659" s="24">
        <v>108477</v>
      </c>
      <c r="Q1659" s="24">
        <v>108910</v>
      </c>
      <c r="R1659" s="24">
        <v>556970</v>
      </c>
      <c r="S1659" s="24">
        <v>116286</v>
      </c>
      <c r="T1659" s="24">
        <v>440684</v>
      </c>
      <c r="U1659" s="24">
        <v>0</v>
      </c>
      <c r="V1659" s="24">
        <f t="shared" si="50"/>
        <v>0</v>
      </c>
      <c r="W1659" s="24">
        <f t="shared" si="51"/>
        <v>107724</v>
      </c>
    </row>
    <row r="1660" spans="1:23" x14ac:dyDescent="0.2">
      <c r="A1660" t="s">
        <v>41</v>
      </c>
      <c r="B1660" s="23" t="s">
        <v>4416</v>
      </c>
      <c r="C1660" s="23" t="s">
        <v>4417</v>
      </c>
      <c r="D1660" s="23" t="s">
        <v>4419</v>
      </c>
      <c r="E1660" s="23" t="s">
        <v>4420</v>
      </c>
      <c r="F1660" s="23" t="s">
        <v>9</v>
      </c>
      <c r="G1660" t="s">
        <v>4421</v>
      </c>
      <c r="H1660" s="24">
        <v>0</v>
      </c>
      <c r="I1660" s="23" t="s">
        <v>5683</v>
      </c>
      <c r="J1660" s="24">
        <v>50000</v>
      </c>
      <c r="K1660" s="23" t="s">
        <v>5683</v>
      </c>
      <c r="L1660" s="24">
        <v>50023</v>
      </c>
      <c r="M1660" s="23" t="s">
        <v>5683</v>
      </c>
      <c r="N1660" s="24">
        <v>50063</v>
      </c>
      <c r="O1660" s="23" t="s">
        <v>5683</v>
      </c>
      <c r="P1660" s="24">
        <v>50083</v>
      </c>
      <c r="Q1660" s="24">
        <v>50096</v>
      </c>
      <c r="R1660" s="24">
        <v>250265</v>
      </c>
      <c r="S1660" s="24">
        <v>0</v>
      </c>
      <c r="T1660" s="24">
        <v>0</v>
      </c>
      <c r="U1660" s="24">
        <v>0</v>
      </c>
      <c r="V1660" s="24">
        <f t="shared" si="50"/>
        <v>250265</v>
      </c>
      <c r="W1660" s="24">
        <f t="shared" si="51"/>
        <v>0</v>
      </c>
    </row>
    <row r="1661" spans="1:23" x14ac:dyDescent="0.2">
      <c r="A1661" t="s">
        <v>41</v>
      </c>
      <c r="B1661" s="23" t="s">
        <v>4416</v>
      </c>
      <c r="C1661" s="23" t="s">
        <v>4417</v>
      </c>
      <c r="D1661" s="23" t="s">
        <v>4422</v>
      </c>
      <c r="E1661" s="23" t="s">
        <v>4423</v>
      </c>
      <c r="F1661" s="23" t="s">
        <v>9</v>
      </c>
      <c r="G1661" t="s">
        <v>135</v>
      </c>
      <c r="H1661" s="24">
        <v>0</v>
      </c>
      <c r="I1661" s="23" t="s">
        <v>5683</v>
      </c>
      <c r="J1661" s="24">
        <v>50347</v>
      </c>
      <c r="K1661" s="23" t="s">
        <v>5683</v>
      </c>
      <c r="L1661" s="24">
        <v>50434</v>
      </c>
      <c r="M1661" s="23" t="s">
        <v>5683</v>
      </c>
      <c r="N1661" s="24">
        <v>50429</v>
      </c>
      <c r="O1661" s="23" t="s">
        <v>5683</v>
      </c>
      <c r="P1661" s="24">
        <v>50479</v>
      </c>
      <c r="Q1661" s="24">
        <v>50432</v>
      </c>
      <c r="R1661" s="24">
        <v>252121</v>
      </c>
      <c r="S1661" s="24">
        <v>0</v>
      </c>
      <c r="T1661" s="24">
        <v>0</v>
      </c>
      <c r="U1661" s="24">
        <v>0</v>
      </c>
      <c r="V1661" s="24">
        <f t="shared" si="50"/>
        <v>252121</v>
      </c>
      <c r="W1661" s="24">
        <f t="shared" si="51"/>
        <v>0</v>
      </c>
    </row>
    <row r="1662" spans="1:23" x14ac:dyDescent="0.2">
      <c r="A1662" t="s">
        <v>41</v>
      </c>
      <c r="B1662" s="23" t="s">
        <v>4416</v>
      </c>
      <c r="C1662" s="23" t="s">
        <v>4417</v>
      </c>
      <c r="D1662" s="23" t="s">
        <v>4424</v>
      </c>
      <c r="E1662" s="23" t="s">
        <v>4425</v>
      </c>
      <c r="F1662" s="23" t="s">
        <v>9</v>
      </c>
      <c r="G1662" t="s">
        <v>4426</v>
      </c>
      <c r="H1662" s="24">
        <v>254012</v>
      </c>
      <c r="I1662" s="23" t="s">
        <v>5683</v>
      </c>
      <c r="J1662" s="24">
        <v>50919</v>
      </c>
      <c r="K1662" s="23" t="s">
        <v>5683</v>
      </c>
      <c r="L1662" s="24">
        <v>50715</v>
      </c>
      <c r="M1662" s="23" t="s">
        <v>5683</v>
      </c>
      <c r="N1662" s="24">
        <v>51122</v>
      </c>
      <c r="O1662" s="23" t="s">
        <v>5683</v>
      </c>
      <c r="P1662" s="24">
        <v>51058</v>
      </c>
      <c r="Q1662" s="24">
        <v>51808</v>
      </c>
      <c r="R1662" s="24">
        <v>255622</v>
      </c>
      <c r="S1662" s="24">
        <v>0</v>
      </c>
      <c r="T1662" s="24">
        <v>254012</v>
      </c>
      <c r="U1662" s="24">
        <v>0</v>
      </c>
      <c r="V1662" s="24">
        <f t="shared" si="50"/>
        <v>1610</v>
      </c>
      <c r="W1662" s="24">
        <f t="shared" si="51"/>
        <v>0</v>
      </c>
    </row>
    <row r="1663" spans="1:23" x14ac:dyDescent="0.2">
      <c r="A1663" t="s">
        <v>41</v>
      </c>
      <c r="B1663" s="23" t="s">
        <v>4416</v>
      </c>
      <c r="C1663" s="23" t="s">
        <v>4417</v>
      </c>
      <c r="D1663" s="23" t="s">
        <v>4427</v>
      </c>
      <c r="E1663" s="23" t="s">
        <v>4428</v>
      </c>
      <c r="F1663" s="23" t="s">
        <v>9</v>
      </c>
      <c r="G1663" t="s">
        <v>4429</v>
      </c>
      <c r="H1663" s="24">
        <v>182586</v>
      </c>
      <c r="I1663" s="23" t="s">
        <v>5682</v>
      </c>
      <c r="J1663" s="24">
        <v>115780</v>
      </c>
      <c r="K1663" s="23" t="s">
        <v>5683</v>
      </c>
      <c r="L1663" s="24">
        <v>0</v>
      </c>
      <c r="M1663" s="23" t="s">
        <v>5682</v>
      </c>
      <c r="N1663" s="24">
        <v>113894</v>
      </c>
      <c r="O1663" s="23" t="s">
        <v>5683</v>
      </c>
      <c r="P1663" s="24">
        <v>0</v>
      </c>
      <c r="Q1663" s="24">
        <v>58318</v>
      </c>
      <c r="R1663" s="24">
        <v>287992</v>
      </c>
      <c r="S1663" s="24">
        <v>25000</v>
      </c>
      <c r="T1663" s="24">
        <v>182586</v>
      </c>
      <c r="U1663" s="24">
        <v>0</v>
      </c>
      <c r="V1663" s="24">
        <f t="shared" si="50"/>
        <v>80406</v>
      </c>
      <c r="W1663" s="24">
        <f t="shared" si="51"/>
        <v>0</v>
      </c>
    </row>
    <row r="1664" spans="1:23" x14ac:dyDescent="0.2">
      <c r="A1664" t="s">
        <v>41</v>
      </c>
      <c r="B1664" s="23" t="s">
        <v>4416</v>
      </c>
      <c r="C1664" s="23" t="s">
        <v>4417</v>
      </c>
      <c r="D1664" s="23" t="s">
        <v>4430</v>
      </c>
      <c r="E1664" s="23" t="s">
        <v>4431</v>
      </c>
      <c r="F1664" s="23" t="s">
        <v>9</v>
      </c>
      <c r="G1664" t="s">
        <v>4432</v>
      </c>
      <c r="H1664" s="24">
        <v>0</v>
      </c>
      <c r="I1664" s="23" t="s">
        <v>5683</v>
      </c>
      <c r="J1664" s="24">
        <v>56433</v>
      </c>
      <c r="K1664" s="23" t="s">
        <v>5683</v>
      </c>
      <c r="L1664" s="24">
        <v>54982</v>
      </c>
      <c r="M1664" s="23" t="s">
        <v>5682</v>
      </c>
      <c r="N1664" s="24">
        <v>109976</v>
      </c>
      <c r="O1664" s="23" t="s">
        <v>5683</v>
      </c>
      <c r="P1664" s="24">
        <v>0</v>
      </c>
      <c r="Q1664" s="24">
        <v>55327</v>
      </c>
      <c r="R1664" s="24">
        <v>276718</v>
      </c>
      <c r="S1664" s="24">
        <v>56433</v>
      </c>
      <c r="T1664" s="24">
        <v>0</v>
      </c>
      <c r="U1664" s="24">
        <v>0</v>
      </c>
      <c r="V1664" s="24">
        <f t="shared" si="50"/>
        <v>220285</v>
      </c>
      <c r="W1664" s="24">
        <f t="shared" si="51"/>
        <v>0</v>
      </c>
    </row>
    <row r="1665" spans="1:23" x14ac:dyDescent="0.2">
      <c r="A1665" t="s">
        <v>41</v>
      </c>
      <c r="B1665" s="23" t="s">
        <v>4416</v>
      </c>
      <c r="C1665" s="23" t="s">
        <v>4417</v>
      </c>
      <c r="D1665" s="23" t="s">
        <v>4433</v>
      </c>
      <c r="E1665" s="23" t="s">
        <v>4434</v>
      </c>
      <c r="F1665" s="23" t="s">
        <v>9</v>
      </c>
      <c r="G1665" t="s">
        <v>4435</v>
      </c>
      <c r="H1665" s="24">
        <v>159697</v>
      </c>
      <c r="I1665" s="23" t="s">
        <v>5682</v>
      </c>
      <c r="J1665" s="24">
        <v>118980</v>
      </c>
      <c r="K1665" s="23" t="s">
        <v>5683</v>
      </c>
      <c r="L1665" s="24">
        <v>0</v>
      </c>
      <c r="M1665" s="23" t="s">
        <v>5682</v>
      </c>
      <c r="N1665" s="24">
        <v>113894</v>
      </c>
      <c r="O1665" s="23" t="s">
        <v>5683</v>
      </c>
      <c r="P1665" s="24">
        <v>0</v>
      </c>
      <c r="Q1665" s="24">
        <v>57166</v>
      </c>
      <c r="R1665" s="24">
        <v>290040</v>
      </c>
      <c r="S1665" s="24">
        <v>25000</v>
      </c>
      <c r="T1665" s="24">
        <v>159697</v>
      </c>
      <c r="U1665" s="24">
        <v>0</v>
      </c>
      <c r="V1665" s="24">
        <f t="shared" si="50"/>
        <v>105343</v>
      </c>
      <c r="W1665" s="24">
        <f t="shared" si="51"/>
        <v>0</v>
      </c>
    </row>
    <row r="1666" spans="1:23" x14ac:dyDescent="0.2">
      <c r="A1666" t="s">
        <v>41</v>
      </c>
      <c r="B1666" s="23" t="s">
        <v>4416</v>
      </c>
      <c r="C1666" s="23" t="s">
        <v>4417</v>
      </c>
      <c r="D1666" s="23" t="s">
        <v>4436</v>
      </c>
      <c r="E1666" s="23" t="s">
        <v>4437</v>
      </c>
      <c r="F1666" s="23" t="s">
        <v>9</v>
      </c>
      <c r="G1666" t="s">
        <v>4438</v>
      </c>
      <c r="H1666" s="24">
        <v>120547</v>
      </c>
      <c r="I1666" s="23" t="s">
        <v>5682</v>
      </c>
      <c r="J1666" s="24">
        <v>117808</v>
      </c>
      <c r="K1666" s="23" t="s">
        <v>5683</v>
      </c>
      <c r="L1666" s="24">
        <v>0</v>
      </c>
      <c r="M1666" s="23" t="s">
        <v>5682</v>
      </c>
      <c r="N1666" s="24">
        <v>114104</v>
      </c>
      <c r="O1666" s="23" t="s">
        <v>5683</v>
      </c>
      <c r="P1666" s="24">
        <v>0</v>
      </c>
      <c r="Q1666" s="24">
        <v>56958</v>
      </c>
      <c r="R1666" s="24">
        <v>288870</v>
      </c>
      <c r="S1666" s="24">
        <v>25000</v>
      </c>
      <c r="T1666" s="24">
        <v>120547</v>
      </c>
      <c r="U1666" s="24">
        <v>0</v>
      </c>
      <c r="V1666" s="24">
        <f t="shared" si="50"/>
        <v>143323</v>
      </c>
      <c r="W1666" s="24">
        <f t="shared" si="51"/>
        <v>0</v>
      </c>
    </row>
    <row r="1667" spans="1:23" x14ac:dyDescent="0.2">
      <c r="A1667" t="s">
        <v>41</v>
      </c>
      <c r="B1667" s="23" t="s">
        <v>4416</v>
      </c>
      <c r="C1667" s="23" t="s">
        <v>4417</v>
      </c>
      <c r="D1667" s="23" t="s">
        <v>4439</v>
      </c>
      <c r="E1667" s="23" t="s">
        <v>4440</v>
      </c>
      <c r="F1667" s="23" t="s">
        <v>9</v>
      </c>
      <c r="G1667" t="s">
        <v>4441</v>
      </c>
      <c r="H1667" s="24">
        <v>221151</v>
      </c>
      <c r="I1667" s="23" t="s">
        <v>5683</v>
      </c>
      <c r="J1667" s="24">
        <v>53416</v>
      </c>
      <c r="K1667" s="23" t="s">
        <v>5683</v>
      </c>
      <c r="L1667" s="24">
        <v>53364</v>
      </c>
      <c r="M1667" s="23" t="s">
        <v>5683</v>
      </c>
      <c r="N1667" s="24">
        <v>54703</v>
      </c>
      <c r="O1667" s="23" t="s">
        <v>5682</v>
      </c>
      <c r="P1667" s="24">
        <v>116162</v>
      </c>
      <c r="Q1667" s="24">
        <v>0</v>
      </c>
      <c r="R1667" s="24">
        <v>277645</v>
      </c>
      <c r="S1667" s="24">
        <v>53416</v>
      </c>
      <c r="T1667" s="24">
        <v>221151</v>
      </c>
      <c r="U1667" s="24">
        <v>0</v>
      </c>
      <c r="V1667" s="24">
        <f t="shared" si="50"/>
        <v>3078</v>
      </c>
      <c r="W1667" s="24">
        <f t="shared" si="51"/>
        <v>0</v>
      </c>
    </row>
    <row r="1668" spans="1:23" x14ac:dyDescent="0.2">
      <c r="A1668" t="s">
        <v>41</v>
      </c>
      <c r="B1668" s="23" t="s">
        <v>4416</v>
      </c>
      <c r="C1668" s="23" t="s">
        <v>4417</v>
      </c>
      <c r="D1668" s="23" t="s">
        <v>4442</v>
      </c>
      <c r="E1668" s="23" t="s">
        <v>4443</v>
      </c>
      <c r="F1668" s="23" t="s">
        <v>9</v>
      </c>
      <c r="G1668" t="s">
        <v>4444</v>
      </c>
      <c r="H1668" s="24">
        <v>262463</v>
      </c>
      <c r="I1668" s="23" t="s">
        <v>5682</v>
      </c>
      <c r="J1668" s="24">
        <v>117174</v>
      </c>
      <c r="K1668" s="23" t="s">
        <v>5683</v>
      </c>
      <c r="L1668" s="24">
        <v>0</v>
      </c>
      <c r="M1668" s="23" t="s">
        <v>5682</v>
      </c>
      <c r="N1668" s="24">
        <v>112302</v>
      </c>
      <c r="O1668" s="23" t="s">
        <v>5683</v>
      </c>
      <c r="P1668" s="24">
        <v>0</v>
      </c>
      <c r="Q1668" s="24">
        <v>56462</v>
      </c>
      <c r="R1668" s="24">
        <v>285938</v>
      </c>
      <c r="S1668" s="24">
        <v>25000</v>
      </c>
      <c r="T1668" s="24">
        <v>260938</v>
      </c>
      <c r="U1668" s="24">
        <v>0</v>
      </c>
      <c r="V1668" s="24">
        <f t="shared" si="50"/>
        <v>0</v>
      </c>
      <c r="W1668" s="24">
        <f t="shared" si="51"/>
        <v>1525</v>
      </c>
    </row>
    <row r="1669" spans="1:23" x14ac:dyDescent="0.2">
      <c r="A1669" t="s">
        <v>41</v>
      </c>
      <c r="B1669" s="23" t="s">
        <v>4416</v>
      </c>
      <c r="C1669" s="23" t="s">
        <v>4417</v>
      </c>
      <c r="D1669" s="23" t="s">
        <v>4445</v>
      </c>
      <c r="E1669" s="23" t="s">
        <v>4446</v>
      </c>
      <c r="F1669" s="23" t="s">
        <v>9</v>
      </c>
      <c r="G1669" t="s">
        <v>4447</v>
      </c>
      <c r="H1669" s="24">
        <v>0</v>
      </c>
      <c r="I1669" s="23" t="s">
        <v>5682</v>
      </c>
      <c r="J1669" s="24">
        <v>103106</v>
      </c>
      <c r="K1669" s="23" t="s">
        <v>5683</v>
      </c>
      <c r="L1669" s="24">
        <v>0</v>
      </c>
      <c r="M1669" s="23" t="s">
        <v>5683</v>
      </c>
      <c r="N1669" s="24">
        <v>51942</v>
      </c>
      <c r="O1669" s="23" t="s">
        <v>5683</v>
      </c>
      <c r="P1669" s="24">
        <v>52214</v>
      </c>
      <c r="Q1669" s="24">
        <v>52031</v>
      </c>
      <c r="R1669" s="24">
        <v>259293</v>
      </c>
      <c r="S1669" s="24">
        <v>0</v>
      </c>
      <c r="T1669" s="24">
        <v>0</v>
      </c>
      <c r="U1669" s="24">
        <v>0</v>
      </c>
      <c r="V1669" s="24">
        <f t="shared" si="50"/>
        <v>259293</v>
      </c>
      <c r="W1669" s="24">
        <f t="shared" si="51"/>
        <v>0</v>
      </c>
    </row>
    <row r="1670" spans="1:23" x14ac:dyDescent="0.2">
      <c r="A1670" t="s">
        <v>41</v>
      </c>
      <c r="B1670" s="23" t="s">
        <v>4416</v>
      </c>
      <c r="C1670" s="23" t="s">
        <v>4417</v>
      </c>
      <c r="D1670" s="23" t="s">
        <v>4448</v>
      </c>
      <c r="E1670" s="23" t="s">
        <v>4449</v>
      </c>
      <c r="F1670" s="23" t="s">
        <v>9</v>
      </c>
      <c r="G1670" t="s">
        <v>4450</v>
      </c>
      <c r="H1670" s="24">
        <v>225007</v>
      </c>
      <c r="I1670" s="23" t="s">
        <v>5682</v>
      </c>
      <c r="J1670" s="24">
        <v>103676</v>
      </c>
      <c r="K1670" s="23" t="s">
        <v>5683</v>
      </c>
      <c r="L1670" s="24">
        <v>0</v>
      </c>
      <c r="M1670" s="23" t="s">
        <v>5683</v>
      </c>
      <c r="N1670" s="24">
        <v>51828</v>
      </c>
      <c r="O1670" s="23" t="s">
        <v>5682</v>
      </c>
      <c r="P1670" s="24">
        <v>104594</v>
      </c>
      <c r="Q1670" s="24">
        <v>0</v>
      </c>
      <c r="R1670" s="24">
        <v>260098</v>
      </c>
      <c r="S1670" s="24">
        <v>51838</v>
      </c>
      <c r="T1670" s="24">
        <v>208260</v>
      </c>
      <c r="U1670" s="24">
        <v>0</v>
      </c>
      <c r="V1670" s="24">
        <f t="shared" si="50"/>
        <v>0</v>
      </c>
      <c r="W1670" s="24">
        <f t="shared" si="51"/>
        <v>16747</v>
      </c>
    </row>
    <row r="1671" spans="1:23" x14ac:dyDescent="0.2">
      <c r="A1671" t="s">
        <v>41</v>
      </c>
      <c r="B1671" s="23" t="s">
        <v>4416</v>
      </c>
      <c r="C1671" s="23" t="s">
        <v>4417</v>
      </c>
      <c r="D1671" s="23" t="s">
        <v>4451</v>
      </c>
      <c r="E1671" s="23" t="s">
        <v>4452</v>
      </c>
      <c r="F1671" s="23" t="s">
        <v>9</v>
      </c>
      <c r="G1671" t="s">
        <v>4453</v>
      </c>
      <c r="H1671" s="24">
        <v>88835</v>
      </c>
      <c r="I1671" s="23" t="s">
        <v>5682</v>
      </c>
      <c r="J1671" s="24">
        <v>104880</v>
      </c>
      <c r="K1671" s="23" t="s">
        <v>5683</v>
      </c>
      <c r="L1671" s="24">
        <v>0</v>
      </c>
      <c r="M1671" s="23" t="s">
        <v>5682</v>
      </c>
      <c r="N1671" s="24">
        <v>111544</v>
      </c>
      <c r="O1671" s="23" t="s">
        <v>5683</v>
      </c>
      <c r="P1671" s="24">
        <v>0</v>
      </c>
      <c r="Q1671" s="24">
        <v>58014</v>
      </c>
      <c r="R1671" s="24">
        <v>274438</v>
      </c>
      <c r="S1671" s="24">
        <v>25000</v>
      </c>
      <c r="T1671" s="24">
        <v>88835</v>
      </c>
      <c r="U1671" s="24">
        <v>0</v>
      </c>
      <c r="V1671" s="24">
        <f t="shared" ref="V1671:V1734" si="52">R1671-S1671-T1671+U1671</f>
        <v>160603</v>
      </c>
      <c r="W1671" s="24">
        <f t="shared" si="51"/>
        <v>0</v>
      </c>
    </row>
    <row r="1672" spans="1:23" x14ac:dyDescent="0.2">
      <c r="A1672" t="s">
        <v>41</v>
      </c>
      <c r="B1672" s="23" t="s">
        <v>4416</v>
      </c>
      <c r="C1672" s="23" t="s">
        <v>4417</v>
      </c>
      <c r="D1672" s="23" t="s">
        <v>4454</v>
      </c>
      <c r="E1672" s="23" t="s">
        <v>4455</v>
      </c>
      <c r="F1672" s="23" t="s">
        <v>9</v>
      </c>
      <c r="G1672" t="s">
        <v>4456</v>
      </c>
      <c r="H1672" s="24">
        <v>212366</v>
      </c>
      <c r="I1672" s="23" t="s">
        <v>5682</v>
      </c>
      <c r="J1672" s="24">
        <v>112832</v>
      </c>
      <c r="K1672" s="23" t="s">
        <v>5683</v>
      </c>
      <c r="L1672" s="24">
        <v>0</v>
      </c>
      <c r="M1672" s="23" t="s">
        <v>5682</v>
      </c>
      <c r="N1672" s="24">
        <v>114338</v>
      </c>
      <c r="O1672" s="23" t="s">
        <v>5683</v>
      </c>
      <c r="P1672" s="24">
        <v>0</v>
      </c>
      <c r="Q1672" s="24">
        <v>56990</v>
      </c>
      <c r="R1672" s="24">
        <v>284160</v>
      </c>
      <c r="S1672" s="24">
        <v>25000</v>
      </c>
      <c r="T1672" s="24">
        <v>212366</v>
      </c>
      <c r="U1672" s="24">
        <v>0</v>
      </c>
      <c r="V1672" s="24">
        <f t="shared" si="52"/>
        <v>46794</v>
      </c>
      <c r="W1672" s="24">
        <f t="shared" ref="W1672:W1735" si="53">MAX(H1672-T1672,0)</f>
        <v>0</v>
      </c>
    </row>
    <row r="1673" spans="1:23" x14ac:dyDescent="0.2">
      <c r="A1673" t="s">
        <v>41</v>
      </c>
      <c r="B1673" s="23" t="s">
        <v>4416</v>
      </c>
      <c r="C1673" s="23" t="s">
        <v>4417</v>
      </c>
      <c r="D1673" s="23" t="s">
        <v>4457</v>
      </c>
      <c r="E1673" s="23" t="s">
        <v>4458</v>
      </c>
      <c r="F1673" s="23" t="s">
        <v>9</v>
      </c>
      <c r="G1673" t="s">
        <v>4459</v>
      </c>
      <c r="H1673" s="24">
        <v>201190</v>
      </c>
      <c r="I1673" s="23" t="s">
        <v>5683</v>
      </c>
      <c r="J1673" s="24">
        <v>0</v>
      </c>
      <c r="K1673" s="23" t="s">
        <v>5683</v>
      </c>
      <c r="L1673" s="24">
        <v>50340</v>
      </c>
      <c r="M1673" s="23" t="s">
        <v>5683</v>
      </c>
      <c r="N1673" s="24">
        <v>50265</v>
      </c>
      <c r="O1673" s="23" t="s">
        <v>5683</v>
      </c>
      <c r="P1673" s="24">
        <v>50545</v>
      </c>
      <c r="Q1673" s="24">
        <v>50400</v>
      </c>
      <c r="R1673" s="24">
        <v>201550</v>
      </c>
      <c r="S1673" s="24">
        <v>0</v>
      </c>
      <c r="T1673" s="24">
        <v>201190</v>
      </c>
      <c r="U1673" s="24">
        <v>0</v>
      </c>
      <c r="V1673" s="24">
        <f t="shared" si="52"/>
        <v>360</v>
      </c>
      <c r="W1673" s="24">
        <f t="shared" si="53"/>
        <v>0</v>
      </c>
    </row>
    <row r="1674" spans="1:23" x14ac:dyDescent="0.2">
      <c r="A1674" t="s">
        <v>41</v>
      </c>
      <c r="B1674" s="23" t="s">
        <v>4416</v>
      </c>
      <c r="C1674" s="23" t="s">
        <v>4417</v>
      </c>
      <c r="D1674" s="23" t="s">
        <v>4460</v>
      </c>
      <c r="E1674" s="23" t="s">
        <v>4461</v>
      </c>
      <c r="F1674" s="23" t="s">
        <v>9</v>
      </c>
      <c r="G1674" t="s">
        <v>4462</v>
      </c>
      <c r="H1674" s="24">
        <v>0</v>
      </c>
      <c r="I1674" s="23" t="s">
        <v>5683</v>
      </c>
      <c r="J1674" s="24">
        <v>0</v>
      </c>
      <c r="K1674" s="23" t="s">
        <v>5683</v>
      </c>
      <c r="L1674" s="24">
        <v>50340</v>
      </c>
      <c r="M1674" s="23" t="s">
        <v>5683</v>
      </c>
      <c r="N1674" s="24">
        <v>50719</v>
      </c>
      <c r="O1674" s="23" t="s">
        <v>5683</v>
      </c>
      <c r="P1674" s="24">
        <v>51818</v>
      </c>
      <c r="Q1674" s="24">
        <v>51792</v>
      </c>
      <c r="R1674" s="24">
        <v>204669</v>
      </c>
      <c r="S1674" s="24">
        <v>0</v>
      </c>
      <c r="T1674" s="24">
        <v>0</v>
      </c>
      <c r="U1674" s="24">
        <v>0</v>
      </c>
      <c r="V1674" s="24">
        <f t="shared" si="52"/>
        <v>204669</v>
      </c>
      <c r="W1674" s="24">
        <f t="shared" si="53"/>
        <v>0</v>
      </c>
    </row>
    <row r="1675" spans="1:23" x14ac:dyDescent="0.2">
      <c r="A1675" t="s">
        <v>41</v>
      </c>
      <c r="B1675" s="23" t="s">
        <v>4416</v>
      </c>
      <c r="C1675" s="23" t="s">
        <v>4417</v>
      </c>
      <c r="D1675" s="23" t="s">
        <v>4463</v>
      </c>
      <c r="E1675" s="23" t="s">
        <v>4464</v>
      </c>
      <c r="F1675" s="23" t="s">
        <v>9</v>
      </c>
      <c r="G1675" t="s">
        <v>4465</v>
      </c>
      <c r="H1675" s="24">
        <v>0</v>
      </c>
      <c r="I1675" s="23" t="s">
        <v>5683</v>
      </c>
      <c r="J1675" s="24">
        <v>0</v>
      </c>
      <c r="K1675" s="23" t="s">
        <v>5683</v>
      </c>
      <c r="L1675" s="24">
        <v>0</v>
      </c>
      <c r="M1675" s="23" t="s">
        <v>5683</v>
      </c>
      <c r="N1675" s="24">
        <v>51954</v>
      </c>
      <c r="O1675" s="23" t="s">
        <v>5683</v>
      </c>
      <c r="P1675" s="24">
        <v>55238</v>
      </c>
      <c r="Q1675" s="24">
        <v>55998</v>
      </c>
      <c r="R1675" s="24">
        <v>163190</v>
      </c>
      <c r="S1675" s="24">
        <v>0</v>
      </c>
      <c r="T1675" s="24">
        <v>0</v>
      </c>
      <c r="U1675" s="24">
        <v>0</v>
      </c>
      <c r="V1675" s="24">
        <f t="shared" si="52"/>
        <v>163190</v>
      </c>
      <c r="W1675" s="24">
        <f t="shared" si="53"/>
        <v>0</v>
      </c>
    </row>
    <row r="1676" spans="1:23" x14ac:dyDescent="0.2">
      <c r="A1676" t="s">
        <v>41</v>
      </c>
      <c r="B1676" s="23" t="s">
        <v>4416</v>
      </c>
      <c r="C1676" s="23" t="s">
        <v>4417</v>
      </c>
      <c r="D1676" s="23" t="s">
        <v>4466</v>
      </c>
      <c r="E1676" s="23" t="s">
        <v>4467</v>
      </c>
      <c r="F1676" s="23" t="s">
        <v>9</v>
      </c>
      <c r="G1676" t="s">
        <v>4468</v>
      </c>
      <c r="H1676" s="24">
        <v>0</v>
      </c>
      <c r="I1676" s="23" t="s">
        <v>5683</v>
      </c>
      <c r="J1676" s="24">
        <v>0</v>
      </c>
      <c r="K1676" s="23" t="s">
        <v>5683</v>
      </c>
      <c r="L1676" s="24">
        <v>0</v>
      </c>
      <c r="M1676" s="23" t="s">
        <v>5682</v>
      </c>
      <c r="N1676" s="24">
        <v>111074</v>
      </c>
      <c r="O1676" s="23" t="s">
        <v>5683</v>
      </c>
      <c r="P1676" s="24">
        <v>0</v>
      </c>
      <c r="Q1676" s="24">
        <v>57326</v>
      </c>
      <c r="R1676" s="24">
        <v>168400</v>
      </c>
      <c r="S1676" s="24">
        <v>0</v>
      </c>
      <c r="T1676" s="24">
        <v>0</v>
      </c>
      <c r="U1676" s="24">
        <v>0</v>
      </c>
      <c r="V1676" s="24">
        <f t="shared" si="52"/>
        <v>168400</v>
      </c>
      <c r="W1676" s="24">
        <f t="shared" si="53"/>
        <v>0</v>
      </c>
    </row>
    <row r="1677" spans="1:23" x14ac:dyDescent="0.2">
      <c r="A1677" t="s">
        <v>41</v>
      </c>
      <c r="B1677" s="23" t="s">
        <v>4416</v>
      </c>
      <c r="C1677" s="23" t="s">
        <v>4417</v>
      </c>
      <c r="D1677" s="23" t="s">
        <v>4469</v>
      </c>
      <c r="E1677" s="23" t="s">
        <v>4470</v>
      </c>
      <c r="F1677" s="23" t="s">
        <v>9</v>
      </c>
      <c r="G1677" t="s">
        <v>4471</v>
      </c>
      <c r="H1677" s="24">
        <v>67381</v>
      </c>
      <c r="I1677" s="23" t="s">
        <v>5683</v>
      </c>
      <c r="J1677" s="24">
        <v>0</v>
      </c>
      <c r="K1677" s="23" t="s">
        <v>5683</v>
      </c>
      <c r="L1677" s="24">
        <v>0</v>
      </c>
      <c r="M1677" s="23" t="s">
        <v>5683</v>
      </c>
      <c r="N1677" s="24">
        <v>0</v>
      </c>
      <c r="O1677" s="23" t="s">
        <v>5683</v>
      </c>
      <c r="P1677" s="24">
        <v>15925</v>
      </c>
      <c r="Q1677" s="24">
        <v>51456</v>
      </c>
      <c r="R1677" s="24">
        <v>67381</v>
      </c>
      <c r="S1677" s="24">
        <v>0</v>
      </c>
      <c r="T1677" s="24">
        <v>67381</v>
      </c>
      <c r="U1677" s="24">
        <v>0</v>
      </c>
      <c r="V1677" s="24">
        <f t="shared" si="52"/>
        <v>0</v>
      </c>
      <c r="W1677" s="24">
        <f t="shared" si="53"/>
        <v>0</v>
      </c>
    </row>
    <row r="1678" spans="1:23" x14ac:dyDescent="0.2">
      <c r="A1678" t="s">
        <v>41</v>
      </c>
      <c r="B1678" s="23" t="s">
        <v>4416</v>
      </c>
      <c r="C1678" s="23" t="s">
        <v>4417</v>
      </c>
      <c r="D1678" s="23" t="s">
        <v>4472</v>
      </c>
      <c r="E1678" s="23" t="s">
        <v>4473</v>
      </c>
      <c r="F1678" s="23" t="s">
        <v>9</v>
      </c>
      <c r="G1678" t="s">
        <v>4474</v>
      </c>
      <c r="H1678" s="24">
        <v>0</v>
      </c>
      <c r="I1678" s="23" t="s">
        <v>5683</v>
      </c>
      <c r="J1678" s="24">
        <v>0</v>
      </c>
      <c r="K1678" s="23" t="s">
        <v>5683</v>
      </c>
      <c r="L1678" s="24">
        <v>0</v>
      </c>
      <c r="M1678" s="23" t="s">
        <v>5683</v>
      </c>
      <c r="N1678" s="24">
        <v>0</v>
      </c>
      <c r="O1678" s="23" t="s">
        <v>5682</v>
      </c>
      <c r="P1678" s="24">
        <v>100528</v>
      </c>
      <c r="Q1678" s="24">
        <v>0</v>
      </c>
      <c r="R1678" s="24">
        <v>100528</v>
      </c>
      <c r="S1678" s="24">
        <v>0</v>
      </c>
      <c r="T1678" s="24">
        <v>0</v>
      </c>
      <c r="U1678" s="24">
        <v>0</v>
      </c>
      <c r="V1678" s="24">
        <f t="shared" si="52"/>
        <v>100528</v>
      </c>
      <c r="W1678" s="24">
        <f t="shared" si="53"/>
        <v>0</v>
      </c>
    </row>
    <row r="1679" spans="1:23" x14ac:dyDescent="0.2">
      <c r="A1679" t="s">
        <v>41</v>
      </c>
      <c r="B1679" s="23" t="s">
        <v>4416</v>
      </c>
      <c r="C1679" s="23" t="s">
        <v>4417</v>
      </c>
      <c r="D1679" s="23" t="s">
        <v>4475</v>
      </c>
      <c r="E1679" s="23" t="s">
        <v>4476</v>
      </c>
      <c r="F1679" s="23" t="s">
        <v>9</v>
      </c>
      <c r="G1679" t="s">
        <v>4477</v>
      </c>
      <c r="H1679" s="24">
        <v>0</v>
      </c>
      <c r="I1679" s="23" t="s">
        <v>5683</v>
      </c>
      <c r="J1679" s="24">
        <v>0</v>
      </c>
      <c r="K1679" s="23" t="s">
        <v>5683</v>
      </c>
      <c r="L1679" s="24">
        <v>0</v>
      </c>
      <c r="M1679" s="23" t="s">
        <v>5683</v>
      </c>
      <c r="N1679" s="24">
        <v>0</v>
      </c>
      <c r="O1679" s="23" t="s">
        <v>5683</v>
      </c>
      <c r="P1679" s="24">
        <v>16074</v>
      </c>
      <c r="Q1679" s="24">
        <v>51552</v>
      </c>
      <c r="R1679" s="24">
        <v>67626</v>
      </c>
      <c r="S1679" s="24">
        <v>0</v>
      </c>
      <c r="T1679" s="24">
        <v>0</v>
      </c>
      <c r="U1679" s="24">
        <v>0</v>
      </c>
      <c r="V1679" s="24">
        <f t="shared" si="52"/>
        <v>67626</v>
      </c>
      <c r="W1679" s="24">
        <f t="shared" si="53"/>
        <v>0</v>
      </c>
    </row>
    <row r="1680" spans="1:23" x14ac:dyDescent="0.2">
      <c r="A1680" t="s">
        <v>41</v>
      </c>
      <c r="B1680" s="23">
        <v>43</v>
      </c>
      <c r="C1680" s="23">
        <v>10439</v>
      </c>
      <c r="D1680" s="23" t="s">
        <v>4478</v>
      </c>
      <c r="E1680" s="23" t="s">
        <v>4479</v>
      </c>
      <c r="F1680" s="23" t="s">
        <v>9</v>
      </c>
      <c r="G1680" t="s">
        <v>4480</v>
      </c>
      <c r="H1680" s="24">
        <v>0</v>
      </c>
      <c r="I1680" s="23" t="s">
        <v>5683</v>
      </c>
      <c r="J1680" s="24">
        <v>0</v>
      </c>
      <c r="K1680" s="23" t="s">
        <v>5683</v>
      </c>
      <c r="L1680" s="24">
        <v>0</v>
      </c>
      <c r="M1680" s="23" t="s">
        <v>5683</v>
      </c>
      <c r="N1680" s="24">
        <v>0</v>
      </c>
      <c r="O1680" s="23" t="s">
        <v>5683</v>
      </c>
      <c r="P1680" s="24">
        <v>0</v>
      </c>
      <c r="Q1680" s="24">
        <v>55678</v>
      </c>
      <c r="R1680" s="24">
        <v>55678</v>
      </c>
      <c r="S1680" s="24">
        <v>0</v>
      </c>
      <c r="T1680" s="24">
        <v>0</v>
      </c>
      <c r="U1680" s="24">
        <v>0</v>
      </c>
      <c r="V1680" s="24">
        <f t="shared" si="52"/>
        <v>55678</v>
      </c>
      <c r="W1680" s="24">
        <f t="shared" si="53"/>
        <v>0</v>
      </c>
    </row>
    <row r="1681" spans="1:23" x14ac:dyDescent="0.2">
      <c r="A1681" t="s">
        <v>41</v>
      </c>
      <c r="B1681" s="23">
        <v>43</v>
      </c>
      <c r="C1681" s="23">
        <v>10439</v>
      </c>
      <c r="D1681" s="23" t="s">
        <v>4481</v>
      </c>
      <c r="E1681" s="23" t="s">
        <v>4482</v>
      </c>
      <c r="F1681" s="23" t="s">
        <v>10</v>
      </c>
      <c r="G1681" t="s">
        <v>4483</v>
      </c>
      <c r="H1681" s="24">
        <v>0</v>
      </c>
      <c r="I1681" s="23" t="s">
        <v>5683</v>
      </c>
      <c r="J1681" s="24">
        <v>0</v>
      </c>
      <c r="K1681" s="23" t="s">
        <v>5683</v>
      </c>
      <c r="L1681" s="24">
        <v>0</v>
      </c>
      <c r="M1681" s="23" t="s">
        <v>5683</v>
      </c>
      <c r="N1681" s="24">
        <v>0</v>
      </c>
      <c r="O1681" s="23" t="s">
        <v>5683</v>
      </c>
      <c r="P1681" s="24">
        <v>0</v>
      </c>
      <c r="Q1681" s="24">
        <v>15688</v>
      </c>
      <c r="R1681" s="24">
        <v>15688</v>
      </c>
      <c r="S1681" s="24">
        <v>0</v>
      </c>
      <c r="T1681" s="24">
        <v>0</v>
      </c>
      <c r="U1681" s="24">
        <v>0</v>
      </c>
      <c r="V1681" s="24">
        <f t="shared" si="52"/>
        <v>15688</v>
      </c>
      <c r="W1681" s="24">
        <f t="shared" si="53"/>
        <v>0</v>
      </c>
    </row>
    <row r="1682" spans="1:23" x14ac:dyDescent="0.2">
      <c r="A1682" t="s">
        <v>41</v>
      </c>
      <c r="B1682" s="23" t="s">
        <v>4416</v>
      </c>
      <c r="C1682" s="23" t="s">
        <v>4484</v>
      </c>
      <c r="D1682" s="23" t="s">
        <v>7</v>
      </c>
      <c r="E1682" s="23" t="s">
        <v>147</v>
      </c>
      <c r="F1682" s="23" t="s">
        <v>147</v>
      </c>
      <c r="G1682" t="s">
        <v>4485</v>
      </c>
      <c r="H1682" s="24">
        <v>2823023</v>
      </c>
      <c r="I1682" s="23" t="s">
        <v>5683</v>
      </c>
      <c r="J1682" s="24">
        <v>611346</v>
      </c>
      <c r="K1682" s="23" t="s">
        <v>5683</v>
      </c>
      <c r="L1682" s="24">
        <v>500012</v>
      </c>
      <c r="M1682" s="23" t="s">
        <v>5683</v>
      </c>
      <c r="N1682" s="24">
        <v>451382</v>
      </c>
      <c r="O1682" s="23" t="s">
        <v>5683</v>
      </c>
      <c r="P1682" s="24">
        <v>655677</v>
      </c>
      <c r="Q1682" s="24">
        <v>604606</v>
      </c>
      <c r="R1682" s="24">
        <v>2823023</v>
      </c>
      <c r="S1682" s="24">
        <v>183404</v>
      </c>
      <c r="T1682" s="24">
        <v>2639619</v>
      </c>
      <c r="U1682" s="24">
        <v>0</v>
      </c>
      <c r="V1682" s="24">
        <f t="shared" si="52"/>
        <v>0</v>
      </c>
      <c r="W1682" s="24">
        <f t="shared" si="53"/>
        <v>183404</v>
      </c>
    </row>
    <row r="1683" spans="1:23" x14ac:dyDescent="0.2">
      <c r="A1683" t="s">
        <v>41</v>
      </c>
      <c r="B1683" s="23" t="s">
        <v>4416</v>
      </c>
      <c r="C1683" s="23" t="s">
        <v>4484</v>
      </c>
      <c r="D1683" s="23" t="s">
        <v>4486</v>
      </c>
      <c r="E1683" s="23" t="s">
        <v>4487</v>
      </c>
      <c r="F1683" s="23" t="s">
        <v>9</v>
      </c>
      <c r="G1683" t="s">
        <v>4488</v>
      </c>
      <c r="H1683" s="24">
        <v>121268</v>
      </c>
      <c r="I1683" s="23" t="s">
        <v>5682</v>
      </c>
      <c r="J1683" s="24">
        <v>111012</v>
      </c>
      <c r="K1683" s="23" t="s">
        <v>5683</v>
      </c>
      <c r="L1683" s="24">
        <v>0</v>
      </c>
      <c r="M1683" s="23" t="s">
        <v>5683</v>
      </c>
      <c r="N1683" s="24">
        <v>54249</v>
      </c>
      <c r="O1683" s="23" t="s">
        <v>5683</v>
      </c>
      <c r="P1683" s="24">
        <v>55585</v>
      </c>
      <c r="Q1683" s="24">
        <v>55455</v>
      </c>
      <c r="R1683" s="24">
        <v>276301</v>
      </c>
      <c r="S1683" s="24">
        <v>55506</v>
      </c>
      <c r="T1683" s="24">
        <v>121268</v>
      </c>
      <c r="U1683" s="24">
        <v>0</v>
      </c>
      <c r="V1683" s="24">
        <f t="shared" si="52"/>
        <v>99527</v>
      </c>
      <c r="W1683" s="24">
        <f t="shared" si="53"/>
        <v>0</v>
      </c>
    </row>
    <row r="1684" spans="1:23" x14ac:dyDescent="0.2">
      <c r="A1684" t="s">
        <v>41</v>
      </c>
      <c r="B1684" s="23" t="s">
        <v>4416</v>
      </c>
      <c r="C1684" s="23" t="s">
        <v>4484</v>
      </c>
      <c r="D1684" s="23" t="s">
        <v>4489</v>
      </c>
      <c r="E1684" s="23" t="s">
        <v>4490</v>
      </c>
      <c r="F1684" s="23" t="s">
        <v>9</v>
      </c>
      <c r="G1684" t="s">
        <v>4491</v>
      </c>
      <c r="H1684" s="24">
        <v>0</v>
      </c>
      <c r="I1684" s="23" t="s">
        <v>5682</v>
      </c>
      <c r="J1684" s="24">
        <v>104974</v>
      </c>
      <c r="K1684" s="23" t="s">
        <v>5683</v>
      </c>
      <c r="L1684" s="24">
        <v>0</v>
      </c>
      <c r="M1684" s="23" t="s">
        <v>5683</v>
      </c>
      <c r="N1684" s="24">
        <v>55359</v>
      </c>
      <c r="O1684" s="23" t="s">
        <v>5683</v>
      </c>
      <c r="P1684" s="24">
        <v>56941</v>
      </c>
      <c r="Q1684" s="24">
        <v>55023</v>
      </c>
      <c r="R1684" s="24">
        <v>272297</v>
      </c>
      <c r="S1684" s="24">
        <v>52487</v>
      </c>
      <c r="T1684" s="24">
        <v>0</v>
      </c>
      <c r="U1684" s="24">
        <v>0</v>
      </c>
      <c r="V1684" s="24">
        <f t="shared" si="52"/>
        <v>219810</v>
      </c>
      <c r="W1684" s="24">
        <f t="shared" si="53"/>
        <v>0</v>
      </c>
    </row>
    <row r="1685" spans="1:23" x14ac:dyDescent="0.2">
      <c r="A1685" t="s">
        <v>41</v>
      </c>
      <c r="B1685" s="23" t="s">
        <v>4416</v>
      </c>
      <c r="C1685" s="23" t="s">
        <v>4484</v>
      </c>
      <c r="D1685" s="23" t="s">
        <v>4492</v>
      </c>
      <c r="E1685" s="23" t="s">
        <v>4493</v>
      </c>
      <c r="F1685" s="23" t="s">
        <v>9</v>
      </c>
      <c r="G1685" t="s">
        <v>4494</v>
      </c>
      <c r="H1685" s="24">
        <v>104442</v>
      </c>
      <c r="I1685" s="23" t="s">
        <v>5683</v>
      </c>
      <c r="J1685" s="24">
        <v>0</v>
      </c>
      <c r="K1685" s="23" t="s">
        <v>5683</v>
      </c>
      <c r="L1685" s="24">
        <v>0</v>
      </c>
      <c r="M1685" s="23" t="s">
        <v>5683</v>
      </c>
      <c r="N1685" s="24">
        <v>51185</v>
      </c>
      <c r="O1685" s="23" t="s">
        <v>5682</v>
      </c>
      <c r="P1685" s="24">
        <v>105322</v>
      </c>
      <c r="Q1685" s="24">
        <v>0</v>
      </c>
      <c r="R1685" s="24">
        <v>156507</v>
      </c>
      <c r="S1685" s="24">
        <v>0</v>
      </c>
      <c r="T1685" s="24">
        <v>104442</v>
      </c>
      <c r="U1685" s="24">
        <v>0</v>
      </c>
      <c r="V1685" s="24">
        <f t="shared" si="52"/>
        <v>52065</v>
      </c>
      <c r="W1685" s="24">
        <f t="shared" si="53"/>
        <v>0</v>
      </c>
    </row>
    <row r="1686" spans="1:23" x14ac:dyDescent="0.2">
      <c r="A1686" t="s">
        <v>41</v>
      </c>
      <c r="B1686" s="23" t="s">
        <v>4416</v>
      </c>
      <c r="C1686" s="23" t="s">
        <v>4484</v>
      </c>
      <c r="D1686" s="23" t="s">
        <v>4495</v>
      </c>
      <c r="E1686" s="23" t="s">
        <v>4496</v>
      </c>
      <c r="F1686" s="23" t="s">
        <v>10</v>
      </c>
      <c r="G1686" t="s">
        <v>4497</v>
      </c>
      <c r="H1686" s="24">
        <v>0</v>
      </c>
      <c r="I1686" s="23" t="s">
        <v>5683</v>
      </c>
      <c r="J1686" s="24">
        <v>0</v>
      </c>
      <c r="K1686" s="23" t="s">
        <v>5683</v>
      </c>
      <c r="L1686" s="24">
        <v>53927</v>
      </c>
      <c r="M1686" s="23" t="s">
        <v>5683</v>
      </c>
      <c r="N1686" s="24">
        <v>55069</v>
      </c>
      <c r="O1686" s="23" t="s">
        <v>5683</v>
      </c>
      <c r="P1686" s="24">
        <v>56775</v>
      </c>
      <c r="Q1686" s="24">
        <v>57102</v>
      </c>
      <c r="R1686" s="24">
        <v>222873</v>
      </c>
      <c r="S1686" s="24">
        <v>0</v>
      </c>
      <c r="T1686" s="24">
        <v>0</v>
      </c>
      <c r="U1686" s="24">
        <v>0</v>
      </c>
      <c r="V1686" s="24">
        <f t="shared" si="52"/>
        <v>222873</v>
      </c>
      <c r="W1686" s="24">
        <f t="shared" si="53"/>
        <v>0</v>
      </c>
    </row>
    <row r="1687" spans="1:23" x14ac:dyDescent="0.2">
      <c r="A1687" t="s">
        <v>41</v>
      </c>
      <c r="B1687" s="23" t="s">
        <v>4416</v>
      </c>
      <c r="C1687" s="23" t="s">
        <v>4498</v>
      </c>
      <c r="D1687" s="23" t="s">
        <v>7</v>
      </c>
      <c r="E1687" s="23" t="s">
        <v>147</v>
      </c>
      <c r="F1687" s="23" t="s">
        <v>147</v>
      </c>
      <c r="G1687" t="s">
        <v>4499</v>
      </c>
      <c r="H1687" s="24">
        <v>1976165</v>
      </c>
      <c r="I1687" s="23" t="s">
        <v>5683</v>
      </c>
      <c r="J1687" s="24">
        <v>352281</v>
      </c>
      <c r="K1687" s="23" t="s">
        <v>5683</v>
      </c>
      <c r="L1687" s="24">
        <v>307360</v>
      </c>
      <c r="M1687" s="23" t="s">
        <v>5683</v>
      </c>
      <c r="N1687" s="24">
        <v>274771</v>
      </c>
      <c r="O1687" s="23" t="s">
        <v>5683</v>
      </c>
      <c r="P1687" s="24">
        <v>406481</v>
      </c>
      <c r="Q1687" s="24">
        <v>381985</v>
      </c>
      <c r="R1687" s="24">
        <v>1722878</v>
      </c>
      <c r="S1687" s="24">
        <v>130000</v>
      </c>
      <c r="T1687" s="24">
        <v>1592878</v>
      </c>
      <c r="U1687" s="24">
        <v>0</v>
      </c>
      <c r="V1687" s="24">
        <f t="shared" si="52"/>
        <v>0</v>
      </c>
      <c r="W1687" s="24">
        <f t="shared" si="53"/>
        <v>383287</v>
      </c>
    </row>
    <row r="1688" spans="1:23" x14ac:dyDescent="0.2">
      <c r="A1688" t="s">
        <v>41</v>
      </c>
      <c r="B1688" s="23" t="s">
        <v>4416</v>
      </c>
      <c r="C1688" s="23" t="s">
        <v>4500</v>
      </c>
      <c r="D1688" s="23" t="s">
        <v>7</v>
      </c>
      <c r="E1688" s="23" t="s">
        <v>147</v>
      </c>
      <c r="F1688" s="23" t="s">
        <v>147</v>
      </c>
      <c r="G1688" t="s">
        <v>4501</v>
      </c>
      <c r="H1688" s="24">
        <v>241687</v>
      </c>
      <c r="I1688" s="23" t="s">
        <v>5682</v>
      </c>
      <c r="J1688" s="24">
        <v>103486</v>
      </c>
      <c r="K1688" s="23" t="s">
        <v>5683</v>
      </c>
      <c r="L1688" s="24">
        <v>0</v>
      </c>
      <c r="M1688" s="23" t="s">
        <v>5682</v>
      </c>
      <c r="N1688" s="24">
        <v>102978</v>
      </c>
      <c r="O1688" s="23" t="s">
        <v>5683</v>
      </c>
      <c r="P1688" s="24">
        <v>0</v>
      </c>
      <c r="Q1688" s="24">
        <v>51632</v>
      </c>
      <c r="R1688" s="24">
        <v>258096</v>
      </c>
      <c r="S1688" s="24">
        <v>51743</v>
      </c>
      <c r="T1688" s="24">
        <v>206353</v>
      </c>
      <c r="U1688" s="24">
        <v>0</v>
      </c>
      <c r="V1688" s="24">
        <f t="shared" si="52"/>
        <v>0</v>
      </c>
      <c r="W1688" s="24">
        <f t="shared" si="53"/>
        <v>35334</v>
      </c>
    </row>
    <row r="1689" spans="1:23" x14ac:dyDescent="0.2">
      <c r="A1689" t="s">
        <v>41</v>
      </c>
      <c r="B1689" s="23" t="s">
        <v>4416</v>
      </c>
      <c r="C1689" s="23" t="s">
        <v>4500</v>
      </c>
      <c r="D1689" s="23" t="s">
        <v>4502</v>
      </c>
      <c r="E1689" s="23" t="s">
        <v>4503</v>
      </c>
      <c r="F1689" s="23" t="s">
        <v>10</v>
      </c>
      <c r="G1689" t="s">
        <v>4504</v>
      </c>
      <c r="H1689" s="24">
        <v>251861</v>
      </c>
      <c r="I1689" s="23" t="s">
        <v>5682</v>
      </c>
      <c r="J1689" s="24">
        <v>102250</v>
      </c>
      <c r="K1689" s="23" t="s">
        <v>5683</v>
      </c>
      <c r="L1689" s="24">
        <v>0</v>
      </c>
      <c r="M1689" s="23" t="s">
        <v>5682</v>
      </c>
      <c r="N1689" s="24">
        <v>102742</v>
      </c>
      <c r="O1689" s="23" t="s">
        <v>5683</v>
      </c>
      <c r="P1689" s="24">
        <v>0</v>
      </c>
      <c r="Q1689" s="24">
        <v>51280</v>
      </c>
      <c r="R1689" s="24">
        <v>256272</v>
      </c>
      <c r="S1689" s="24">
        <v>51125</v>
      </c>
      <c r="T1689" s="24">
        <v>205147</v>
      </c>
      <c r="U1689" s="24">
        <v>0</v>
      </c>
      <c r="V1689" s="24">
        <f t="shared" si="52"/>
        <v>0</v>
      </c>
      <c r="W1689" s="24">
        <f t="shared" si="53"/>
        <v>46714</v>
      </c>
    </row>
    <row r="1690" spans="1:23" x14ac:dyDescent="0.2">
      <c r="A1690" t="s">
        <v>41</v>
      </c>
      <c r="B1690" s="23" t="s">
        <v>4416</v>
      </c>
      <c r="C1690" s="23" t="s">
        <v>4500</v>
      </c>
      <c r="D1690" s="23" t="s">
        <v>4505</v>
      </c>
      <c r="E1690" s="23" t="s">
        <v>4506</v>
      </c>
      <c r="F1690" s="23" t="s">
        <v>10</v>
      </c>
      <c r="G1690" t="s">
        <v>4507</v>
      </c>
      <c r="H1690" s="24">
        <v>250141</v>
      </c>
      <c r="I1690" s="23" t="s">
        <v>5682</v>
      </c>
      <c r="J1690" s="24">
        <v>103422</v>
      </c>
      <c r="K1690" s="23" t="s">
        <v>5683</v>
      </c>
      <c r="L1690" s="24">
        <v>0</v>
      </c>
      <c r="M1690" s="23" t="s">
        <v>5682</v>
      </c>
      <c r="N1690" s="24">
        <v>102324</v>
      </c>
      <c r="O1690" s="23" t="s">
        <v>5683</v>
      </c>
      <c r="P1690" s="24">
        <v>0</v>
      </c>
      <c r="Q1690" s="24">
        <v>51360</v>
      </c>
      <c r="R1690" s="24">
        <v>257106</v>
      </c>
      <c r="S1690" s="24">
        <v>51711</v>
      </c>
      <c r="T1690" s="24">
        <v>205395</v>
      </c>
      <c r="U1690" s="24">
        <v>0</v>
      </c>
      <c r="V1690" s="24">
        <f t="shared" si="52"/>
        <v>0</v>
      </c>
      <c r="W1690" s="24">
        <f t="shared" si="53"/>
        <v>44746</v>
      </c>
    </row>
    <row r="1691" spans="1:23" x14ac:dyDescent="0.2">
      <c r="A1691" t="s">
        <v>41</v>
      </c>
      <c r="B1691" s="23" t="s">
        <v>4416</v>
      </c>
      <c r="C1691" s="23" t="s">
        <v>4500</v>
      </c>
      <c r="D1691" s="23" t="s">
        <v>4508</v>
      </c>
      <c r="E1691" s="23" t="s">
        <v>4509</v>
      </c>
      <c r="F1691" s="23" t="s">
        <v>10</v>
      </c>
      <c r="G1691" t="s">
        <v>4510</v>
      </c>
      <c r="H1691" s="24">
        <v>508141</v>
      </c>
      <c r="I1691" s="23" t="s">
        <v>5683</v>
      </c>
      <c r="J1691" s="24">
        <v>103134</v>
      </c>
      <c r="K1691" s="23" t="s">
        <v>5683</v>
      </c>
      <c r="L1691" s="24">
        <v>102286</v>
      </c>
      <c r="M1691" s="23" t="s">
        <v>5683</v>
      </c>
      <c r="N1691" s="24">
        <v>102887</v>
      </c>
      <c r="O1691" s="23" t="s">
        <v>5683</v>
      </c>
      <c r="P1691" s="24">
        <v>102710</v>
      </c>
      <c r="Q1691" s="24">
        <v>102863</v>
      </c>
      <c r="R1691" s="24">
        <v>513880</v>
      </c>
      <c r="S1691" s="24">
        <v>103134</v>
      </c>
      <c r="T1691" s="24">
        <v>410746</v>
      </c>
      <c r="U1691" s="24">
        <v>0</v>
      </c>
      <c r="V1691" s="24">
        <f t="shared" si="52"/>
        <v>0</v>
      </c>
      <c r="W1691" s="24">
        <f t="shared" si="53"/>
        <v>97395</v>
      </c>
    </row>
    <row r="1692" spans="1:23" x14ac:dyDescent="0.2">
      <c r="A1692" t="s">
        <v>41</v>
      </c>
      <c r="B1692" s="23" t="s">
        <v>4416</v>
      </c>
      <c r="C1692" s="23" t="s">
        <v>4500</v>
      </c>
      <c r="D1692" s="23" t="s">
        <v>4511</v>
      </c>
      <c r="E1692" s="23" t="s">
        <v>4512</v>
      </c>
      <c r="F1692" s="23" t="s">
        <v>10</v>
      </c>
      <c r="G1692" t="s">
        <v>4513</v>
      </c>
      <c r="H1692" s="24">
        <v>250301</v>
      </c>
      <c r="I1692" s="23" t="s">
        <v>5682</v>
      </c>
      <c r="J1692" s="24">
        <v>103486</v>
      </c>
      <c r="K1692" s="23" t="s">
        <v>5683</v>
      </c>
      <c r="L1692" s="24">
        <v>0</v>
      </c>
      <c r="M1692" s="23" t="s">
        <v>5682</v>
      </c>
      <c r="N1692" s="24">
        <v>102926</v>
      </c>
      <c r="O1692" s="23" t="s">
        <v>5683</v>
      </c>
      <c r="P1692" s="24">
        <v>0</v>
      </c>
      <c r="Q1692" s="24">
        <v>51472</v>
      </c>
      <c r="R1692" s="24">
        <v>257884</v>
      </c>
      <c r="S1692" s="24">
        <v>51743</v>
      </c>
      <c r="T1692" s="24">
        <v>206141</v>
      </c>
      <c r="U1692" s="24">
        <v>0</v>
      </c>
      <c r="V1692" s="24">
        <f t="shared" si="52"/>
        <v>0</v>
      </c>
      <c r="W1692" s="24">
        <f t="shared" si="53"/>
        <v>44160</v>
      </c>
    </row>
    <row r="1693" spans="1:23" x14ac:dyDescent="0.2">
      <c r="A1693" t="s">
        <v>41</v>
      </c>
      <c r="B1693" s="23" t="s">
        <v>4416</v>
      </c>
      <c r="C1693" s="23" t="s">
        <v>4514</v>
      </c>
      <c r="D1693" s="23" t="s">
        <v>7</v>
      </c>
      <c r="E1693" s="23" t="s">
        <v>147</v>
      </c>
      <c r="F1693" s="23" t="s">
        <v>147</v>
      </c>
      <c r="G1693" t="s">
        <v>4515</v>
      </c>
      <c r="H1693" s="24">
        <v>276437</v>
      </c>
      <c r="I1693" s="23" t="s">
        <v>5682</v>
      </c>
      <c r="J1693" s="24">
        <v>114322</v>
      </c>
      <c r="K1693" s="23" t="s">
        <v>5683</v>
      </c>
      <c r="L1693" s="24">
        <v>0</v>
      </c>
      <c r="M1693" s="23" t="s">
        <v>5682</v>
      </c>
      <c r="N1693" s="24">
        <v>112824</v>
      </c>
      <c r="O1693" s="23" t="s">
        <v>5683</v>
      </c>
      <c r="P1693" s="24">
        <v>0</v>
      </c>
      <c r="Q1693" s="24">
        <v>56462</v>
      </c>
      <c r="R1693" s="24">
        <v>283608</v>
      </c>
      <c r="S1693" s="24">
        <v>57161</v>
      </c>
      <c r="T1693" s="24">
        <v>226447</v>
      </c>
      <c r="U1693" s="24">
        <v>0</v>
      </c>
      <c r="V1693" s="24">
        <f t="shared" si="52"/>
        <v>0</v>
      </c>
      <c r="W1693" s="24">
        <f t="shared" si="53"/>
        <v>49990</v>
      </c>
    </row>
    <row r="1694" spans="1:23" x14ac:dyDescent="0.2">
      <c r="A1694" t="s">
        <v>41</v>
      </c>
      <c r="B1694" s="23" t="s">
        <v>4416</v>
      </c>
      <c r="C1694" s="23" t="s">
        <v>4514</v>
      </c>
      <c r="D1694" s="23" t="s">
        <v>4516</v>
      </c>
      <c r="E1694" s="23" t="s">
        <v>4517</v>
      </c>
      <c r="F1694" s="23" t="s">
        <v>10</v>
      </c>
      <c r="G1694" t="s">
        <v>4518</v>
      </c>
      <c r="H1694" s="24">
        <v>208902</v>
      </c>
      <c r="I1694" s="23" t="s">
        <v>5682</v>
      </c>
      <c r="J1694" s="24">
        <v>100190</v>
      </c>
      <c r="K1694" s="23" t="s">
        <v>5683</v>
      </c>
      <c r="L1694" s="24">
        <v>0</v>
      </c>
      <c r="M1694" s="23" t="s">
        <v>5682</v>
      </c>
      <c r="N1694" s="24">
        <v>100470</v>
      </c>
      <c r="O1694" s="23" t="s">
        <v>5683</v>
      </c>
      <c r="P1694" s="24">
        <v>0</v>
      </c>
      <c r="Q1694" s="24">
        <v>50208</v>
      </c>
      <c r="R1694" s="24">
        <v>250868</v>
      </c>
      <c r="S1694" s="24">
        <v>50095</v>
      </c>
      <c r="T1694" s="24">
        <v>200773</v>
      </c>
      <c r="U1694" s="24">
        <v>0</v>
      </c>
      <c r="V1694" s="24">
        <f t="shared" si="52"/>
        <v>0</v>
      </c>
      <c r="W1694" s="24">
        <f t="shared" si="53"/>
        <v>8129</v>
      </c>
    </row>
    <row r="1695" spans="1:23" x14ac:dyDescent="0.2">
      <c r="A1695" t="s">
        <v>41</v>
      </c>
      <c r="B1695" s="23" t="s">
        <v>4416</v>
      </c>
      <c r="C1695" s="23" t="s">
        <v>4514</v>
      </c>
      <c r="D1695" s="23" t="s">
        <v>4519</v>
      </c>
      <c r="E1695" s="23" t="s">
        <v>4520</v>
      </c>
      <c r="F1695" s="23" t="s">
        <v>10</v>
      </c>
      <c r="G1695" t="s">
        <v>4521</v>
      </c>
      <c r="H1695" s="24">
        <v>271744</v>
      </c>
      <c r="I1695" s="23" t="s">
        <v>5682</v>
      </c>
      <c r="J1695" s="24">
        <v>114448</v>
      </c>
      <c r="K1695" s="23" t="s">
        <v>5683</v>
      </c>
      <c r="L1695" s="24">
        <v>0</v>
      </c>
      <c r="M1695" s="23" t="s">
        <v>5682</v>
      </c>
      <c r="N1695" s="24">
        <v>110448</v>
      </c>
      <c r="O1695" s="23" t="s">
        <v>5683</v>
      </c>
      <c r="P1695" s="24">
        <v>0</v>
      </c>
      <c r="Q1695" s="24">
        <v>55311</v>
      </c>
      <c r="R1695" s="24">
        <v>280207</v>
      </c>
      <c r="S1695" s="24">
        <v>57224</v>
      </c>
      <c r="T1695" s="24">
        <v>222983</v>
      </c>
      <c r="U1695" s="24">
        <v>0</v>
      </c>
      <c r="V1695" s="24">
        <f t="shared" si="52"/>
        <v>0</v>
      </c>
      <c r="W1695" s="24">
        <f t="shared" si="53"/>
        <v>48761</v>
      </c>
    </row>
    <row r="1696" spans="1:23" x14ac:dyDescent="0.2">
      <c r="A1696" t="s">
        <v>41</v>
      </c>
      <c r="B1696" s="23" t="s">
        <v>4416</v>
      </c>
      <c r="C1696" s="23" t="s">
        <v>4514</v>
      </c>
      <c r="D1696" s="23" t="s">
        <v>4522</v>
      </c>
      <c r="E1696" s="23" t="s">
        <v>4523</v>
      </c>
      <c r="F1696" s="23" t="s">
        <v>10</v>
      </c>
      <c r="G1696" t="s">
        <v>4524</v>
      </c>
      <c r="H1696" s="24">
        <v>264418</v>
      </c>
      <c r="I1696" s="23" t="s">
        <v>5682</v>
      </c>
      <c r="J1696" s="24">
        <v>110044</v>
      </c>
      <c r="K1696" s="23" t="s">
        <v>5683</v>
      </c>
      <c r="L1696" s="24">
        <v>0</v>
      </c>
      <c r="M1696" s="23" t="s">
        <v>5682</v>
      </c>
      <c r="N1696" s="24">
        <v>107234</v>
      </c>
      <c r="O1696" s="23" t="s">
        <v>5683</v>
      </c>
      <c r="P1696" s="24">
        <v>0</v>
      </c>
      <c r="Q1696" s="24">
        <v>53743</v>
      </c>
      <c r="R1696" s="24">
        <v>271021</v>
      </c>
      <c r="S1696" s="24">
        <v>55022</v>
      </c>
      <c r="T1696" s="24">
        <v>215999</v>
      </c>
      <c r="U1696" s="24">
        <v>0</v>
      </c>
      <c r="V1696" s="24">
        <f t="shared" si="52"/>
        <v>0</v>
      </c>
      <c r="W1696" s="24">
        <f t="shared" si="53"/>
        <v>48419</v>
      </c>
    </row>
    <row r="1697" spans="1:23" x14ac:dyDescent="0.2">
      <c r="A1697" t="s">
        <v>41</v>
      </c>
      <c r="B1697" s="23" t="s">
        <v>4416</v>
      </c>
      <c r="C1697" s="23" t="s">
        <v>4514</v>
      </c>
      <c r="D1697" s="23" t="s">
        <v>4525</v>
      </c>
      <c r="E1697" s="23" t="s">
        <v>4526</v>
      </c>
      <c r="F1697" s="23" t="s">
        <v>10</v>
      </c>
      <c r="G1697" t="s">
        <v>4527</v>
      </c>
      <c r="H1697" s="24">
        <v>272836</v>
      </c>
      <c r="I1697" s="23" t="s">
        <v>5682</v>
      </c>
      <c r="J1697" s="24">
        <v>111818</v>
      </c>
      <c r="K1697" s="23" t="s">
        <v>5683</v>
      </c>
      <c r="L1697" s="24">
        <v>0</v>
      </c>
      <c r="M1697" s="23" t="s">
        <v>5682</v>
      </c>
      <c r="N1697" s="24">
        <v>110238</v>
      </c>
      <c r="O1697" s="23" t="s">
        <v>5683</v>
      </c>
      <c r="P1697" s="24">
        <v>0</v>
      </c>
      <c r="Q1697" s="24">
        <v>55646</v>
      </c>
      <c r="R1697" s="24">
        <v>277702</v>
      </c>
      <c r="S1697" s="24">
        <v>55909</v>
      </c>
      <c r="T1697" s="24">
        <v>221793</v>
      </c>
      <c r="U1697" s="24">
        <v>0</v>
      </c>
      <c r="V1697" s="24">
        <f t="shared" si="52"/>
        <v>0</v>
      </c>
      <c r="W1697" s="24">
        <f t="shared" si="53"/>
        <v>51043</v>
      </c>
    </row>
    <row r="1698" spans="1:23" x14ac:dyDescent="0.2">
      <c r="A1698" t="s">
        <v>41</v>
      </c>
      <c r="B1698" s="23" t="s">
        <v>4416</v>
      </c>
      <c r="C1698" s="23" t="s">
        <v>4514</v>
      </c>
      <c r="D1698" s="23" t="s">
        <v>4528</v>
      </c>
      <c r="E1698" s="23" t="s">
        <v>4529</v>
      </c>
      <c r="F1698" s="23" t="s">
        <v>10</v>
      </c>
      <c r="G1698" t="s">
        <v>4530</v>
      </c>
      <c r="H1698" s="24">
        <v>247445</v>
      </c>
      <c r="I1698" s="23" t="s">
        <v>5682</v>
      </c>
      <c r="J1698" s="24">
        <v>102154</v>
      </c>
      <c r="K1698" s="23" t="s">
        <v>5683</v>
      </c>
      <c r="L1698" s="24">
        <v>0</v>
      </c>
      <c r="M1698" s="23" t="s">
        <v>5682</v>
      </c>
      <c r="N1698" s="24">
        <v>101802</v>
      </c>
      <c r="O1698" s="23" t="s">
        <v>5683</v>
      </c>
      <c r="P1698" s="24">
        <v>0</v>
      </c>
      <c r="Q1698" s="24">
        <v>51024</v>
      </c>
      <c r="R1698" s="24">
        <v>254980</v>
      </c>
      <c r="S1698" s="24">
        <v>51077</v>
      </c>
      <c r="T1698" s="24">
        <v>203903</v>
      </c>
      <c r="U1698" s="24">
        <v>0</v>
      </c>
      <c r="V1698" s="24">
        <f t="shared" si="52"/>
        <v>0</v>
      </c>
      <c r="W1698" s="24">
        <f t="shared" si="53"/>
        <v>43542</v>
      </c>
    </row>
    <row r="1699" spans="1:23" x14ac:dyDescent="0.2">
      <c r="A1699" t="s">
        <v>41</v>
      </c>
      <c r="B1699" s="23" t="s">
        <v>4416</v>
      </c>
      <c r="C1699" s="23" t="s">
        <v>4514</v>
      </c>
      <c r="D1699" s="23" t="s">
        <v>4531</v>
      </c>
      <c r="E1699" s="23" t="s">
        <v>4532</v>
      </c>
      <c r="F1699" s="23" t="s">
        <v>10</v>
      </c>
      <c r="G1699" t="s">
        <v>4533</v>
      </c>
      <c r="H1699" s="24">
        <v>269591</v>
      </c>
      <c r="I1699" s="23" t="s">
        <v>5682</v>
      </c>
      <c r="J1699" s="24">
        <v>110488</v>
      </c>
      <c r="K1699" s="23" t="s">
        <v>5683</v>
      </c>
      <c r="L1699" s="24">
        <v>0</v>
      </c>
      <c r="M1699" s="23" t="s">
        <v>5682</v>
      </c>
      <c r="N1699" s="24">
        <v>109010</v>
      </c>
      <c r="O1699" s="23" t="s">
        <v>5683</v>
      </c>
      <c r="P1699" s="24">
        <v>0</v>
      </c>
      <c r="Q1699" s="24">
        <v>54543</v>
      </c>
      <c r="R1699" s="24">
        <v>274041</v>
      </c>
      <c r="S1699" s="24">
        <v>55244</v>
      </c>
      <c r="T1699" s="24">
        <v>218797</v>
      </c>
      <c r="U1699" s="24">
        <v>0</v>
      </c>
      <c r="V1699" s="24">
        <f t="shared" si="52"/>
        <v>0</v>
      </c>
      <c r="W1699" s="24">
        <f t="shared" si="53"/>
        <v>50794</v>
      </c>
    </row>
    <row r="1700" spans="1:23" x14ac:dyDescent="0.2">
      <c r="A1700" t="s">
        <v>41</v>
      </c>
      <c r="B1700" s="23" t="s">
        <v>4416</v>
      </c>
      <c r="C1700" s="23" t="s">
        <v>4514</v>
      </c>
      <c r="D1700" s="23" t="s">
        <v>4534</v>
      </c>
      <c r="E1700" s="23" t="s">
        <v>4535</v>
      </c>
      <c r="F1700" s="23" t="s">
        <v>10</v>
      </c>
      <c r="G1700" t="s">
        <v>4536</v>
      </c>
      <c r="H1700" s="24">
        <v>241818</v>
      </c>
      <c r="I1700" s="23" t="s">
        <v>5682</v>
      </c>
      <c r="J1700" s="24">
        <v>101458</v>
      </c>
      <c r="K1700" s="23" t="s">
        <v>5683</v>
      </c>
      <c r="L1700" s="24">
        <v>0</v>
      </c>
      <c r="M1700" s="23" t="s">
        <v>5682</v>
      </c>
      <c r="N1700" s="24">
        <v>101280</v>
      </c>
      <c r="O1700" s="23" t="s">
        <v>5683</v>
      </c>
      <c r="P1700" s="24">
        <v>0</v>
      </c>
      <c r="Q1700" s="24">
        <v>50544</v>
      </c>
      <c r="R1700" s="24">
        <v>253282</v>
      </c>
      <c r="S1700" s="24">
        <v>50729</v>
      </c>
      <c r="T1700" s="24">
        <v>202553</v>
      </c>
      <c r="U1700" s="24">
        <v>0</v>
      </c>
      <c r="V1700" s="24">
        <f t="shared" si="52"/>
        <v>0</v>
      </c>
      <c r="W1700" s="24">
        <f t="shared" si="53"/>
        <v>39265</v>
      </c>
    </row>
    <row r="1701" spans="1:23" x14ac:dyDescent="0.2">
      <c r="A1701" t="s">
        <v>41</v>
      </c>
      <c r="B1701" s="23" t="s">
        <v>4416</v>
      </c>
      <c r="C1701" s="23" t="s">
        <v>4514</v>
      </c>
      <c r="D1701" s="23" t="s">
        <v>4537</v>
      </c>
      <c r="E1701" s="23" t="s">
        <v>4538</v>
      </c>
      <c r="F1701" s="23" t="s">
        <v>10</v>
      </c>
      <c r="G1701" t="s">
        <v>4539</v>
      </c>
      <c r="H1701" s="24">
        <v>280579</v>
      </c>
      <c r="I1701" s="23" t="s">
        <v>5682</v>
      </c>
      <c r="J1701" s="24">
        <v>116984</v>
      </c>
      <c r="K1701" s="23" t="s">
        <v>5683</v>
      </c>
      <c r="L1701" s="24">
        <v>0</v>
      </c>
      <c r="M1701" s="23" t="s">
        <v>5682</v>
      </c>
      <c r="N1701" s="24">
        <v>113608</v>
      </c>
      <c r="O1701" s="23" t="s">
        <v>5683</v>
      </c>
      <c r="P1701" s="24">
        <v>0</v>
      </c>
      <c r="Q1701" s="24">
        <v>57006</v>
      </c>
      <c r="R1701" s="24">
        <v>287598</v>
      </c>
      <c r="S1701" s="24">
        <v>58492</v>
      </c>
      <c r="T1701" s="24">
        <v>229106</v>
      </c>
      <c r="U1701" s="24">
        <v>0</v>
      </c>
      <c r="V1701" s="24">
        <f t="shared" si="52"/>
        <v>0</v>
      </c>
      <c r="W1701" s="24">
        <f t="shared" si="53"/>
        <v>51473</v>
      </c>
    </row>
    <row r="1702" spans="1:23" x14ac:dyDescent="0.2">
      <c r="A1702" t="s">
        <v>41</v>
      </c>
      <c r="B1702" s="23" t="s">
        <v>4416</v>
      </c>
      <c r="C1702" s="23" t="s">
        <v>4514</v>
      </c>
      <c r="D1702" s="23" t="s">
        <v>4540</v>
      </c>
      <c r="E1702" s="23" t="s">
        <v>4541</v>
      </c>
      <c r="F1702" s="23" t="s">
        <v>10</v>
      </c>
      <c r="G1702" t="s">
        <v>4542</v>
      </c>
      <c r="H1702" s="24">
        <v>256052</v>
      </c>
      <c r="I1702" s="23" t="s">
        <v>5682</v>
      </c>
      <c r="J1702" s="24">
        <v>105544</v>
      </c>
      <c r="K1702" s="23" t="s">
        <v>5683</v>
      </c>
      <c r="L1702" s="24">
        <v>0</v>
      </c>
      <c r="M1702" s="23" t="s">
        <v>5682</v>
      </c>
      <c r="N1702" s="24">
        <v>104570</v>
      </c>
      <c r="O1702" s="23" t="s">
        <v>5683</v>
      </c>
      <c r="P1702" s="24">
        <v>0</v>
      </c>
      <c r="Q1702" s="24">
        <v>52095</v>
      </c>
      <c r="R1702" s="24">
        <v>262209</v>
      </c>
      <c r="S1702" s="24">
        <v>52772</v>
      </c>
      <c r="T1702" s="24">
        <v>209437</v>
      </c>
      <c r="U1702" s="24">
        <v>0</v>
      </c>
      <c r="V1702" s="24">
        <f t="shared" si="52"/>
        <v>0</v>
      </c>
      <c r="W1702" s="24">
        <f t="shared" si="53"/>
        <v>46615</v>
      </c>
    </row>
    <row r="1703" spans="1:23" x14ac:dyDescent="0.2">
      <c r="A1703" t="s">
        <v>41</v>
      </c>
      <c r="B1703" s="23" t="s">
        <v>4416</v>
      </c>
      <c r="C1703" s="23" t="s">
        <v>4514</v>
      </c>
      <c r="D1703" s="23" t="s">
        <v>4543</v>
      </c>
      <c r="E1703" s="23" t="s">
        <v>4544</v>
      </c>
      <c r="F1703" s="23" t="s">
        <v>10</v>
      </c>
      <c r="G1703" t="s">
        <v>4545</v>
      </c>
      <c r="H1703" s="24">
        <v>280508</v>
      </c>
      <c r="I1703" s="23" t="s">
        <v>5682</v>
      </c>
      <c r="J1703" s="24">
        <v>114290</v>
      </c>
      <c r="K1703" s="23" t="s">
        <v>5683</v>
      </c>
      <c r="L1703" s="24">
        <v>0</v>
      </c>
      <c r="M1703" s="23" t="s">
        <v>5682</v>
      </c>
      <c r="N1703" s="24">
        <v>111988</v>
      </c>
      <c r="O1703" s="23" t="s">
        <v>5683</v>
      </c>
      <c r="P1703" s="24">
        <v>0</v>
      </c>
      <c r="Q1703" s="24">
        <v>57438</v>
      </c>
      <c r="R1703" s="24">
        <v>283716</v>
      </c>
      <c r="S1703" s="24">
        <v>57145</v>
      </c>
      <c r="T1703" s="24">
        <v>226571</v>
      </c>
      <c r="U1703" s="24">
        <v>0</v>
      </c>
      <c r="V1703" s="24">
        <f t="shared" si="52"/>
        <v>0</v>
      </c>
      <c r="W1703" s="24">
        <f t="shared" si="53"/>
        <v>53937</v>
      </c>
    </row>
    <row r="1704" spans="1:23" x14ac:dyDescent="0.2">
      <c r="A1704" t="s">
        <v>41</v>
      </c>
      <c r="B1704" s="23" t="s">
        <v>4416</v>
      </c>
      <c r="C1704" s="23" t="s">
        <v>4514</v>
      </c>
      <c r="D1704" s="23" t="s">
        <v>4546</v>
      </c>
      <c r="E1704" s="23" t="s">
        <v>4547</v>
      </c>
      <c r="F1704" s="23" t="s">
        <v>10</v>
      </c>
      <c r="G1704" t="s">
        <v>4548</v>
      </c>
      <c r="H1704" s="24">
        <v>264348</v>
      </c>
      <c r="I1704" s="23" t="s">
        <v>5682</v>
      </c>
      <c r="J1704" s="24">
        <v>111502</v>
      </c>
      <c r="K1704" s="23" t="s">
        <v>5683</v>
      </c>
      <c r="L1704" s="24">
        <v>0</v>
      </c>
      <c r="M1704" s="23" t="s">
        <v>5682</v>
      </c>
      <c r="N1704" s="24">
        <v>109924</v>
      </c>
      <c r="O1704" s="23" t="s">
        <v>5683</v>
      </c>
      <c r="P1704" s="24">
        <v>0</v>
      </c>
      <c r="Q1704" s="24">
        <v>55582</v>
      </c>
      <c r="R1704" s="24">
        <v>277008</v>
      </c>
      <c r="S1704" s="24">
        <v>55751</v>
      </c>
      <c r="T1704" s="24">
        <v>221257</v>
      </c>
      <c r="U1704" s="24">
        <v>0</v>
      </c>
      <c r="V1704" s="24">
        <f t="shared" si="52"/>
        <v>0</v>
      </c>
      <c r="W1704" s="24">
        <f t="shared" si="53"/>
        <v>43091</v>
      </c>
    </row>
    <row r="1705" spans="1:23" x14ac:dyDescent="0.2">
      <c r="A1705" t="s">
        <v>41</v>
      </c>
      <c r="B1705" s="23" t="s">
        <v>4416</v>
      </c>
      <c r="C1705" s="23" t="s">
        <v>4549</v>
      </c>
      <c r="D1705" s="23" t="s">
        <v>7</v>
      </c>
      <c r="E1705" s="23" t="s">
        <v>147</v>
      </c>
      <c r="F1705" s="23" t="s">
        <v>147</v>
      </c>
      <c r="G1705" t="s">
        <v>233</v>
      </c>
      <c r="H1705" s="24">
        <v>1497895</v>
      </c>
      <c r="I1705" s="23" t="s">
        <v>5683</v>
      </c>
      <c r="J1705" s="24">
        <v>302800</v>
      </c>
      <c r="K1705" s="23" t="s">
        <v>5683</v>
      </c>
      <c r="L1705" s="24">
        <v>263451</v>
      </c>
      <c r="M1705" s="23" t="s">
        <v>5683</v>
      </c>
      <c r="N1705" s="24">
        <v>243912</v>
      </c>
      <c r="O1705" s="23" t="s">
        <v>5683</v>
      </c>
      <c r="P1705" s="24">
        <v>391533</v>
      </c>
      <c r="Q1705" s="24">
        <v>381317</v>
      </c>
      <c r="R1705" s="24">
        <v>1583013</v>
      </c>
      <c r="S1705" s="24">
        <v>130000</v>
      </c>
      <c r="T1705" s="24">
        <v>1453013</v>
      </c>
      <c r="U1705" s="24">
        <v>0</v>
      </c>
      <c r="V1705" s="24">
        <f t="shared" si="52"/>
        <v>0</v>
      </c>
      <c r="W1705" s="24">
        <f t="shared" si="53"/>
        <v>44882</v>
      </c>
    </row>
    <row r="1706" spans="1:23" x14ac:dyDescent="0.2">
      <c r="A1706" t="s">
        <v>41</v>
      </c>
      <c r="B1706" s="23" t="s">
        <v>4416</v>
      </c>
      <c r="C1706" s="23" t="s">
        <v>4550</v>
      </c>
      <c r="D1706" s="23" t="s">
        <v>7</v>
      </c>
      <c r="E1706" s="23" t="s">
        <v>147</v>
      </c>
      <c r="F1706" s="23" t="s">
        <v>147</v>
      </c>
      <c r="G1706" t="s">
        <v>4551</v>
      </c>
      <c r="H1706" s="24">
        <v>3658933</v>
      </c>
      <c r="I1706" s="23" t="s">
        <v>5683</v>
      </c>
      <c r="J1706" s="24">
        <v>752266</v>
      </c>
      <c r="K1706" s="23" t="s">
        <v>5683</v>
      </c>
      <c r="L1706" s="24">
        <v>676281</v>
      </c>
      <c r="M1706" s="23" t="s">
        <v>5683</v>
      </c>
      <c r="N1706" s="24">
        <v>604500</v>
      </c>
      <c r="O1706" s="23" t="s">
        <v>5683</v>
      </c>
      <c r="P1706" s="24">
        <v>946378</v>
      </c>
      <c r="Q1706" s="24">
        <v>894530</v>
      </c>
      <c r="R1706" s="24">
        <v>3873955</v>
      </c>
      <c r="S1706" s="24">
        <v>225680</v>
      </c>
      <c r="T1706" s="24">
        <v>3648275</v>
      </c>
      <c r="U1706" s="24">
        <v>0</v>
      </c>
      <c r="V1706" s="24">
        <f t="shared" si="52"/>
        <v>0</v>
      </c>
      <c r="W1706" s="24">
        <f t="shared" si="53"/>
        <v>10658</v>
      </c>
    </row>
    <row r="1707" spans="1:23" x14ac:dyDescent="0.2">
      <c r="A1707" t="s">
        <v>41</v>
      </c>
      <c r="B1707" s="23" t="s">
        <v>4416</v>
      </c>
      <c r="C1707" s="23" t="s">
        <v>4552</v>
      </c>
      <c r="D1707" s="23" t="s">
        <v>7</v>
      </c>
      <c r="E1707" s="23" t="s">
        <v>147</v>
      </c>
      <c r="F1707" s="23" t="s">
        <v>147</v>
      </c>
      <c r="G1707" t="s">
        <v>4553</v>
      </c>
      <c r="H1707" s="24">
        <v>5440275</v>
      </c>
      <c r="I1707" s="23" t="s">
        <v>5683</v>
      </c>
      <c r="J1707" s="24">
        <v>1029813</v>
      </c>
      <c r="K1707" s="23" t="s">
        <v>5683</v>
      </c>
      <c r="L1707" s="24">
        <v>928741</v>
      </c>
      <c r="M1707" s="23" t="s">
        <v>5683</v>
      </c>
      <c r="N1707" s="24">
        <v>855901</v>
      </c>
      <c r="O1707" s="23" t="s">
        <v>5683</v>
      </c>
      <c r="P1707" s="24">
        <v>1292260</v>
      </c>
      <c r="Q1707" s="24">
        <v>1246054</v>
      </c>
      <c r="R1707" s="24">
        <v>5352769</v>
      </c>
      <c r="S1707" s="24">
        <v>308944</v>
      </c>
      <c r="T1707" s="24">
        <v>5043825</v>
      </c>
      <c r="U1707" s="24">
        <v>0</v>
      </c>
      <c r="V1707" s="24">
        <f t="shared" si="52"/>
        <v>0</v>
      </c>
      <c r="W1707" s="24">
        <f t="shared" si="53"/>
        <v>396450</v>
      </c>
    </row>
    <row r="1708" spans="1:23" x14ac:dyDescent="0.2">
      <c r="A1708" t="s">
        <v>41</v>
      </c>
      <c r="B1708" s="23" t="s">
        <v>4416</v>
      </c>
      <c r="C1708" s="23" t="s">
        <v>4552</v>
      </c>
      <c r="D1708" s="23" t="s">
        <v>4554</v>
      </c>
      <c r="E1708" s="23" t="s">
        <v>4555</v>
      </c>
      <c r="F1708" s="23" t="s">
        <v>9</v>
      </c>
      <c r="G1708" t="s">
        <v>4556</v>
      </c>
      <c r="H1708" s="24">
        <v>249399</v>
      </c>
      <c r="I1708" s="23" t="s">
        <v>5683</v>
      </c>
      <c r="J1708" s="24">
        <v>54942</v>
      </c>
      <c r="K1708" s="23" t="s">
        <v>5683</v>
      </c>
      <c r="L1708" s="24">
        <v>54665</v>
      </c>
      <c r="M1708" s="23" t="s">
        <v>5683</v>
      </c>
      <c r="N1708" s="24">
        <v>54943</v>
      </c>
      <c r="O1708" s="23" t="s">
        <v>5682</v>
      </c>
      <c r="P1708" s="24">
        <v>112560</v>
      </c>
      <c r="Q1708" s="24">
        <v>0</v>
      </c>
      <c r="R1708" s="24">
        <v>277110</v>
      </c>
      <c r="S1708" s="24">
        <v>54942</v>
      </c>
      <c r="T1708" s="24">
        <v>222168</v>
      </c>
      <c r="U1708" s="24">
        <v>0</v>
      </c>
      <c r="V1708" s="24">
        <f t="shared" si="52"/>
        <v>0</v>
      </c>
      <c r="W1708" s="24">
        <f t="shared" si="53"/>
        <v>27231</v>
      </c>
    </row>
    <row r="1709" spans="1:23" x14ac:dyDescent="0.2">
      <c r="A1709" t="s">
        <v>41</v>
      </c>
      <c r="B1709" s="23" t="s">
        <v>4416</v>
      </c>
      <c r="C1709" s="23" t="s">
        <v>4552</v>
      </c>
      <c r="D1709" s="23" t="s">
        <v>4557</v>
      </c>
      <c r="E1709" s="23" t="s">
        <v>4558</v>
      </c>
      <c r="F1709" s="23" t="s">
        <v>9</v>
      </c>
      <c r="G1709" t="s">
        <v>4559</v>
      </c>
      <c r="H1709" s="24">
        <v>0</v>
      </c>
      <c r="I1709" s="23" t="s">
        <v>5682</v>
      </c>
      <c r="J1709" s="24">
        <v>109600</v>
      </c>
      <c r="K1709" s="23" t="s">
        <v>5683</v>
      </c>
      <c r="L1709" s="24">
        <v>0</v>
      </c>
      <c r="M1709" s="23" t="s">
        <v>5683</v>
      </c>
      <c r="N1709" s="24">
        <v>54350</v>
      </c>
      <c r="O1709" s="23" t="s">
        <v>5683</v>
      </c>
      <c r="P1709" s="24">
        <v>56246</v>
      </c>
      <c r="Q1709" s="24">
        <v>55854</v>
      </c>
      <c r="R1709" s="24">
        <v>276050</v>
      </c>
      <c r="S1709" s="24">
        <v>54800</v>
      </c>
      <c r="T1709" s="24">
        <v>0</v>
      </c>
      <c r="U1709" s="24">
        <v>0</v>
      </c>
      <c r="V1709" s="24">
        <f t="shared" si="52"/>
        <v>221250</v>
      </c>
      <c r="W1709" s="24">
        <f t="shared" si="53"/>
        <v>0</v>
      </c>
    </row>
    <row r="1710" spans="1:23" x14ac:dyDescent="0.2">
      <c r="A1710" t="s">
        <v>41</v>
      </c>
      <c r="B1710" s="23" t="s">
        <v>4416</v>
      </c>
      <c r="C1710" s="23" t="s">
        <v>4552</v>
      </c>
      <c r="D1710" s="23" t="s">
        <v>4560</v>
      </c>
      <c r="E1710" s="23" t="s">
        <v>4561</v>
      </c>
      <c r="F1710" s="23" t="s">
        <v>9</v>
      </c>
      <c r="G1710" t="s">
        <v>4562</v>
      </c>
      <c r="H1710" s="24">
        <v>208350</v>
      </c>
      <c r="I1710" s="23" t="s">
        <v>5682</v>
      </c>
      <c r="J1710" s="24">
        <v>103454</v>
      </c>
      <c r="K1710" s="23" t="s">
        <v>5683</v>
      </c>
      <c r="L1710" s="24">
        <v>0</v>
      </c>
      <c r="M1710" s="23" t="s">
        <v>5683</v>
      </c>
      <c r="N1710" s="24">
        <v>51690</v>
      </c>
      <c r="O1710" s="23" t="s">
        <v>5683</v>
      </c>
      <c r="P1710" s="24">
        <v>53206</v>
      </c>
      <c r="Q1710" s="24">
        <v>52575</v>
      </c>
      <c r="R1710" s="24">
        <v>260925</v>
      </c>
      <c r="S1710" s="24">
        <v>0</v>
      </c>
      <c r="T1710" s="24">
        <v>208350</v>
      </c>
      <c r="U1710" s="24">
        <v>0</v>
      </c>
      <c r="V1710" s="24">
        <f t="shared" si="52"/>
        <v>52575</v>
      </c>
      <c r="W1710" s="24">
        <f t="shared" si="53"/>
        <v>0</v>
      </c>
    </row>
    <row r="1711" spans="1:23" x14ac:dyDescent="0.2">
      <c r="A1711" t="s">
        <v>41</v>
      </c>
      <c r="B1711" s="23" t="s">
        <v>4416</v>
      </c>
      <c r="C1711" s="23" t="s">
        <v>4552</v>
      </c>
      <c r="D1711" s="23" t="s">
        <v>4563</v>
      </c>
      <c r="E1711" s="23" t="s">
        <v>4564</v>
      </c>
      <c r="F1711" s="23" t="s">
        <v>9</v>
      </c>
      <c r="G1711" t="s">
        <v>4565</v>
      </c>
      <c r="H1711" s="24">
        <v>0</v>
      </c>
      <c r="I1711" s="23" t="s">
        <v>5683</v>
      </c>
      <c r="J1711" s="24">
        <v>16341</v>
      </c>
      <c r="K1711" s="23" t="s">
        <v>5683</v>
      </c>
      <c r="L1711" s="24">
        <v>51817</v>
      </c>
      <c r="M1711" s="23" t="s">
        <v>5682</v>
      </c>
      <c r="N1711" s="24">
        <v>105694</v>
      </c>
      <c r="O1711" s="23" t="s">
        <v>5683</v>
      </c>
      <c r="P1711" s="24">
        <v>0</v>
      </c>
      <c r="Q1711" s="24">
        <v>54319</v>
      </c>
      <c r="R1711" s="24">
        <v>228171</v>
      </c>
      <c r="S1711" s="24">
        <v>0</v>
      </c>
      <c r="T1711" s="24">
        <v>0</v>
      </c>
      <c r="U1711" s="24">
        <v>0</v>
      </c>
      <c r="V1711" s="24">
        <f t="shared" si="52"/>
        <v>228171</v>
      </c>
      <c r="W1711" s="24">
        <f t="shared" si="53"/>
        <v>0</v>
      </c>
    </row>
    <row r="1712" spans="1:23" x14ac:dyDescent="0.2">
      <c r="A1712" t="s">
        <v>41</v>
      </c>
      <c r="B1712" s="23" t="s">
        <v>4416</v>
      </c>
      <c r="C1712" s="23" t="s">
        <v>4552</v>
      </c>
      <c r="D1712" s="23" t="s">
        <v>4566</v>
      </c>
      <c r="E1712" s="23" t="s">
        <v>4567</v>
      </c>
      <c r="F1712" s="23" t="s">
        <v>9</v>
      </c>
      <c r="G1712" t="s">
        <v>4568</v>
      </c>
      <c r="H1712" s="24">
        <v>0</v>
      </c>
      <c r="I1712" s="23" t="s">
        <v>5683</v>
      </c>
      <c r="J1712" s="24">
        <v>0</v>
      </c>
      <c r="K1712" s="23" t="s">
        <v>5683</v>
      </c>
      <c r="L1712" s="24">
        <v>0</v>
      </c>
      <c r="M1712" s="23" t="s">
        <v>5683</v>
      </c>
      <c r="N1712" s="24">
        <v>15883</v>
      </c>
      <c r="O1712" s="23" t="s">
        <v>5683</v>
      </c>
      <c r="P1712" s="24">
        <v>52776</v>
      </c>
      <c r="Q1712" s="24">
        <v>52959</v>
      </c>
      <c r="R1712" s="24">
        <v>121618</v>
      </c>
      <c r="S1712" s="24">
        <v>0</v>
      </c>
      <c r="T1712" s="24">
        <v>0</v>
      </c>
      <c r="U1712" s="24">
        <v>0</v>
      </c>
      <c r="V1712" s="24">
        <f t="shared" si="52"/>
        <v>121618</v>
      </c>
      <c r="W1712" s="24">
        <f t="shared" si="53"/>
        <v>0</v>
      </c>
    </row>
    <row r="1713" spans="1:23" x14ac:dyDescent="0.2">
      <c r="A1713" t="s">
        <v>41</v>
      </c>
      <c r="B1713" s="23" t="s">
        <v>4416</v>
      </c>
      <c r="C1713" s="23" t="s">
        <v>4552</v>
      </c>
      <c r="D1713" s="23" t="s">
        <v>4569</v>
      </c>
      <c r="E1713" s="23" t="s">
        <v>4570</v>
      </c>
      <c r="F1713" s="23" t="s">
        <v>9</v>
      </c>
      <c r="G1713" t="s">
        <v>4571</v>
      </c>
      <c r="H1713" s="24">
        <v>0</v>
      </c>
      <c r="I1713" s="23" t="s">
        <v>5683</v>
      </c>
      <c r="J1713" s="24">
        <v>0</v>
      </c>
      <c r="K1713" s="23" t="s">
        <v>5683</v>
      </c>
      <c r="L1713" s="24">
        <v>0</v>
      </c>
      <c r="M1713" s="23" t="s">
        <v>5683</v>
      </c>
      <c r="N1713" s="24">
        <v>0</v>
      </c>
      <c r="O1713" s="23" t="s">
        <v>5683</v>
      </c>
      <c r="P1713" s="24">
        <v>16289</v>
      </c>
      <c r="Q1713" s="24">
        <v>52207</v>
      </c>
      <c r="R1713" s="24">
        <v>68496</v>
      </c>
      <c r="S1713" s="24">
        <v>0</v>
      </c>
      <c r="T1713" s="24">
        <v>0</v>
      </c>
      <c r="U1713" s="24">
        <v>0</v>
      </c>
      <c r="V1713" s="24">
        <f t="shared" si="52"/>
        <v>68496</v>
      </c>
      <c r="W1713" s="24">
        <f t="shared" si="53"/>
        <v>0</v>
      </c>
    </row>
    <row r="1714" spans="1:23" x14ac:dyDescent="0.2">
      <c r="A1714" t="s">
        <v>41</v>
      </c>
      <c r="B1714" s="23" t="s">
        <v>4416</v>
      </c>
      <c r="C1714" s="23" t="s">
        <v>4552</v>
      </c>
      <c r="D1714" s="23" t="s">
        <v>4572</v>
      </c>
      <c r="E1714" s="23" t="s">
        <v>4573</v>
      </c>
      <c r="F1714" s="23" t="s">
        <v>9</v>
      </c>
      <c r="G1714" t="s">
        <v>4574</v>
      </c>
      <c r="H1714" s="24">
        <v>0</v>
      </c>
      <c r="I1714" s="23" t="s">
        <v>5683</v>
      </c>
      <c r="J1714" s="24">
        <v>0</v>
      </c>
      <c r="K1714" s="23" t="s">
        <v>5683</v>
      </c>
      <c r="L1714" s="24">
        <v>0</v>
      </c>
      <c r="M1714" s="23" t="s">
        <v>5683</v>
      </c>
      <c r="N1714" s="24">
        <v>0</v>
      </c>
      <c r="O1714" s="23" t="s">
        <v>5683</v>
      </c>
      <c r="P1714" s="24">
        <v>52198</v>
      </c>
      <c r="Q1714" s="24">
        <v>53439</v>
      </c>
      <c r="R1714" s="24">
        <v>105637</v>
      </c>
      <c r="S1714" s="24">
        <v>0</v>
      </c>
      <c r="T1714" s="24">
        <v>0</v>
      </c>
      <c r="U1714" s="24">
        <v>0</v>
      </c>
      <c r="V1714" s="24">
        <f t="shared" si="52"/>
        <v>105637</v>
      </c>
      <c r="W1714" s="24">
        <f t="shared" si="53"/>
        <v>0</v>
      </c>
    </row>
    <row r="1715" spans="1:23" x14ac:dyDescent="0.2">
      <c r="A1715" t="s">
        <v>41</v>
      </c>
      <c r="B1715" s="23" t="s">
        <v>4416</v>
      </c>
      <c r="C1715" s="23" t="s">
        <v>4552</v>
      </c>
      <c r="D1715" s="23" t="s">
        <v>4575</v>
      </c>
      <c r="E1715" s="23" t="s">
        <v>4576</v>
      </c>
      <c r="F1715" s="23" t="s">
        <v>9</v>
      </c>
      <c r="G1715" t="s">
        <v>4577</v>
      </c>
      <c r="H1715" s="24">
        <v>61154</v>
      </c>
      <c r="I1715" s="23" t="s">
        <v>5682</v>
      </c>
      <c r="J1715" s="24">
        <v>111154</v>
      </c>
      <c r="K1715" s="23" t="s">
        <v>5683</v>
      </c>
      <c r="L1715" s="24">
        <v>0</v>
      </c>
      <c r="M1715" s="23" t="s">
        <v>5682</v>
      </c>
      <c r="N1715" s="24">
        <v>109612</v>
      </c>
      <c r="O1715" s="23" t="s">
        <v>5683</v>
      </c>
      <c r="P1715" s="24">
        <v>0</v>
      </c>
      <c r="Q1715" s="24">
        <v>55790</v>
      </c>
      <c r="R1715" s="24">
        <v>276556</v>
      </c>
      <c r="S1715" s="24">
        <v>50000</v>
      </c>
      <c r="T1715" s="24">
        <v>61154</v>
      </c>
      <c r="U1715" s="24">
        <v>0</v>
      </c>
      <c r="V1715" s="24">
        <f t="shared" si="52"/>
        <v>165402</v>
      </c>
      <c r="W1715" s="24">
        <f t="shared" si="53"/>
        <v>0</v>
      </c>
    </row>
    <row r="1716" spans="1:23" x14ac:dyDescent="0.2">
      <c r="A1716" t="s">
        <v>41</v>
      </c>
      <c r="B1716" s="23" t="s">
        <v>4416</v>
      </c>
      <c r="C1716" s="23" t="s">
        <v>4552</v>
      </c>
      <c r="D1716" s="23" t="s">
        <v>4578</v>
      </c>
      <c r="E1716" s="23" t="s">
        <v>4579</v>
      </c>
      <c r="F1716" s="23" t="s">
        <v>9</v>
      </c>
      <c r="G1716" t="s">
        <v>4580</v>
      </c>
      <c r="H1716" s="24">
        <v>271465</v>
      </c>
      <c r="I1716" s="23" t="s">
        <v>5682</v>
      </c>
      <c r="J1716" s="24">
        <v>108586</v>
      </c>
      <c r="K1716" s="23" t="s">
        <v>5683</v>
      </c>
      <c r="L1716" s="24">
        <v>0</v>
      </c>
      <c r="M1716" s="23" t="s">
        <v>5683</v>
      </c>
      <c r="N1716" s="24">
        <v>53720</v>
      </c>
      <c r="O1716" s="23" t="s">
        <v>5682</v>
      </c>
      <c r="P1716" s="24">
        <v>106510</v>
      </c>
      <c r="Q1716" s="24">
        <v>0</v>
      </c>
      <c r="R1716" s="24">
        <v>268816</v>
      </c>
      <c r="S1716" s="24">
        <v>54293</v>
      </c>
      <c r="T1716" s="24">
        <v>214523</v>
      </c>
      <c r="U1716" s="24">
        <v>0</v>
      </c>
      <c r="V1716" s="24">
        <f t="shared" si="52"/>
        <v>0</v>
      </c>
      <c r="W1716" s="24">
        <f t="shared" si="53"/>
        <v>56942</v>
      </c>
    </row>
    <row r="1717" spans="1:23" x14ac:dyDescent="0.2">
      <c r="A1717" t="s">
        <v>41</v>
      </c>
      <c r="B1717" s="23" t="s">
        <v>4416</v>
      </c>
      <c r="C1717" s="23" t="s">
        <v>4552</v>
      </c>
      <c r="D1717" s="23" t="s">
        <v>4581</v>
      </c>
      <c r="E1717" s="23" t="s">
        <v>4582</v>
      </c>
      <c r="F1717" s="23" t="s">
        <v>9</v>
      </c>
      <c r="G1717" t="s">
        <v>4583</v>
      </c>
      <c r="H1717" s="24">
        <v>245434</v>
      </c>
      <c r="I1717" s="23" t="s">
        <v>5683</v>
      </c>
      <c r="J1717" s="24">
        <v>53932</v>
      </c>
      <c r="K1717" s="23" t="s">
        <v>5683</v>
      </c>
      <c r="L1717" s="24">
        <v>53106</v>
      </c>
      <c r="M1717" s="23" t="s">
        <v>5683</v>
      </c>
      <c r="N1717" s="24">
        <v>54098</v>
      </c>
      <c r="O1717" s="23" t="s">
        <v>5682</v>
      </c>
      <c r="P1717" s="24">
        <v>111568</v>
      </c>
      <c r="Q1717" s="24">
        <v>0</v>
      </c>
      <c r="R1717" s="24">
        <v>272704</v>
      </c>
      <c r="S1717" s="24">
        <v>53932</v>
      </c>
      <c r="T1717" s="24">
        <v>218772</v>
      </c>
      <c r="U1717" s="24">
        <v>0</v>
      </c>
      <c r="V1717" s="24">
        <f t="shared" si="52"/>
        <v>0</v>
      </c>
      <c r="W1717" s="24">
        <f t="shared" si="53"/>
        <v>26662</v>
      </c>
    </row>
    <row r="1718" spans="1:23" x14ac:dyDescent="0.2">
      <c r="A1718" t="s">
        <v>41</v>
      </c>
      <c r="B1718" s="23" t="s">
        <v>4416</v>
      </c>
      <c r="C1718" s="23" t="s">
        <v>4584</v>
      </c>
      <c r="D1718" s="23" t="s">
        <v>7</v>
      </c>
      <c r="E1718" s="23" t="s">
        <v>147</v>
      </c>
      <c r="F1718" s="23" t="s">
        <v>147</v>
      </c>
      <c r="G1718" t="s">
        <v>4585</v>
      </c>
      <c r="H1718" s="24">
        <v>3004690</v>
      </c>
      <c r="I1718" s="23" t="s">
        <v>5683</v>
      </c>
      <c r="J1718" s="24">
        <v>576144</v>
      </c>
      <c r="K1718" s="23" t="s">
        <v>5683</v>
      </c>
      <c r="L1718" s="24">
        <v>501535</v>
      </c>
      <c r="M1718" s="23" t="s">
        <v>5683</v>
      </c>
      <c r="N1718" s="24">
        <v>450989</v>
      </c>
      <c r="O1718" s="23" t="s">
        <v>5683</v>
      </c>
      <c r="P1718" s="24">
        <v>665023</v>
      </c>
      <c r="Q1718" s="24">
        <v>609248</v>
      </c>
      <c r="R1718" s="24">
        <v>2802939</v>
      </c>
      <c r="S1718" s="24">
        <v>172843</v>
      </c>
      <c r="T1718" s="24">
        <v>2630096</v>
      </c>
      <c r="U1718" s="24">
        <v>0</v>
      </c>
      <c r="V1718" s="24">
        <f t="shared" si="52"/>
        <v>0</v>
      </c>
      <c r="W1718" s="24">
        <f t="shared" si="53"/>
        <v>374594</v>
      </c>
    </row>
    <row r="1719" spans="1:23" x14ac:dyDescent="0.2">
      <c r="A1719" t="s">
        <v>41</v>
      </c>
      <c r="B1719" s="23" t="s">
        <v>4416</v>
      </c>
      <c r="C1719" s="23" t="s">
        <v>4586</v>
      </c>
      <c r="D1719" s="23" t="s">
        <v>7</v>
      </c>
      <c r="E1719" s="23" t="s">
        <v>147</v>
      </c>
      <c r="F1719" s="23" t="s">
        <v>147</v>
      </c>
      <c r="G1719" t="s">
        <v>4587</v>
      </c>
      <c r="H1719" s="24">
        <v>2017125</v>
      </c>
      <c r="I1719" s="23" t="s">
        <v>5683</v>
      </c>
      <c r="J1719" s="24">
        <v>426137</v>
      </c>
      <c r="K1719" s="23" t="s">
        <v>5683</v>
      </c>
      <c r="L1719" s="24">
        <v>376569</v>
      </c>
      <c r="M1719" s="23" t="s">
        <v>5683</v>
      </c>
      <c r="N1719" s="24">
        <v>342186</v>
      </c>
      <c r="O1719" s="23" t="s">
        <v>5683</v>
      </c>
      <c r="P1719" s="24">
        <v>495835</v>
      </c>
      <c r="Q1719" s="24">
        <v>445188</v>
      </c>
      <c r="R1719" s="24">
        <v>2085915</v>
      </c>
      <c r="S1719" s="24">
        <v>130000</v>
      </c>
      <c r="T1719" s="24">
        <v>1955915</v>
      </c>
      <c r="U1719" s="24">
        <v>0</v>
      </c>
      <c r="V1719" s="24">
        <f t="shared" si="52"/>
        <v>0</v>
      </c>
      <c r="W1719" s="24">
        <f t="shared" si="53"/>
        <v>61210</v>
      </c>
    </row>
    <row r="1720" spans="1:23" x14ac:dyDescent="0.2">
      <c r="A1720" t="s">
        <v>41</v>
      </c>
      <c r="B1720" s="23" t="s">
        <v>4416</v>
      </c>
      <c r="C1720" s="23" t="s">
        <v>4586</v>
      </c>
      <c r="D1720" s="23" t="s">
        <v>4588</v>
      </c>
      <c r="E1720" s="23" t="s">
        <v>4589</v>
      </c>
      <c r="F1720" s="23" t="s">
        <v>9</v>
      </c>
      <c r="G1720" t="s">
        <v>4590</v>
      </c>
      <c r="H1720" s="24">
        <v>271208</v>
      </c>
      <c r="I1720" s="23" t="s">
        <v>5683</v>
      </c>
      <c r="J1720" s="24">
        <v>53631</v>
      </c>
      <c r="K1720" s="23" t="s">
        <v>5683</v>
      </c>
      <c r="L1720" s="24">
        <v>53165</v>
      </c>
      <c r="M1720" s="23" t="s">
        <v>5683</v>
      </c>
      <c r="N1720" s="24">
        <v>54136</v>
      </c>
      <c r="O1720" s="23" t="s">
        <v>5683</v>
      </c>
      <c r="P1720" s="24">
        <v>55189</v>
      </c>
      <c r="Q1720" s="24">
        <v>55087</v>
      </c>
      <c r="R1720" s="24">
        <v>271208</v>
      </c>
      <c r="S1720" s="24">
        <v>0</v>
      </c>
      <c r="T1720" s="24">
        <v>271208</v>
      </c>
      <c r="U1720" s="24">
        <v>0</v>
      </c>
      <c r="V1720" s="24">
        <f t="shared" si="52"/>
        <v>0</v>
      </c>
      <c r="W1720" s="24">
        <f t="shared" si="53"/>
        <v>0</v>
      </c>
    </row>
    <row r="1721" spans="1:23" x14ac:dyDescent="0.2">
      <c r="A1721" t="s">
        <v>41</v>
      </c>
      <c r="B1721" s="23" t="s">
        <v>4416</v>
      </c>
      <c r="C1721" s="23" t="s">
        <v>4586</v>
      </c>
      <c r="D1721" s="23" t="s">
        <v>4591</v>
      </c>
      <c r="E1721" s="23" t="s">
        <v>4592</v>
      </c>
      <c r="F1721" s="23" t="s">
        <v>9</v>
      </c>
      <c r="G1721" t="s">
        <v>4593</v>
      </c>
      <c r="H1721" s="24">
        <v>216331</v>
      </c>
      <c r="I1721" s="23" t="s">
        <v>5683</v>
      </c>
      <c r="J1721" s="24">
        <v>52682</v>
      </c>
      <c r="K1721" s="23" t="s">
        <v>5683</v>
      </c>
      <c r="L1721" s="24">
        <v>52860</v>
      </c>
      <c r="M1721" s="23" t="s">
        <v>5683</v>
      </c>
      <c r="N1721" s="24">
        <v>53770</v>
      </c>
      <c r="O1721" s="23" t="s">
        <v>5683</v>
      </c>
      <c r="P1721" s="24">
        <v>55238</v>
      </c>
      <c r="Q1721" s="24">
        <v>54463</v>
      </c>
      <c r="R1721" s="24">
        <v>269013</v>
      </c>
      <c r="S1721" s="24">
        <v>52682</v>
      </c>
      <c r="T1721" s="24">
        <v>216331</v>
      </c>
      <c r="U1721" s="24">
        <v>0</v>
      </c>
      <c r="V1721" s="24">
        <f t="shared" si="52"/>
        <v>0</v>
      </c>
      <c r="W1721" s="24">
        <f t="shared" si="53"/>
        <v>0</v>
      </c>
    </row>
    <row r="1722" spans="1:23" x14ac:dyDescent="0.2">
      <c r="A1722" t="s">
        <v>41</v>
      </c>
      <c r="B1722" s="23" t="s">
        <v>4416</v>
      </c>
      <c r="C1722" s="23" t="s">
        <v>4586</v>
      </c>
      <c r="D1722" s="23" t="s">
        <v>4594</v>
      </c>
      <c r="E1722" s="23" t="s">
        <v>4595</v>
      </c>
      <c r="F1722" s="23" t="s">
        <v>9</v>
      </c>
      <c r="G1722" t="s">
        <v>4596</v>
      </c>
      <c r="H1722" s="24">
        <v>255025</v>
      </c>
      <c r="I1722" s="23" t="s">
        <v>5682</v>
      </c>
      <c r="J1722" s="24">
        <v>117174</v>
      </c>
      <c r="K1722" s="23" t="s">
        <v>5683</v>
      </c>
      <c r="L1722" s="24">
        <v>0</v>
      </c>
      <c r="M1722" s="23" t="s">
        <v>5682</v>
      </c>
      <c r="N1722" s="24">
        <v>113398</v>
      </c>
      <c r="O1722" s="23" t="s">
        <v>5683</v>
      </c>
      <c r="P1722" s="24">
        <v>0</v>
      </c>
      <c r="Q1722" s="24">
        <v>57582</v>
      </c>
      <c r="R1722" s="24">
        <v>288154</v>
      </c>
      <c r="S1722" s="24">
        <v>25000</v>
      </c>
      <c r="T1722" s="24">
        <v>255025</v>
      </c>
      <c r="U1722" s="24">
        <v>0</v>
      </c>
      <c r="V1722" s="24">
        <f t="shared" si="52"/>
        <v>8129</v>
      </c>
      <c r="W1722" s="24">
        <f t="shared" si="53"/>
        <v>0</v>
      </c>
    </row>
    <row r="1723" spans="1:23" x14ac:dyDescent="0.2">
      <c r="A1723" t="s">
        <v>41</v>
      </c>
      <c r="B1723" s="23" t="s">
        <v>4416</v>
      </c>
      <c r="C1723" s="23" t="s">
        <v>4586</v>
      </c>
      <c r="D1723" s="23" t="s">
        <v>4597</v>
      </c>
      <c r="E1723" s="23" t="s">
        <v>4598</v>
      </c>
      <c r="F1723" s="23" t="s">
        <v>9</v>
      </c>
      <c r="G1723" t="s">
        <v>4599</v>
      </c>
      <c r="H1723" s="24">
        <v>186078</v>
      </c>
      <c r="I1723" s="23" t="s">
        <v>5683</v>
      </c>
      <c r="J1723" s="24">
        <v>0</v>
      </c>
      <c r="K1723" s="23" t="s">
        <v>5683</v>
      </c>
      <c r="L1723" s="24">
        <v>54759</v>
      </c>
      <c r="M1723" s="23" t="s">
        <v>5682</v>
      </c>
      <c r="N1723" s="24">
        <v>111910</v>
      </c>
      <c r="O1723" s="23" t="s">
        <v>5683</v>
      </c>
      <c r="P1723" s="24">
        <v>0</v>
      </c>
      <c r="Q1723" s="24">
        <v>56830</v>
      </c>
      <c r="R1723" s="24">
        <v>223499</v>
      </c>
      <c r="S1723" s="24">
        <v>0</v>
      </c>
      <c r="T1723" s="24">
        <v>186078</v>
      </c>
      <c r="U1723" s="24">
        <v>0</v>
      </c>
      <c r="V1723" s="24">
        <f t="shared" si="52"/>
        <v>37421</v>
      </c>
      <c r="W1723" s="24">
        <f t="shared" si="53"/>
        <v>0</v>
      </c>
    </row>
    <row r="1724" spans="1:23" x14ac:dyDescent="0.2">
      <c r="A1724" t="s">
        <v>41</v>
      </c>
      <c r="B1724" s="23" t="s">
        <v>4416</v>
      </c>
      <c r="C1724" s="23" t="s">
        <v>4586</v>
      </c>
      <c r="D1724" s="23" t="s">
        <v>4600</v>
      </c>
      <c r="E1724" s="23" t="s">
        <v>4601</v>
      </c>
      <c r="F1724" s="23" t="s">
        <v>9</v>
      </c>
      <c r="G1724" t="s">
        <v>4602</v>
      </c>
      <c r="H1724" s="24">
        <v>156280</v>
      </c>
      <c r="I1724" s="23" t="s">
        <v>5683</v>
      </c>
      <c r="J1724" s="24">
        <v>0</v>
      </c>
      <c r="K1724" s="23" t="s">
        <v>5683</v>
      </c>
      <c r="L1724" s="24">
        <v>0</v>
      </c>
      <c r="M1724" s="23" t="s">
        <v>5683</v>
      </c>
      <c r="N1724" s="24">
        <v>50958</v>
      </c>
      <c r="O1724" s="23" t="s">
        <v>5682</v>
      </c>
      <c r="P1724" s="24">
        <v>105322</v>
      </c>
      <c r="Q1724" s="24">
        <v>0</v>
      </c>
      <c r="R1724" s="24">
        <v>156280</v>
      </c>
      <c r="S1724" s="24">
        <v>0</v>
      </c>
      <c r="T1724" s="24">
        <v>156280</v>
      </c>
      <c r="U1724" s="24">
        <v>0</v>
      </c>
      <c r="V1724" s="24">
        <f t="shared" si="52"/>
        <v>0</v>
      </c>
      <c r="W1724" s="24">
        <f t="shared" si="53"/>
        <v>0</v>
      </c>
    </row>
    <row r="1725" spans="1:23" x14ac:dyDescent="0.2">
      <c r="A1725" t="s">
        <v>41</v>
      </c>
      <c r="B1725" s="23" t="s">
        <v>4416</v>
      </c>
      <c r="C1725" s="23" t="s">
        <v>4586</v>
      </c>
      <c r="D1725" s="23" t="s">
        <v>4603</v>
      </c>
      <c r="E1725" s="23" t="s">
        <v>4604</v>
      </c>
      <c r="F1725" s="23" t="s">
        <v>9</v>
      </c>
      <c r="G1725" t="s">
        <v>4605</v>
      </c>
      <c r="H1725" s="24">
        <v>157903</v>
      </c>
      <c r="I1725" s="23" t="s">
        <v>5683</v>
      </c>
      <c r="J1725" s="24">
        <v>0</v>
      </c>
      <c r="K1725" s="23" t="s">
        <v>5683</v>
      </c>
      <c r="L1725" s="24">
        <v>0</v>
      </c>
      <c r="M1725" s="23" t="s">
        <v>5682</v>
      </c>
      <c r="N1725" s="24">
        <v>103760</v>
      </c>
      <c r="O1725" s="23" t="s">
        <v>5683</v>
      </c>
      <c r="P1725" s="24">
        <v>0</v>
      </c>
      <c r="Q1725" s="24">
        <v>54143</v>
      </c>
      <c r="R1725" s="24">
        <v>157903</v>
      </c>
      <c r="S1725" s="24">
        <v>0</v>
      </c>
      <c r="T1725" s="24">
        <v>157903</v>
      </c>
      <c r="U1725" s="24">
        <v>0</v>
      </c>
      <c r="V1725" s="24">
        <f t="shared" si="52"/>
        <v>0</v>
      </c>
      <c r="W1725" s="24">
        <f t="shared" si="53"/>
        <v>0</v>
      </c>
    </row>
    <row r="1726" spans="1:23" x14ac:dyDescent="0.2">
      <c r="A1726" t="s">
        <v>41</v>
      </c>
      <c r="B1726" s="23" t="s">
        <v>4416</v>
      </c>
      <c r="C1726" s="23" t="s">
        <v>4586</v>
      </c>
      <c r="D1726" s="23" t="s">
        <v>4606</v>
      </c>
      <c r="E1726" s="23" t="s">
        <v>4607</v>
      </c>
      <c r="F1726" s="23" t="s">
        <v>10</v>
      </c>
      <c r="G1726" t="s">
        <v>4608</v>
      </c>
      <c r="H1726" s="24">
        <v>280586</v>
      </c>
      <c r="I1726" s="23" t="s">
        <v>5683</v>
      </c>
      <c r="J1726" s="24">
        <v>55830</v>
      </c>
      <c r="K1726" s="23" t="s">
        <v>5683</v>
      </c>
      <c r="L1726" s="24">
        <v>56353</v>
      </c>
      <c r="M1726" s="23" t="s">
        <v>5683</v>
      </c>
      <c r="N1726" s="24">
        <v>56128</v>
      </c>
      <c r="O1726" s="23" t="s">
        <v>5683</v>
      </c>
      <c r="P1726" s="24">
        <v>57172</v>
      </c>
      <c r="Q1726" s="24">
        <v>55103</v>
      </c>
      <c r="R1726" s="24">
        <v>280586</v>
      </c>
      <c r="S1726" s="24">
        <v>0</v>
      </c>
      <c r="T1726" s="24">
        <v>280586</v>
      </c>
      <c r="U1726" s="24">
        <v>0</v>
      </c>
      <c r="V1726" s="24">
        <f t="shared" si="52"/>
        <v>0</v>
      </c>
      <c r="W1726" s="24">
        <f t="shared" si="53"/>
        <v>0</v>
      </c>
    </row>
    <row r="1727" spans="1:23" x14ac:dyDescent="0.2">
      <c r="A1727" t="s">
        <v>41</v>
      </c>
      <c r="B1727" s="23" t="s">
        <v>4416</v>
      </c>
      <c r="C1727" s="23" t="s">
        <v>4609</v>
      </c>
      <c r="D1727" s="23" t="s">
        <v>7</v>
      </c>
      <c r="E1727" s="23" t="s">
        <v>147</v>
      </c>
      <c r="F1727" s="23" t="s">
        <v>147</v>
      </c>
      <c r="G1727" t="s">
        <v>4610</v>
      </c>
      <c r="H1727" s="24">
        <v>2229453</v>
      </c>
      <c r="I1727" s="23" t="s">
        <v>5683</v>
      </c>
      <c r="J1727" s="24">
        <v>428892</v>
      </c>
      <c r="K1727" s="23" t="s">
        <v>5683</v>
      </c>
      <c r="L1727" s="24">
        <v>382578</v>
      </c>
      <c r="M1727" s="23" t="s">
        <v>5683</v>
      </c>
      <c r="N1727" s="24">
        <v>350247</v>
      </c>
      <c r="O1727" s="23" t="s">
        <v>5683</v>
      </c>
      <c r="P1727" s="24">
        <v>544562</v>
      </c>
      <c r="Q1727" s="24">
        <v>528174</v>
      </c>
      <c r="R1727" s="24">
        <v>2234453</v>
      </c>
      <c r="S1727" s="24">
        <v>130000</v>
      </c>
      <c r="T1727" s="24">
        <v>2104453</v>
      </c>
      <c r="U1727" s="24">
        <v>0</v>
      </c>
      <c r="V1727" s="24">
        <f t="shared" si="52"/>
        <v>0</v>
      </c>
      <c r="W1727" s="24">
        <f t="shared" si="53"/>
        <v>125000</v>
      </c>
    </row>
    <row r="1728" spans="1:23" x14ac:dyDescent="0.2">
      <c r="A1728" t="s">
        <v>41</v>
      </c>
      <c r="B1728" s="23" t="s">
        <v>4416</v>
      </c>
      <c r="C1728" s="23" t="s">
        <v>4611</v>
      </c>
      <c r="D1728" s="23" t="s">
        <v>7</v>
      </c>
      <c r="E1728" s="23" t="s">
        <v>147</v>
      </c>
      <c r="F1728" s="23" t="s">
        <v>147</v>
      </c>
      <c r="G1728" t="s">
        <v>4612</v>
      </c>
      <c r="H1728" s="24">
        <v>2518680</v>
      </c>
      <c r="I1728" s="23" t="s">
        <v>5683</v>
      </c>
      <c r="J1728" s="24">
        <v>513459</v>
      </c>
      <c r="K1728" s="23" t="s">
        <v>5683</v>
      </c>
      <c r="L1728" s="24">
        <v>452535</v>
      </c>
      <c r="M1728" s="23" t="s">
        <v>5683</v>
      </c>
      <c r="N1728" s="24">
        <v>421656</v>
      </c>
      <c r="O1728" s="23" t="s">
        <v>5683</v>
      </c>
      <c r="P1728" s="24">
        <v>654812</v>
      </c>
      <c r="Q1728" s="24">
        <v>630256</v>
      </c>
      <c r="R1728" s="24">
        <v>2672718</v>
      </c>
      <c r="S1728" s="24">
        <v>154038</v>
      </c>
      <c r="T1728" s="24">
        <v>2518680</v>
      </c>
      <c r="U1728" s="24">
        <v>0</v>
      </c>
      <c r="V1728" s="24">
        <f t="shared" si="52"/>
        <v>0</v>
      </c>
      <c r="W1728" s="24">
        <f t="shared" si="53"/>
        <v>0</v>
      </c>
    </row>
    <row r="1729" spans="1:23" x14ac:dyDescent="0.2">
      <c r="A1729" t="s">
        <v>41</v>
      </c>
      <c r="B1729" s="23" t="s">
        <v>4416</v>
      </c>
      <c r="C1729" s="23" t="s">
        <v>4611</v>
      </c>
      <c r="D1729" s="23" t="s">
        <v>4613</v>
      </c>
      <c r="E1729" s="23" t="s">
        <v>4614</v>
      </c>
      <c r="F1729" s="23" t="s">
        <v>9</v>
      </c>
      <c r="G1729" t="s">
        <v>4615</v>
      </c>
      <c r="H1729" s="24">
        <v>220095</v>
      </c>
      <c r="I1729" s="23" t="s">
        <v>5683</v>
      </c>
      <c r="J1729" s="24">
        <v>52380</v>
      </c>
      <c r="K1729" s="23" t="s">
        <v>5683</v>
      </c>
      <c r="L1729" s="24">
        <v>52157</v>
      </c>
      <c r="M1729" s="23" t="s">
        <v>5683</v>
      </c>
      <c r="N1729" s="24">
        <v>52383</v>
      </c>
      <c r="O1729" s="23" t="s">
        <v>5682</v>
      </c>
      <c r="P1729" s="24">
        <v>107040</v>
      </c>
      <c r="Q1729" s="24">
        <v>0</v>
      </c>
      <c r="R1729" s="24">
        <v>263960</v>
      </c>
      <c r="S1729" s="24">
        <v>52380</v>
      </c>
      <c r="T1729" s="24">
        <v>211580</v>
      </c>
      <c r="U1729" s="24">
        <v>0</v>
      </c>
      <c r="V1729" s="24">
        <f t="shared" si="52"/>
        <v>0</v>
      </c>
      <c r="W1729" s="24">
        <f t="shared" si="53"/>
        <v>8515</v>
      </c>
    </row>
    <row r="1730" spans="1:23" x14ac:dyDescent="0.2">
      <c r="A1730" t="s">
        <v>41</v>
      </c>
      <c r="B1730" s="23" t="s">
        <v>4416</v>
      </c>
      <c r="C1730" s="23" t="s">
        <v>4616</v>
      </c>
      <c r="D1730" s="23" t="s">
        <v>7</v>
      </c>
      <c r="E1730" s="23" t="s">
        <v>147</v>
      </c>
      <c r="F1730" s="23" t="s">
        <v>147</v>
      </c>
      <c r="G1730" t="s">
        <v>4617</v>
      </c>
      <c r="H1730" s="24">
        <v>75093</v>
      </c>
      <c r="I1730" s="23" t="s">
        <v>5682</v>
      </c>
      <c r="J1730" s="24">
        <v>30190</v>
      </c>
      <c r="K1730" s="23" t="s">
        <v>5683</v>
      </c>
      <c r="L1730" s="24">
        <v>0</v>
      </c>
      <c r="M1730" s="23" t="s">
        <v>5682</v>
      </c>
      <c r="N1730" s="24">
        <v>30262</v>
      </c>
      <c r="O1730" s="23" t="s">
        <v>5683</v>
      </c>
      <c r="P1730" s="24">
        <v>0</v>
      </c>
      <c r="Q1730" s="24">
        <v>15096</v>
      </c>
      <c r="R1730" s="24">
        <v>75548</v>
      </c>
      <c r="S1730" s="24">
        <v>0</v>
      </c>
      <c r="T1730" s="24">
        <v>75093</v>
      </c>
      <c r="U1730" s="24">
        <v>0</v>
      </c>
      <c r="V1730" s="24">
        <f t="shared" si="52"/>
        <v>455</v>
      </c>
      <c r="W1730" s="24">
        <f t="shared" si="53"/>
        <v>0</v>
      </c>
    </row>
    <row r="1731" spans="1:23" x14ac:dyDescent="0.2">
      <c r="A1731" t="s">
        <v>41</v>
      </c>
      <c r="B1731" s="23" t="s">
        <v>4416</v>
      </c>
      <c r="C1731" s="23" t="s">
        <v>4618</v>
      </c>
      <c r="D1731" s="23" t="s">
        <v>7</v>
      </c>
      <c r="E1731" s="23" t="s">
        <v>147</v>
      </c>
      <c r="F1731" s="23" t="s">
        <v>147</v>
      </c>
      <c r="G1731" t="s">
        <v>4619</v>
      </c>
      <c r="H1731" s="24">
        <v>242000</v>
      </c>
      <c r="I1731" s="23" t="s">
        <v>5682</v>
      </c>
      <c r="J1731" s="24">
        <v>100348</v>
      </c>
      <c r="K1731" s="23" t="s">
        <v>5683</v>
      </c>
      <c r="L1731" s="24">
        <v>0</v>
      </c>
      <c r="M1731" s="23" t="s">
        <v>5683</v>
      </c>
      <c r="N1731" s="24">
        <v>50315</v>
      </c>
      <c r="O1731" s="23" t="s">
        <v>5682</v>
      </c>
      <c r="P1731" s="24">
        <v>100496</v>
      </c>
      <c r="Q1731" s="24">
        <v>0</v>
      </c>
      <c r="R1731" s="24">
        <v>251159</v>
      </c>
      <c r="S1731" s="24">
        <v>20000</v>
      </c>
      <c r="T1731" s="24">
        <v>231159</v>
      </c>
      <c r="U1731" s="24">
        <v>0</v>
      </c>
      <c r="V1731" s="24">
        <f t="shared" si="52"/>
        <v>0</v>
      </c>
      <c r="W1731" s="24">
        <f t="shared" si="53"/>
        <v>10841</v>
      </c>
    </row>
    <row r="1732" spans="1:23" x14ac:dyDescent="0.2">
      <c r="A1732" t="s">
        <v>41</v>
      </c>
      <c r="B1732" s="23" t="s">
        <v>4416</v>
      </c>
      <c r="C1732" s="23" t="s">
        <v>4620</v>
      </c>
      <c r="D1732" s="23" t="s">
        <v>7</v>
      </c>
      <c r="E1732" s="23" t="s">
        <v>147</v>
      </c>
      <c r="F1732" s="23" t="s">
        <v>147</v>
      </c>
      <c r="G1732" t="s">
        <v>4621</v>
      </c>
      <c r="H1732" s="24">
        <v>851036</v>
      </c>
      <c r="I1732" s="23" t="s">
        <v>5683</v>
      </c>
      <c r="J1732" s="24">
        <v>176976</v>
      </c>
      <c r="K1732" s="23" t="s">
        <v>5683</v>
      </c>
      <c r="L1732" s="24">
        <v>159663</v>
      </c>
      <c r="M1732" s="23" t="s">
        <v>5683</v>
      </c>
      <c r="N1732" s="24">
        <v>147579</v>
      </c>
      <c r="O1732" s="23" t="s">
        <v>5683</v>
      </c>
      <c r="P1732" s="24">
        <v>231551</v>
      </c>
      <c r="Q1732" s="24">
        <v>216018</v>
      </c>
      <c r="R1732" s="24">
        <v>931787</v>
      </c>
      <c r="S1732" s="24">
        <v>130000</v>
      </c>
      <c r="T1732" s="24">
        <v>801787</v>
      </c>
      <c r="U1732" s="24">
        <v>0</v>
      </c>
      <c r="V1732" s="24">
        <f t="shared" si="52"/>
        <v>0</v>
      </c>
      <c r="W1732" s="24">
        <f t="shared" si="53"/>
        <v>49249</v>
      </c>
    </row>
    <row r="1733" spans="1:23" x14ac:dyDescent="0.2">
      <c r="A1733" t="s">
        <v>41</v>
      </c>
      <c r="B1733" s="23" t="s">
        <v>4416</v>
      </c>
      <c r="C1733" s="23" t="s">
        <v>4622</v>
      </c>
      <c r="D1733" s="23" t="s">
        <v>7</v>
      </c>
      <c r="E1733" s="23" t="s">
        <v>147</v>
      </c>
      <c r="F1733" s="23" t="s">
        <v>147</v>
      </c>
      <c r="G1733" t="s">
        <v>66</v>
      </c>
      <c r="H1733" s="24">
        <v>654907</v>
      </c>
      <c r="I1733" s="23" t="s">
        <v>5683</v>
      </c>
      <c r="J1733" s="24">
        <v>123536</v>
      </c>
      <c r="K1733" s="23" t="s">
        <v>5683</v>
      </c>
      <c r="L1733" s="24">
        <v>112926</v>
      </c>
      <c r="M1733" s="23" t="s">
        <v>5683</v>
      </c>
      <c r="N1733" s="24">
        <v>103229</v>
      </c>
      <c r="O1733" s="23" t="s">
        <v>5683</v>
      </c>
      <c r="P1733" s="24">
        <v>163941</v>
      </c>
      <c r="Q1733" s="24">
        <v>153885</v>
      </c>
      <c r="R1733" s="24">
        <v>657517</v>
      </c>
      <c r="S1733" s="24">
        <v>123536</v>
      </c>
      <c r="T1733" s="24">
        <v>533981</v>
      </c>
      <c r="U1733" s="24">
        <v>0</v>
      </c>
      <c r="V1733" s="24">
        <f t="shared" si="52"/>
        <v>0</v>
      </c>
      <c r="W1733" s="24">
        <f t="shared" si="53"/>
        <v>120926</v>
      </c>
    </row>
    <row r="1734" spans="1:23" x14ac:dyDescent="0.2">
      <c r="A1734" t="s">
        <v>41</v>
      </c>
      <c r="B1734" s="23" t="s">
        <v>4416</v>
      </c>
      <c r="C1734" s="23" t="s">
        <v>4623</v>
      </c>
      <c r="D1734" s="23" t="s">
        <v>7</v>
      </c>
      <c r="E1734" s="23" t="s">
        <v>147</v>
      </c>
      <c r="F1734" s="23" t="s">
        <v>147</v>
      </c>
      <c r="G1734" t="s">
        <v>67</v>
      </c>
      <c r="H1734" s="24">
        <v>526756</v>
      </c>
      <c r="I1734" s="23" t="s">
        <v>5683</v>
      </c>
      <c r="J1734" s="24">
        <v>123453</v>
      </c>
      <c r="K1734" s="23" t="s">
        <v>5683</v>
      </c>
      <c r="L1734" s="24">
        <v>110869</v>
      </c>
      <c r="M1734" s="23" t="s">
        <v>5683</v>
      </c>
      <c r="N1734" s="24">
        <v>101368</v>
      </c>
      <c r="O1734" s="23" t="s">
        <v>5683</v>
      </c>
      <c r="P1734" s="24">
        <v>157983</v>
      </c>
      <c r="Q1734" s="24">
        <v>156536</v>
      </c>
      <c r="R1734" s="24">
        <v>650209</v>
      </c>
      <c r="S1734" s="24">
        <v>123453</v>
      </c>
      <c r="T1734" s="24">
        <v>526756</v>
      </c>
      <c r="U1734" s="24">
        <v>0</v>
      </c>
      <c r="V1734" s="24">
        <f t="shared" si="52"/>
        <v>0</v>
      </c>
      <c r="W1734" s="24">
        <f t="shared" si="53"/>
        <v>0</v>
      </c>
    </row>
    <row r="1735" spans="1:23" x14ac:dyDescent="0.2">
      <c r="A1735" t="s">
        <v>41</v>
      </c>
      <c r="B1735" s="23" t="s">
        <v>4416</v>
      </c>
      <c r="C1735" s="23" t="s">
        <v>4624</v>
      </c>
      <c r="D1735" s="23" t="s">
        <v>7</v>
      </c>
      <c r="E1735" s="23" t="s">
        <v>147</v>
      </c>
      <c r="F1735" s="23" t="s">
        <v>147</v>
      </c>
      <c r="G1735" t="s">
        <v>4625</v>
      </c>
      <c r="H1735" s="24">
        <v>266798</v>
      </c>
      <c r="I1735" s="23" t="s">
        <v>5682</v>
      </c>
      <c r="J1735" s="24">
        <v>116254</v>
      </c>
      <c r="K1735" s="23" t="s">
        <v>5683</v>
      </c>
      <c r="L1735" s="24">
        <v>0</v>
      </c>
      <c r="M1735" s="23" t="s">
        <v>5682</v>
      </c>
      <c r="N1735" s="24">
        <v>114130</v>
      </c>
      <c r="O1735" s="23" t="s">
        <v>5683</v>
      </c>
      <c r="P1735" s="24">
        <v>0</v>
      </c>
      <c r="Q1735" s="24">
        <v>57230</v>
      </c>
      <c r="R1735" s="24">
        <v>287614</v>
      </c>
      <c r="S1735" s="24">
        <v>58127</v>
      </c>
      <c r="T1735" s="24">
        <v>229487</v>
      </c>
      <c r="U1735" s="24">
        <v>0</v>
      </c>
      <c r="V1735" s="24">
        <f t="shared" ref="V1735:V1798" si="54">R1735-S1735-T1735+U1735</f>
        <v>0</v>
      </c>
      <c r="W1735" s="24">
        <f t="shared" si="53"/>
        <v>37311</v>
      </c>
    </row>
    <row r="1736" spans="1:23" x14ac:dyDescent="0.2">
      <c r="A1736" t="s">
        <v>41</v>
      </c>
      <c r="B1736" s="23" t="s">
        <v>4416</v>
      </c>
      <c r="C1736" s="23" t="s">
        <v>4626</v>
      </c>
      <c r="D1736" s="23" t="s">
        <v>7</v>
      </c>
      <c r="E1736" s="23" t="s">
        <v>147</v>
      </c>
      <c r="F1736" s="23" t="s">
        <v>147</v>
      </c>
      <c r="G1736" t="s">
        <v>234</v>
      </c>
      <c r="H1736" s="24">
        <v>1021075</v>
      </c>
      <c r="I1736" s="23" t="s">
        <v>5683</v>
      </c>
      <c r="J1736" s="24">
        <v>191694</v>
      </c>
      <c r="K1736" s="23" t="s">
        <v>5683</v>
      </c>
      <c r="L1736" s="24">
        <v>178329</v>
      </c>
      <c r="M1736" s="23" t="s">
        <v>5683</v>
      </c>
      <c r="N1736" s="24">
        <v>168554</v>
      </c>
      <c r="O1736" s="23" t="s">
        <v>5683</v>
      </c>
      <c r="P1736" s="24">
        <v>256265</v>
      </c>
      <c r="Q1736" s="24">
        <v>246271</v>
      </c>
      <c r="R1736" s="24">
        <v>1041113</v>
      </c>
      <c r="S1736" s="24">
        <v>130000</v>
      </c>
      <c r="T1736" s="24">
        <v>911113</v>
      </c>
      <c r="U1736" s="24">
        <v>0</v>
      </c>
      <c r="V1736" s="24">
        <f t="shared" si="54"/>
        <v>0</v>
      </c>
      <c r="W1736" s="24">
        <f t="shared" ref="W1736:W1799" si="55">MAX(H1736-T1736,0)</f>
        <v>109962</v>
      </c>
    </row>
    <row r="1737" spans="1:23" x14ac:dyDescent="0.2">
      <c r="A1737" t="s">
        <v>41</v>
      </c>
      <c r="B1737" s="23" t="s">
        <v>4416</v>
      </c>
      <c r="C1737" s="23" t="s">
        <v>4627</v>
      </c>
      <c r="D1737" s="23" t="s">
        <v>7</v>
      </c>
      <c r="E1737" s="23" t="s">
        <v>147</v>
      </c>
      <c r="F1737" s="23" t="s">
        <v>147</v>
      </c>
      <c r="G1737" t="s">
        <v>4628</v>
      </c>
      <c r="H1737" s="24">
        <v>1853893</v>
      </c>
      <c r="I1737" s="23" t="s">
        <v>5683</v>
      </c>
      <c r="J1737" s="24">
        <v>376227</v>
      </c>
      <c r="K1737" s="23" t="s">
        <v>5683</v>
      </c>
      <c r="L1737" s="24">
        <v>327991</v>
      </c>
      <c r="M1737" s="23" t="s">
        <v>5683</v>
      </c>
      <c r="N1737" s="24">
        <v>298617</v>
      </c>
      <c r="O1737" s="23" t="s">
        <v>5683</v>
      </c>
      <c r="P1737" s="24">
        <v>463097</v>
      </c>
      <c r="Q1737" s="24">
        <v>442961</v>
      </c>
      <c r="R1737" s="24">
        <v>1908893</v>
      </c>
      <c r="S1737" s="24">
        <v>130000</v>
      </c>
      <c r="T1737" s="24">
        <v>1778893</v>
      </c>
      <c r="U1737" s="24">
        <v>0</v>
      </c>
      <c r="V1737" s="24">
        <f t="shared" si="54"/>
        <v>0</v>
      </c>
      <c r="W1737" s="24">
        <f t="shared" si="55"/>
        <v>75000</v>
      </c>
    </row>
    <row r="1738" spans="1:23" x14ac:dyDescent="0.2">
      <c r="A1738" t="s">
        <v>41</v>
      </c>
      <c r="B1738" s="23" t="s">
        <v>4416</v>
      </c>
      <c r="C1738" s="23" t="s">
        <v>4627</v>
      </c>
      <c r="D1738" s="23" t="s">
        <v>4629</v>
      </c>
      <c r="E1738" s="23" t="s">
        <v>4630</v>
      </c>
      <c r="F1738" s="23" t="s">
        <v>9</v>
      </c>
      <c r="G1738" t="s">
        <v>4631</v>
      </c>
      <c r="H1738" s="24">
        <v>175684</v>
      </c>
      <c r="I1738" s="23" t="s">
        <v>5683</v>
      </c>
      <c r="J1738" s="24">
        <v>50075</v>
      </c>
      <c r="K1738" s="23" t="s">
        <v>5683</v>
      </c>
      <c r="L1738" s="24">
        <v>50281</v>
      </c>
      <c r="M1738" s="23" t="s">
        <v>5682</v>
      </c>
      <c r="N1738" s="24">
        <v>100626</v>
      </c>
      <c r="O1738" s="23" t="s">
        <v>5683</v>
      </c>
      <c r="P1738" s="24">
        <v>0</v>
      </c>
      <c r="Q1738" s="24">
        <v>50528</v>
      </c>
      <c r="R1738" s="24">
        <v>251510</v>
      </c>
      <c r="S1738" s="24">
        <v>50075</v>
      </c>
      <c r="T1738" s="24">
        <v>175684</v>
      </c>
      <c r="U1738" s="24">
        <v>0</v>
      </c>
      <c r="V1738" s="24">
        <f t="shared" si="54"/>
        <v>25751</v>
      </c>
      <c r="W1738" s="24">
        <f t="shared" si="55"/>
        <v>0</v>
      </c>
    </row>
    <row r="1739" spans="1:23" x14ac:dyDescent="0.2">
      <c r="A1739" t="s">
        <v>41</v>
      </c>
      <c r="B1739" s="23" t="s">
        <v>4416</v>
      </c>
      <c r="C1739" s="23" t="s">
        <v>4632</v>
      </c>
      <c r="D1739" s="23" t="s">
        <v>7</v>
      </c>
      <c r="E1739" s="23" t="s">
        <v>147</v>
      </c>
      <c r="F1739" s="23" t="s">
        <v>147</v>
      </c>
      <c r="G1739" t="s">
        <v>4633</v>
      </c>
      <c r="H1739" s="24">
        <v>1156076</v>
      </c>
      <c r="I1739" s="23" t="s">
        <v>5683</v>
      </c>
      <c r="J1739" s="24">
        <v>223330</v>
      </c>
      <c r="K1739" s="23" t="s">
        <v>5683</v>
      </c>
      <c r="L1739" s="24">
        <v>196129</v>
      </c>
      <c r="M1739" s="23" t="s">
        <v>5683</v>
      </c>
      <c r="N1739" s="24">
        <v>179707</v>
      </c>
      <c r="O1739" s="23" t="s">
        <v>5683</v>
      </c>
      <c r="P1739" s="24">
        <v>278502</v>
      </c>
      <c r="Q1739" s="24">
        <v>267679</v>
      </c>
      <c r="R1739" s="24">
        <v>1145347</v>
      </c>
      <c r="S1739" s="24">
        <v>130000</v>
      </c>
      <c r="T1739" s="24">
        <v>1015347</v>
      </c>
      <c r="U1739" s="24">
        <v>0</v>
      </c>
      <c r="V1739" s="24">
        <f t="shared" si="54"/>
        <v>0</v>
      </c>
      <c r="W1739" s="24">
        <f t="shared" si="55"/>
        <v>140729</v>
      </c>
    </row>
    <row r="1740" spans="1:23" x14ac:dyDescent="0.2">
      <c r="A1740" t="s">
        <v>41</v>
      </c>
      <c r="B1740" s="23" t="s">
        <v>4416</v>
      </c>
      <c r="C1740" s="23" t="s">
        <v>4634</v>
      </c>
      <c r="D1740" s="23" t="s">
        <v>7</v>
      </c>
      <c r="E1740" s="23" t="s">
        <v>147</v>
      </c>
      <c r="F1740" s="23" t="s">
        <v>147</v>
      </c>
      <c r="G1740" t="s">
        <v>4635</v>
      </c>
      <c r="H1740" s="24">
        <v>659376</v>
      </c>
      <c r="I1740" s="23" t="s">
        <v>5683</v>
      </c>
      <c r="J1740" s="24">
        <v>152685</v>
      </c>
      <c r="K1740" s="23" t="s">
        <v>5683</v>
      </c>
      <c r="L1740" s="24">
        <v>136488</v>
      </c>
      <c r="M1740" s="23" t="s">
        <v>5683</v>
      </c>
      <c r="N1740" s="24">
        <v>128825</v>
      </c>
      <c r="O1740" s="23" t="s">
        <v>5683</v>
      </c>
      <c r="P1740" s="24">
        <v>206011</v>
      </c>
      <c r="Q1740" s="24">
        <v>201400</v>
      </c>
      <c r="R1740" s="24">
        <v>825409</v>
      </c>
      <c r="S1740" s="24">
        <v>0</v>
      </c>
      <c r="T1740" s="24">
        <v>659376</v>
      </c>
      <c r="U1740" s="24">
        <v>0</v>
      </c>
      <c r="V1740" s="24">
        <f t="shared" si="54"/>
        <v>166033</v>
      </c>
      <c r="W1740" s="24">
        <f t="shared" si="55"/>
        <v>0</v>
      </c>
    </row>
    <row r="1741" spans="1:23" x14ac:dyDescent="0.2">
      <c r="A1741" t="s">
        <v>41</v>
      </c>
      <c r="B1741" s="23" t="s">
        <v>4416</v>
      </c>
      <c r="C1741" s="23" t="s">
        <v>4636</v>
      </c>
      <c r="D1741" s="23" t="s">
        <v>7</v>
      </c>
      <c r="E1741" s="23" t="s">
        <v>147</v>
      </c>
      <c r="F1741" s="23" t="s">
        <v>147</v>
      </c>
      <c r="G1741" t="s">
        <v>4637</v>
      </c>
      <c r="H1741" s="24">
        <v>600247</v>
      </c>
      <c r="I1741" s="23" t="s">
        <v>5683</v>
      </c>
      <c r="J1741" s="24">
        <v>120037</v>
      </c>
      <c r="K1741" s="23" t="s">
        <v>5683</v>
      </c>
      <c r="L1741" s="24">
        <v>115274</v>
      </c>
      <c r="M1741" s="23" t="s">
        <v>5683</v>
      </c>
      <c r="N1741" s="24">
        <v>117653</v>
      </c>
      <c r="O1741" s="23" t="s">
        <v>5683</v>
      </c>
      <c r="P1741" s="24">
        <v>125449</v>
      </c>
      <c r="Q1741" s="24">
        <v>121834</v>
      </c>
      <c r="R1741" s="24">
        <v>600247</v>
      </c>
      <c r="S1741" s="24">
        <v>120037</v>
      </c>
      <c r="T1741" s="24">
        <v>480210</v>
      </c>
      <c r="U1741" s="24">
        <v>0</v>
      </c>
      <c r="V1741" s="24">
        <f t="shared" si="54"/>
        <v>0</v>
      </c>
      <c r="W1741" s="24">
        <f t="shared" si="55"/>
        <v>120037</v>
      </c>
    </row>
    <row r="1742" spans="1:23" x14ac:dyDescent="0.2">
      <c r="A1742" t="s">
        <v>41</v>
      </c>
      <c r="B1742" s="23" t="s">
        <v>4416</v>
      </c>
      <c r="C1742" s="23" t="s">
        <v>4636</v>
      </c>
      <c r="D1742" s="23" t="s">
        <v>4638</v>
      </c>
      <c r="E1742" s="23" t="s">
        <v>4639</v>
      </c>
      <c r="F1742" s="23" t="s">
        <v>10</v>
      </c>
      <c r="G1742" t="s">
        <v>4640</v>
      </c>
      <c r="H1742" s="24">
        <v>267016</v>
      </c>
      <c r="I1742" s="23" t="s">
        <v>5682</v>
      </c>
      <c r="J1742" s="24">
        <v>110900</v>
      </c>
      <c r="K1742" s="23" t="s">
        <v>5683</v>
      </c>
      <c r="L1742" s="24">
        <v>0</v>
      </c>
      <c r="M1742" s="23" t="s">
        <v>5683</v>
      </c>
      <c r="N1742" s="24">
        <v>55182</v>
      </c>
      <c r="O1742" s="23" t="s">
        <v>5682</v>
      </c>
      <c r="P1742" s="24">
        <v>114642</v>
      </c>
      <c r="Q1742" s="24">
        <v>0</v>
      </c>
      <c r="R1742" s="24">
        <v>280724</v>
      </c>
      <c r="S1742" s="24">
        <v>55450</v>
      </c>
      <c r="T1742" s="24">
        <v>225274</v>
      </c>
      <c r="U1742" s="24">
        <v>0</v>
      </c>
      <c r="V1742" s="24">
        <f t="shared" si="54"/>
        <v>0</v>
      </c>
      <c r="W1742" s="24">
        <f t="shared" si="55"/>
        <v>41742</v>
      </c>
    </row>
    <row r="1743" spans="1:23" x14ac:dyDescent="0.2">
      <c r="A1743" t="s">
        <v>41</v>
      </c>
      <c r="B1743" s="23" t="s">
        <v>4416</v>
      </c>
      <c r="C1743" s="23" t="s">
        <v>4641</v>
      </c>
      <c r="D1743" s="23" t="s">
        <v>7</v>
      </c>
      <c r="E1743" s="23" t="s">
        <v>147</v>
      </c>
      <c r="F1743" s="23" t="s">
        <v>147</v>
      </c>
      <c r="G1743" t="s">
        <v>4642</v>
      </c>
      <c r="H1743" s="24">
        <v>2377907</v>
      </c>
      <c r="I1743" s="23" t="s">
        <v>5683</v>
      </c>
      <c r="J1743" s="24">
        <v>510198</v>
      </c>
      <c r="K1743" s="23" t="s">
        <v>5683</v>
      </c>
      <c r="L1743" s="24">
        <v>438182</v>
      </c>
      <c r="M1743" s="23" t="s">
        <v>5683</v>
      </c>
      <c r="N1743" s="24">
        <v>395010</v>
      </c>
      <c r="O1743" s="23" t="s">
        <v>5683</v>
      </c>
      <c r="P1743" s="24">
        <v>593788</v>
      </c>
      <c r="Q1743" s="24">
        <v>552197</v>
      </c>
      <c r="R1743" s="24">
        <v>2489375</v>
      </c>
      <c r="S1743" s="24">
        <v>153059</v>
      </c>
      <c r="T1743" s="24">
        <v>2336316</v>
      </c>
      <c r="U1743" s="24">
        <v>0</v>
      </c>
      <c r="V1743" s="24">
        <f t="shared" si="54"/>
        <v>0</v>
      </c>
      <c r="W1743" s="24">
        <f t="shared" si="55"/>
        <v>41591</v>
      </c>
    </row>
    <row r="1744" spans="1:23" x14ac:dyDescent="0.2">
      <c r="A1744" t="s">
        <v>41</v>
      </c>
      <c r="B1744" s="23" t="s">
        <v>4416</v>
      </c>
      <c r="C1744" s="23" t="s">
        <v>4643</v>
      </c>
      <c r="D1744" s="23" t="s">
        <v>7</v>
      </c>
      <c r="E1744" s="23" t="s">
        <v>147</v>
      </c>
      <c r="F1744" s="23" t="s">
        <v>147</v>
      </c>
      <c r="G1744" t="s">
        <v>4644</v>
      </c>
      <c r="H1744" s="24">
        <v>282166</v>
      </c>
      <c r="I1744" s="23" t="s">
        <v>5683</v>
      </c>
      <c r="J1744" s="24">
        <v>56900</v>
      </c>
      <c r="K1744" s="23" t="s">
        <v>5682</v>
      </c>
      <c r="L1744" s="24">
        <v>110886</v>
      </c>
      <c r="M1744" s="23" t="s">
        <v>5683</v>
      </c>
      <c r="N1744" s="24">
        <v>0</v>
      </c>
      <c r="O1744" s="23" t="s">
        <v>5683</v>
      </c>
      <c r="P1744" s="24">
        <v>57833</v>
      </c>
      <c r="Q1744" s="24">
        <v>56782</v>
      </c>
      <c r="R1744" s="24">
        <v>282401</v>
      </c>
      <c r="S1744" s="24">
        <v>56900</v>
      </c>
      <c r="T1744" s="24">
        <v>225501</v>
      </c>
      <c r="U1744" s="24">
        <v>0</v>
      </c>
      <c r="V1744" s="24">
        <f t="shared" si="54"/>
        <v>0</v>
      </c>
      <c r="W1744" s="24">
        <f t="shared" si="55"/>
        <v>56665</v>
      </c>
    </row>
    <row r="1745" spans="1:23" x14ac:dyDescent="0.2">
      <c r="A1745" t="s">
        <v>41</v>
      </c>
      <c r="B1745" s="23" t="s">
        <v>4416</v>
      </c>
      <c r="C1745" s="23" t="s">
        <v>4645</v>
      </c>
      <c r="D1745" s="23" t="s">
        <v>7</v>
      </c>
      <c r="E1745" s="23" t="s">
        <v>147</v>
      </c>
      <c r="F1745" s="23" t="s">
        <v>147</v>
      </c>
      <c r="G1745" t="s">
        <v>4646</v>
      </c>
      <c r="H1745" s="24">
        <v>2424795</v>
      </c>
      <c r="I1745" s="23" t="s">
        <v>5683</v>
      </c>
      <c r="J1745" s="24">
        <v>485215</v>
      </c>
      <c r="K1745" s="23" t="s">
        <v>5683</v>
      </c>
      <c r="L1745" s="24">
        <v>435966</v>
      </c>
      <c r="M1745" s="23" t="s">
        <v>5683</v>
      </c>
      <c r="N1745" s="24">
        <v>396783</v>
      </c>
      <c r="O1745" s="23" t="s">
        <v>5683</v>
      </c>
      <c r="P1745" s="24">
        <v>616434</v>
      </c>
      <c r="Q1745" s="24">
        <v>594479</v>
      </c>
      <c r="R1745" s="24">
        <v>2528877</v>
      </c>
      <c r="S1745" s="24">
        <v>145565</v>
      </c>
      <c r="T1745" s="24">
        <v>2383312</v>
      </c>
      <c r="U1745" s="24">
        <v>0</v>
      </c>
      <c r="V1745" s="24">
        <f t="shared" si="54"/>
        <v>0</v>
      </c>
      <c r="W1745" s="24">
        <f t="shared" si="55"/>
        <v>41483</v>
      </c>
    </row>
    <row r="1746" spans="1:23" x14ac:dyDescent="0.2">
      <c r="A1746" t="s">
        <v>41</v>
      </c>
      <c r="B1746" s="23" t="s">
        <v>4416</v>
      </c>
      <c r="C1746" s="23" t="s">
        <v>4647</v>
      </c>
      <c r="D1746" s="23" t="s">
        <v>7</v>
      </c>
      <c r="E1746" s="23" t="s">
        <v>147</v>
      </c>
      <c r="F1746" s="23" t="s">
        <v>147</v>
      </c>
      <c r="G1746" t="s">
        <v>4648</v>
      </c>
      <c r="H1746" s="24">
        <v>6681809</v>
      </c>
      <c r="I1746" s="23" t="s">
        <v>5683</v>
      </c>
      <c r="J1746" s="24">
        <v>1418540</v>
      </c>
      <c r="K1746" s="23" t="s">
        <v>5683</v>
      </c>
      <c r="L1746" s="24">
        <v>1240179</v>
      </c>
      <c r="M1746" s="23" t="s">
        <v>5683</v>
      </c>
      <c r="N1746" s="24">
        <v>1128564</v>
      </c>
      <c r="O1746" s="23" t="s">
        <v>5683</v>
      </c>
      <c r="P1746" s="24">
        <v>1710860</v>
      </c>
      <c r="Q1746" s="24">
        <v>1609228</v>
      </c>
      <c r="R1746" s="24">
        <v>7107371</v>
      </c>
      <c r="S1746" s="24">
        <v>425562</v>
      </c>
      <c r="T1746" s="24">
        <v>6681809</v>
      </c>
      <c r="U1746" s="24">
        <v>0</v>
      </c>
      <c r="V1746" s="24">
        <f t="shared" si="54"/>
        <v>0</v>
      </c>
      <c r="W1746" s="24">
        <f t="shared" si="55"/>
        <v>0</v>
      </c>
    </row>
    <row r="1747" spans="1:23" x14ac:dyDescent="0.2">
      <c r="A1747" t="s">
        <v>41</v>
      </c>
      <c r="B1747" s="23" t="s">
        <v>4416</v>
      </c>
      <c r="C1747" s="23" t="s">
        <v>4647</v>
      </c>
      <c r="D1747" s="23" t="s">
        <v>4649</v>
      </c>
      <c r="E1747" s="23" t="s">
        <v>4650</v>
      </c>
      <c r="F1747" s="23" t="s">
        <v>9</v>
      </c>
      <c r="G1747" t="s">
        <v>4651</v>
      </c>
      <c r="H1747" s="24">
        <v>161307</v>
      </c>
      <c r="I1747" s="23" t="s">
        <v>5683</v>
      </c>
      <c r="J1747" s="24">
        <v>0</v>
      </c>
      <c r="K1747" s="23" t="s">
        <v>5683</v>
      </c>
      <c r="L1747" s="24">
        <v>0</v>
      </c>
      <c r="M1747" s="23" t="s">
        <v>5683</v>
      </c>
      <c r="N1747" s="24">
        <v>51324</v>
      </c>
      <c r="O1747" s="23" t="s">
        <v>5683</v>
      </c>
      <c r="P1747" s="24">
        <v>53041</v>
      </c>
      <c r="Q1747" s="24">
        <v>56942</v>
      </c>
      <c r="R1747" s="24">
        <v>161307</v>
      </c>
      <c r="S1747" s="24">
        <v>0</v>
      </c>
      <c r="T1747" s="24">
        <v>161307</v>
      </c>
      <c r="U1747" s="24">
        <v>0</v>
      </c>
      <c r="V1747" s="24">
        <f t="shared" si="54"/>
        <v>0</v>
      </c>
      <c r="W1747" s="24">
        <f t="shared" si="55"/>
        <v>0</v>
      </c>
    </row>
    <row r="1748" spans="1:23" x14ac:dyDescent="0.2">
      <c r="A1748" t="s">
        <v>41</v>
      </c>
      <c r="B1748" s="23" t="s">
        <v>4416</v>
      </c>
      <c r="C1748" s="23" t="s">
        <v>4647</v>
      </c>
      <c r="D1748" s="23" t="s">
        <v>4652</v>
      </c>
      <c r="E1748" s="23" t="s">
        <v>4653</v>
      </c>
      <c r="F1748" s="23" t="s">
        <v>9</v>
      </c>
      <c r="G1748" t="s">
        <v>4654</v>
      </c>
      <c r="H1748" s="24">
        <v>0</v>
      </c>
      <c r="I1748" s="23" t="s">
        <v>5683</v>
      </c>
      <c r="J1748" s="24">
        <v>0</v>
      </c>
      <c r="K1748" s="23" t="s">
        <v>5683</v>
      </c>
      <c r="L1748" s="24">
        <v>0</v>
      </c>
      <c r="M1748" s="23" t="s">
        <v>5683</v>
      </c>
      <c r="N1748" s="24">
        <v>0</v>
      </c>
      <c r="O1748" s="23" t="s">
        <v>5683</v>
      </c>
      <c r="P1748" s="24">
        <v>51669</v>
      </c>
      <c r="Q1748" s="24">
        <v>52799</v>
      </c>
      <c r="R1748" s="24">
        <v>104468</v>
      </c>
      <c r="S1748" s="24">
        <v>0</v>
      </c>
      <c r="T1748" s="24">
        <v>0</v>
      </c>
      <c r="U1748" s="24">
        <v>0</v>
      </c>
      <c r="V1748" s="24">
        <f t="shared" si="54"/>
        <v>104468</v>
      </c>
      <c r="W1748" s="24">
        <f t="shared" si="55"/>
        <v>0</v>
      </c>
    </row>
    <row r="1749" spans="1:23" x14ac:dyDescent="0.2">
      <c r="A1749" t="s">
        <v>41</v>
      </c>
      <c r="B1749" s="23" t="s">
        <v>4416</v>
      </c>
      <c r="C1749" s="23" t="s">
        <v>4647</v>
      </c>
      <c r="D1749" s="23" t="s">
        <v>4655</v>
      </c>
      <c r="E1749" s="23" t="s">
        <v>4656</v>
      </c>
      <c r="F1749" s="23" t="s">
        <v>9</v>
      </c>
      <c r="G1749" t="s">
        <v>4657</v>
      </c>
      <c r="H1749" s="24">
        <v>218090</v>
      </c>
      <c r="I1749" s="23" t="s">
        <v>5683</v>
      </c>
      <c r="J1749" s="24">
        <v>54881</v>
      </c>
      <c r="K1749" s="23" t="s">
        <v>5683</v>
      </c>
      <c r="L1749" s="24">
        <v>54068</v>
      </c>
      <c r="M1749" s="23" t="s">
        <v>5683</v>
      </c>
      <c r="N1749" s="24">
        <v>54464</v>
      </c>
      <c r="O1749" s="23" t="s">
        <v>5683</v>
      </c>
      <c r="P1749" s="24">
        <v>54759</v>
      </c>
      <c r="Q1749" s="24">
        <v>54799</v>
      </c>
      <c r="R1749" s="24">
        <v>272971</v>
      </c>
      <c r="S1749" s="24">
        <v>54881</v>
      </c>
      <c r="T1749" s="24">
        <v>218090</v>
      </c>
      <c r="U1749" s="24">
        <v>0</v>
      </c>
      <c r="V1749" s="24">
        <f t="shared" si="54"/>
        <v>0</v>
      </c>
      <c r="W1749" s="24">
        <f t="shared" si="55"/>
        <v>0</v>
      </c>
    </row>
    <row r="1750" spans="1:23" x14ac:dyDescent="0.2">
      <c r="A1750" t="s">
        <v>41</v>
      </c>
      <c r="B1750" s="23" t="s">
        <v>4416</v>
      </c>
      <c r="C1750" s="23" t="s">
        <v>4647</v>
      </c>
      <c r="D1750" s="23" t="s">
        <v>4658</v>
      </c>
      <c r="E1750" s="23" t="s">
        <v>4659</v>
      </c>
      <c r="F1750" s="23" t="s">
        <v>10</v>
      </c>
      <c r="G1750" t="s">
        <v>4660</v>
      </c>
      <c r="H1750" s="24">
        <v>279825</v>
      </c>
      <c r="I1750" s="23" t="s">
        <v>5682</v>
      </c>
      <c r="J1750" s="24">
        <v>112928</v>
      </c>
      <c r="K1750" s="23" t="s">
        <v>5683</v>
      </c>
      <c r="L1750" s="24">
        <v>0</v>
      </c>
      <c r="M1750" s="23" t="s">
        <v>5682</v>
      </c>
      <c r="N1750" s="24">
        <v>111126</v>
      </c>
      <c r="O1750" s="23" t="s">
        <v>5683</v>
      </c>
      <c r="P1750" s="24">
        <v>0</v>
      </c>
      <c r="Q1750" s="24">
        <v>57166</v>
      </c>
      <c r="R1750" s="24">
        <v>281220</v>
      </c>
      <c r="S1750" s="24">
        <v>56464</v>
      </c>
      <c r="T1750" s="24">
        <v>224756</v>
      </c>
      <c r="U1750" s="24">
        <v>0</v>
      </c>
      <c r="V1750" s="24">
        <f t="shared" si="54"/>
        <v>0</v>
      </c>
      <c r="W1750" s="24">
        <f t="shared" si="55"/>
        <v>55069</v>
      </c>
    </row>
    <row r="1751" spans="1:23" x14ac:dyDescent="0.2">
      <c r="A1751" t="s">
        <v>41</v>
      </c>
      <c r="B1751" s="23" t="s">
        <v>4416</v>
      </c>
      <c r="C1751" s="23" t="s">
        <v>4661</v>
      </c>
      <c r="D1751" s="23" t="s">
        <v>7</v>
      </c>
      <c r="E1751" s="23" t="s">
        <v>147</v>
      </c>
      <c r="F1751" s="23" t="s">
        <v>147</v>
      </c>
      <c r="G1751" t="s">
        <v>68</v>
      </c>
      <c r="H1751" s="24">
        <v>3400862</v>
      </c>
      <c r="I1751" s="23" t="s">
        <v>5683</v>
      </c>
      <c r="J1751" s="24">
        <v>672445</v>
      </c>
      <c r="K1751" s="23" t="s">
        <v>5683</v>
      </c>
      <c r="L1751" s="24">
        <v>602487</v>
      </c>
      <c r="M1751" s="23" t="s">
        <v>5683</v>
      </c>
      <c r="N1751" s="24">
        <v>541335</v>
      </c>
      <c r="O1751" s="23" t="s">
        <v>5683</v>
      </c>
      <c r="P1751" s="24">
        <v>839850</v>
      </c>
      <c r="Q1751" s="24">
        <v>800497</v>
      </c>
      <c r="R1751" s="24">
        <v>3456614</v>
      </c>
      <c r="S1751" s="24">
        <v>201734</v>
      </c>
      <c r="T1751" s="24">
        <v>3254880</v>
      </c>
      <c r="U1751" s="24">
        <v>0</v>
      </c>
      <c r="V1751" s="24">
        <f t="shared" si="54"/>
        <v>0</v>
      </c>
      <c r="W1751" s="24">
        <f t="shared" si="55"/>
        <v>145982</v>
      </c>
    </row>
    <row r="1752" spans="1:23" x14ac:dyDescent="0.2">
      <c r="A1752" t="s">
        <v>41</v>
      </c>
      <c r="B1752" s="23" t="s">
        <v>4416</v>
      </c>
      <c r="C1752" s="23" t="s">
        <v>4662</v>
      </c>
      <c r="D1752" s="23" t="s">
        <v>7</v>
      </c>
      <c r="E1752" s="23" t="s">
        <v>147</v>
      </c>
      <c r="F1752" s="23" t="s">
        <v>147</v>
      </c>
      <c r="G1752" t="s">
        <v>4663</v>
      </c>
      <c r="H1752" s="24">
        <v>420882</v>
      </c>
      <c r="I1752" s="23" t="s">
        <v>5683</v>
      </c>
      <c r="J1752" s="24">
        <v>81820</v>
      </c>
      <c r="K1752" s="23" t="s">
        <v>5683</v>
      </c>
      <c r="L1752" s="24">
        <v>73486</v>
      </c>
      <c r="M1752" s="23" t="s">
        <v>5683</v>
      </c>
      <c r="N1752" s="24">
        <v>64943</v>
      </c>
      <c r="O1752" s="23" t="s">
        <v>5683</v>
      </c>
      <c r="P1752" s="24">
        <v>100281</v>
      </c>
      <c r="Q1752" s="24">
        <v>100352</v>
      </c>
      <c r="R1752" s="24">
        <v>420882</v>
      </c>
      <c r="S1752" s="24">
        <v>81820</v>
      </c>
      <c r="T1752" s="24">
        <v>339062</v>
      </c>
      <c r="U1752" s="24">
        <v>0</v>
      </c>
      <c r="V1752" s="24">
        <f t="shared" si="54"/>
        <v>0</v>
      </c>
      <c r="W1752" s="24">
        <f t="shared" si="55"/>
        <v>81820</v>
      </c>
    </row>
    <row r="1753" spans="1:23" x14ac:dyDescent="0.2">
      <c r="A1753" t="s">
        <v>41</v>
      </c>
      <c r="B1753" s="23" t="s">
        <v>4416</v>
      </c>
      <c r="C1753" s="23" t="s">
        <v>4664</v>
      </c>
      <c r="D1753" s="23" t="s">
        <v>7</v>
      </c>
      <c r="E1753" s="23" t="s">
        <v>147</v>
      </c>
      <c r="F1753" s="23" t="s">
        <v>147</v>
      </c>
      <c r="G1753" t="s">
        <v>4665</v>
      </c>
      <c r="H1753" s="24">
        <v>1366768</v>
      </c>
      <c r="I1753" s="23" t="s">
        <v>5683</v>
      </c>
      <c r="J1753" s="24">
        <v>308768</v>
      </c>
      <c r="K1753" s="23" t="s">
        <v>5683</v>
      </c>
      <c r="L1753" s="24">
        <v>271184</v>
      </c>
      <c r="M1753" s="23" t="s">
        <v>5683</v>
      </c>
      <c r="N1753" s="24">
        <v>240941</v>
      </c>
      <c r="O1753" s="23" t="s">
        <v>5683</v>
      </c>
      <c r="P1753" s="24">
        <v>368464</v>
      </c>
      <c r="Q1753" s="24">
        <v>337957</v>
      </c>
      <c r="R1753" s="24">
        <v>1527314</v>
      </c>
      <c r="S1753" s="24">
        <v>130000</v>
      </c>
      <c r="T1753" s="24">
        <v>1366768</v>
      </c>
      <c r="U1753" s="24">
        <v>0</v>
      </c>
      <c r="V1753" s="24">
        <f t="shared" si="54"/>
        <v>30546</v>
      </c>
      <c r="W1753" s="24">
        <f t="shared" si="55"/>
        <v>0</v>
      </c>
    </row>
    <row r="1754" spans="1:23" x14ac:dyDescent="0.2">
      <c r="A1754" t="s">
        <v>41</v>
      </c>
      <c r="B1754" s="23" t="s">
        <v>4416</v>
      </c>
      <c r="C1754" s="23" t="s">
        <v>4666</v>
      </c>
      <c r="D1754" s="23" t="s">
        <v>7</v>
      </c>
      <c r="E1754" s="23" t="s">
        <v>147</v>
      </c>
      <c r="F1754" s="23" t="s">
        <v>147</v>
      </c>
      <c r="G1754" t="s">
        <v>4667</v>
      </c>
      <c r="H1754" s="24">
        <v>1181191</v>
      </c>
      <c r="I1754" s="23" t="s">
        <v>5683</v>
      </c>
      <c r="J1754" s="24">
        <v>213577</v>
      </c>
      <c r="K1754" s="23" t="s">
        <v>5683</v>
      </c>
      <c r="L1754" s="24">
        <v>194744</v>
      </c>
      <c r="M1754" s="23" t="s">
        <v>5683</v>
      </c>
      <c r="N1754" s="24">
        <v>178987</v>
      </c>
      <c r="O1754" s="23" t="s">
        <v>5683</v>
      </c>
      <c r="P1754" s="24">
        <v>287928</v>
      </c>
      <c r="Q1754" s="24">
        <v>280583</v>
      </c>
      <c r="R1754" s="24">
        <v>1155819</v>
      </c>
      <c r="S1754" s="24">
        <v>130000</v>
      </c>
      <c r="T1754" s="24">
        <v>1025819</v>
      </c>
      <c r="U1754" s="24">
        <v>0</v>
      </c>
      <c r="V1754" s="24">
        <f t="shared" si="54"/>
        <v>0</v>
      </c>
      <c r="W1754" s="24">
        <f t="shared" si="55"/>
        <v>155372</v>
      </c>
    </row>
    <row r="1755" spans="1:23" x14ac:dyDescent="0.2">
      <c r="A1755" t="s">
        <v>41</v>
      </c>
      <c r="B1755" s="23" t="s">
        <v>4416</v>
      </c>
      <c r="C1755" s="23" t="s">
        <v>4668</v>
      </c>
      <c r="D1755" s="23" t="s">
        <v>7</v>
      </c>
      <c r="E1755" s="23" t="s">
        <v>147</v>
      </c>
      <c r="F1755" s="23" t="s">
        <v>147</v>
      </c>
      <c r="G1755" t="s">
        <v>235</v>
      </c>
      <c r="H1755" s="24">
        <v>2422715</v>
      </c>
      <c r="I1755" s="23" t="s">
        <v>5683</v>
      </c>
      <c r="J1755" s="24">
        <v>498155</v>
      </c>
      <c r="K1755" s="23" t="s">
        <v>5683</v>
      </c>
      <c r="L1755" s="24">
        <v>442822</v>
      </c>
      <c r="M1755" s="23" t="s">
        <v>5683</v>
      </c>
      <c r="N1755" s="24">
        <v>407016</v>
      </c>
      <c r="O1755" s="23" t="s">
        <v>5683</v>
      </c>
      <c r="P1755" s="24">
        <v>625713</v>
      </c>
      <c r="Q1755" s="24">
        <v>598456</v>
      </c>
      <c r="R1755" s="24">
        <v>2572162</v>
      </c>
      <c r="S1755" s="24">
        <v>149447</v>
      </c>
      <c r="T1755" s="24">
        <v>2422715</v>
      </c>
      <c r="U1755" s="24">
        <v>0</v>
      </c>
      <c r="V1755" s="24">
        <f t="shared" si="54"/>
        <v>0</v>
      </c>
      <c r="W1755" s="24">
        <f t="shared" si="55"/>
        <v>0</v>
      </c>
    </row>
    <row r="1756" spans="1:23" x14ac:dyDescent="0.2">
      <c r="A1756" t="s">
        <v>4669</v>
      </c>
      <c r="B1756" s="23" t="s">
        <v>4670</v>
      </c>
      <c r="C1756" s="23" t="s">
        <v>4671</v>
      </c>
      <c r="D1756" s="23" t="s">
        <v>7</v>
      </c>
      <c r="E1756" s="23" t="s">
        <v>147</v>
      </c>
      <c r="F1756" s="23" t="s">
        <v>147</v>
      </c>
      <c r="G1756" t="s">
        <v>4672</v>
      </c>
      <c r="H1756" s="24">
        <v>291258</v>
      </c>
      <c r="I1756" s="23" t="s">
        <v>5683</v>
      </c>
      <c r="J1756" s="24">
        <v>104128</v>
      </c>
      <c r="K1756" s="23" t="s">
        <v>5683</v>
      </c>
      <c r="L1756" s="24">
        <v>53892</v>
      </c>
      <c r="M1756" s="23" t="s">
        <v>5683</v>
      </c>
      <c r="N1756" s="24">
        <v>53228</v>
      </c>
      <c r="O1756" s="23" t="s">
        <v>5683</v>
      </c>
      <c r="P1756" s="24">
        <v>54082</v>
      </c>
      <c r="Q1756" s="24">
        <v>55071</v>
      </c>
      <c r="R1756" s="24">
        <v>320401</v>
      </c>
      <c r="S1756" s="24">
        <v>104128</v>
      </c>
      <c r="T1756" s="24">
        <v>216273</v>
      </c>
      <c r="U1756" s="24">
        <v>0</v>
      </c>
      <c r="V1756" s="24">
        <f t="shared" si="54"/>
        <v>0</v>
      </c>
      <c r="W1756" s="24">
        <f t="shared" si="55"/>
        <v>74985</v>
      </c>
    </row>
    <row r="1757" spans="1:23" x14ac:dyDescent="0.2">
      <c r="A1757" t="s">
        <v>4669</v>
      </c>
      <c r="B1757" s="23" t="s">
        <v>4670</v>
      </c>
      <c r="C1757" s="23" t="s">
        <v>4671</v>
      </c>
      <c r="D1757" s="23" t="s">
        <v>4673</v>
      </c>
      <c r="E1757" s="23" t="s">
        <v>4674</v>
      </c>
      <c r="F1757" s="23" t="s">
        <v>10</v>
      </c>
      <c r="G1757" t="s">
        <v>4675</v>
      </c>
      <c r="H1757" s="24">
        <v>202152</v>
      </c>
      <c r="I1757" s="23" t="s">
        <v>5682</v>
      </c>
      <c r="J1757" s="24">
        <v>101330</v>
      </c>
      <c r="K1757" s="23" t="s">
        <v>5683</v>
      </c>
      <c r="L1757" s="24">
        <v>0</v>
      </c>
      <c r="M1757" s="23" t="s">
        <v>5683</v>
      </c>
      <c r="N1757" s="24">
        <v>50265</v>
      </c>
      <c r="O1757" s="23" t="s">
        <v>5682</v>
      </c>
      <c r="P1757" s="24">
        <v>101222</v>
      </c>
      <c r="Q1757" s="24">
        <v>0</v>
      </c>
      <c r="R1757" s="24">
        <v>252817</v>
      </c>
      <c r="S1757" s="24">
        <v>50665</v>
      </c>
      <c r="T1757" s="24">
        <v>202152</v>
      </c>
      <c r="U1757" s="24">
        <v>0</v>
      </c>
      <c r="V1757" s="24">
        <f t="shared" si="54"/>
        <v>0</v>
      </c>
      <c r="W1757" s="24">
        <f t="shared" si="55"/>
        <v>0</v>
      </c>
    </row>
    <row r="1758" spans="1:23" x14ac:dyDescent="0.2">
      <c r="A1758" t="s">
        <v>4669</v>
      </c>
      <c r="B1758" s="23" t="s">
        <v>4670</v>
      </c>
      <c r="C1758" s="23" t="s">
        <v>4676</v>
      </c>
      <c r="D1758" s="23" t="s">
        <v>7</v>
      </c>
      <c r="E1758" s="23" t="s">
        <v>147</v>
      </c>
      <c r="F1758" s="23" t="s">
        <v>147</v>
      </c>
      <c r="G1758" t="s">
        <v>4677</v>
      </c>
      <c r="H1758" s="24">
        <v>205747</v>
      </c>
      <c r="I1758" s="23" t="s">
        <v>5682</v>
      </c>
      <c r="J1758" s="24">
        <v>100412</v>
      </c>
      <c r="K1758" s="23" t="s">
        <v>5683</v>
      </c>
      <c r="L1758" s="24">
        <v>0</v>
      </c>
      <c r="M1758" s="23" t="s">
        <v>5682</v>
      </c>
      <c r="N1758" s="24">
        <v>100574</v>
      </c>
      <c r="O1758" s="23" t="s">
        <v>5683</v>
      </c>
      <c r="P1758" s="24">
        <v>0</v>
      </c>
      <c r="Q1758" s="24">
        <v>50672</v>
      </c>
      <c r="R1758" s="24">
        <v>251658</v>
      </c>
      <c r="S1758" s="24">
        <v>50206</v>
      </c>
      <c r="T1758" s="24">
        <v>201452</v>
      </c>
      <c r="U1758" s="24">
        <v>0</v>
      </c>
      <c r="V1758" s="24">
        <f t="shared" si="54"/>
        <v>0</v>
      </c>
      <c r="W1758" s="24">
        <f t="shared" si="55"/>
        <v>4295</v>
      </c>
    </row>
    <row r="1759" spans="1:23" x14ac:dyDescent="0.2">
      <c r="A1759" t="s">
        <v>4669</v>
      </c>
      <c r="B1759" s="23" t="s">
        <v>4670</v>
      </c>
      <c r="C1759" s="23" t="s">
        <v>4678</v>
      </c>
      <c r="D1759" s="23" t="s">
        <v>7</v>
      </c>
      <c r="E1759" s="23" t="s">
        <v>147</v>
      </c>
      <c r="F1759" s="23" t="s">
        <v>147</v>
      </c>
      <c r="G1759" t="s">
        <v>4679</v>
      </c>
      <c r="H1759" s="24">
        <v>211120</v>
      </c>
      <c r="I1759" s="23" t="s">
        <v>5682</v>
      </c>
      <c r="J1759" s="24">
        <v>100348</v>
      </c>
      <c r="K1759" s="23" t="s">
        <v>5683</v>
      </c>
      <c r="L1759" s="24">
        <v>0</v>
      </c>
      <c r="M1759" s="23" t="s">
        <v>5682</v>
      </c>
      <c r="N1759" s="24">
        <v>100444</v>
      </c>
      <c r="O1759" s="23" t="s">
        <v>5683</v>
      </c>
      <c r="P1759" s="24">
        <v>0</v>
      </c>
      <c r="Q1759" s="24">
        <v>50160</v>
      </c>
      <c r="R1759" s="24">
        <v>250952</v>
      </c>
      <c r="S1759" s="24">
        <v>50174</v>
      </c>
      <c r="T1759" s="24">
        <v>200778</v>
      </c>
      <c r="U1759" s="24">
        <v>0</v>
      </c>
      <c r="V1759" s="24">
        <f t="shared" si="54"/>
        <v>0</v>
      </c>
      <c r="W1759" s="24">
        <f t="shared" si="55"/>
        <v>10342</v>
      </c>
    </row>
    <row r="1760" spans="1:23" x14ac:dyDescent="0.2">
      <c r="A1760" t="s">
        <v>4669</v>
      </c>
      <c r="B1760" s="23" t="s">
        <v>4670</v>
      </c>
      <c r="C1760" s="23" t="s">
        <v>4680</v>
      </c>
      <c r="D1760" s="23" t="s">
        <v>7</v>
      </c>
      <c r="E1760" s="23" t="s">
        <v>147</v>
      </c>
      <c r="F1760" s="23" t="s">
        <v>147</v>
      </c>
      <c r="G1760" t="s">
        <v>4681</v>
      </c>
      <c r="H1760" s="24">
        <v>576660</v>
      </c>
      <c r="I1760" s="23" t="s">
        <v>5683</v>
      </c>
      <c r="J1760" s="24">
        <v>117943</v>
      </c>
      <c r="K1760" s="23" t="s">
        <v>5683</v>
      </c>
      <c r="L1760" s="24">
        <v>114043</v>
      </c>
      <c r="M1760" s="23" t="s">
        <v>5683</v>
      </c>
      <c r="N1760" s="24">
        <v>115585</v>
      </c>
      <c r="O1760" s="23" t="s">
        <v>5683</v>
      </c>
      <c r="P1760" s="24">
        <v>118211</v>
      </c>
      <c r="Q1760" s="24">
        <v>116843</v>
      </c>
      <c r="R1760" s="24">
        <v>582625</v>
      </c>
      <c r="S1760" s="24">
        <v>117943</v>
      </c>
      <c r="T1760" s="24">
        <v>464682</v>
      </c>
      <c r="U1760" s="24">
        <v>0</v>
      </c>
      <c r="V1760" s="24">
        <f t="shared" si="54"/>
        <v>0</v>
      </c>
      <c r="W1760" s="24">
        <f t="shared" si="55"/>
        <v>111978</v>
      </c>
    </row>
    <row r="1761" spans="1:23" x14ac:dyDescent="0.2">
      <c r="A1761" t="s">
        <v>4669</v>
      </c>
      <c r="B1761" s="23" t="s">
        <v>4670</v>
      </c>
      <c r="C1761" s="23" t="s">
        <v>4680</v>
      </c>
      <c r="D1761" s="23" t="s">
        <v>4682</v>
      </c>
      <c r="E1761" s="23" t="s">
        <v>4683</v>
      </c>
      <c r="F1761" s="23" t="s">
        <v>10</v>
      </c>
      <c r="G1761" t="s">
        <v>4684</v>
      </c>
      <c r="H1761" s="24">
        <v>12621</v>
      </c>
      <c r="I1761" s="23" t="s">
        <v>5683</v>
      </c>
      <c r="J1761" s="24">
        <v>50452</v>
      </c>
      <c r="K1761" s="23" t="s">
        <v>5683</v>
      </c>
      <c r="L1761" s="24">
        <v>50281</v>
      </c>
      <c r="M1761" s="23" t="s">
        <v>5683</v>
      </c>
      <c r="N1761" s="24">
        <v>50189</v>
      </c>
      <c r="O1761" s="23" t="s">
        <v>5683</v>
      </c>
      <c r="P1761" s="24">
        <v>50380</v>
      </c>
      <c r="Q1761" s="24">
        <v>50416</v>
      </c>
      <c r="R1761" s="24">
        <v>251718</v>
      </c>
      <c r="S1761" s="24">
        <v>50452</v>
      </c>
      <c r="T1761" s="24">
        <v>12621</v>
      </c>
      <c r="U1761" s="24">
        <v>0</v>
      </c>
      <c r="V1761" s="24">
        <f t="shared" si="54"/>
        <v>188645</v>
      </c>
      <c r="W1761" s="24">
        <f t="shared" si="55"/>
        <v>0</v>
      </c>
    </row>
    <row r="1762" spans="1:23" x14ac:dyDescent="0.2">
      <c r="A1762" t="s">
        <v>4669</v>
      </c>
      <c r="B1762" s="23" t="s">
        <v>4670</v>
      </c>
      <c r="C1762" s="23" t="s">
        <v>4680</v>
      </c>
      <c r="D1762" s="23" t="s">
        <v>4685</v>
      </c>
      <c r="E1762" s="23" t="s">
        <v>4686</v>
      </c>
      <c r="F1762" s="23" t="s">
        <v>10</v>
      </c>
      <c r="G1762" t="s">
        <v>4687</v>
      </c>
      <c r="H1762" s="24">
        <v>144056</v>
      </c>
      <c r="I1762" s="23" t="s">
        <v>5682</v>
      </c>
      <c r="J1762" s="24">
        <v>100570</v>
      </c>
      <c r="K1762" s="23" t="s">
        <v>5683</v>
      </c>
      <c r="L1762" s="24">
        <v>0</v>
      </c>
      <c r="M1762" s="23" t="s">
        <v>5683</v>
      </c>
      <c r="N1762" s="24">
        <v>50290</v>
      </c>
      <c r="O1762" s="23" t="s">
        <v>5682</v>
      </c>
      <c r="P1762" s="24">
        <v>100594</v>
      </c>
      <c r="Q1762" s="24">
        <v>0</v>
      </c>
      <c r="R1762" s="24">
        <v>251454</v>
      </c>
      <c r="S1762" s="24">
        <v>50285</v>
      </c>
      <c r="T1762" s="24">
        <v>144056</v>
      </c>
      <c r="U1762" s="24">
        <v>0</v>
      </c>
      <c r="V1762" s="24">
        <f t="shared" si="54"/>
        <v>57113</v>
      </c>
      <c r="W1762" s="24">
        <f t="shared" si="55"/>
        <v>0</v>
      </c>
    </row>
    <row r="1763" spans="1:23" x14ac:dyDescent="0.2">
      <c r="A1763" t="s">
        <v>4669</v>
      </c>
      <c r="B1763" s="23" t="s">
        <v>4670</v>
      </c>
      <c r="C1763" s="23" t="s">
        <v>4688</v>
      </c>
      <c r="D1763" s="23" t="s">
        <v>7</v>
      </c>
      <c r="E1763" s="23" t="s">
        <v>147</v>
      </c>
      <c r="F1763" s="23" t="s">
        <v>147</v>
      </c>
      <c r="G1763" t="s">
        <v>4689</v>
      </c>
      <c r="H1763" s="24">
        <v>220746</v>
      </c>
      <c r="I1763" s="23" t="s">
        <v>5682</v>
      </c>
      <c r="J1763" s="24">
        <v>100190</v>
      </c>
      <c r="K1763" s="23" t="s">
        <v>5683</v>
      </c>
      <c r="L1763" s="24">
        <v>0</v>
      </c>
      <c r="M1763" s="23" t="s">
        <v>5682</v>
      </c>
      <c r="N1763" s="24">
        <v>100130</v>
      </c>
      <c r="O1763" s="23" t="s">
        <v>5683</v>
      </c>
      <c r="P1763" s="24">
        <v>0</v>
      </c>
      <c r="Q1763" s="24">
        <v>50192</v>
      </c>
      <c r="R1763" s="24">
        <v>250512</v>
      </c>
      <c r="S1763" s="24">
        <v>50095</v>
      </c>
      <c r="T1763" s="24">
        <v>200417</v>
      </c>
      <c r="U1763" s="24">
        <v>0</v>
      </c>
      <c r="V1763" s="24">
        <f t="shared" si="54"/>
        <v>0</v>
      </c>
      <c r="W1763" s="24">
        <f t="shared" si="55"/>
        <v>20329</v>
      </c>
    </row>
    <row r="1764" spans="1:23" x14ac:dyDescent="0.2">
      <c r="A1764" t="s">
        <v>4669</v>
      </c>
      <c r="B1764" s="23" t="s">
        <v>4670</v>
      </c>
      <c r="C1764" s="23" t="s">
        <v>4690</v>
      </c>
      <c r="D1764" s="23" t="s">
        <v>7</v>
      </c>
      <c r="E1764" s="23" t="s">
        <v>147</v>
      </c>
      <c r="F1764" s="23" t="s">
        <v>147</v>
      </c>
      <c r="G1764" t="s">
        <v>4691</v>
      </c>
      <c r="H1764" s="24">
        <v>201104</v>
      </c>
      <c r="I1764" s="23" t="s">
        <v>5682</v>
      </c>
      <c r="J1764" s="24">
        <v>100698</v>
      </c>
      <c r="K1764" s="23" t="s">
        <v>5683</v>
      </c>
      <c r="L1764" s="24">
        <v>0</v>
      </c>
      <c r="M1764" s="23" t="s">
        <v>5683</v>
      </c>
      <c r="N1764" s="24">
        <v>50403</v>
      </c>
      <c r="O1764" s="23" t="s">
        <v>5682</v>
      </c>
      <c r="P1764" s="24">
        <v>100992</v>
      </c>
      <c r="Q1764" s="24">
        <v>0</v>
      </c>
      <c r="R1764" s="24">
        <v>252093</v>
      </c>
      <c r="S1764" s="24">
        <v>50349</v>
      </c>
      <c r="T1764" s="24">
        <v>201104</v>
      </c>
      <c r="U1764" s="24">
        <v>0</v>
      </c>
      <c r="V1764" s="24">
        <f t="shared" si="54"/>
        <v>640</v>
      </c>
      <c r="W1764" s="24">
        <f t="shared" si="55"/>
        <v>0</v>
      </c>
    </row>
    <row r="1765" spans="1:23" x14ac:dyDescent="0.2">
      <c r="A1765" t="s">
        <v>4669</v>
      </c>
      <c r="B1765" s="23" t="s">
        <v>4670</v>
      </c>
      <c r="C1765" s="23" t="s">
        <v>4692</v>
      </c>
      <c r="D1765" s="23" t="s">
        <v>7</v>
      </c>
      <c r="E1765" s="23" t="s">
        <v>147</v>
      </c>
      <c r="F1765" s="23" t="s">
        <v>147</v>
      </c>
      <c r="G1765" t="s">
        <v>4693</v>
      </c>
      <c r="H1765" s="24">
        <v>4511904</v>
      </c>
      <c r="I1765" s="23" t="s">
        <v>5683</v>
      </c>
      <c r="J1765" s="24">
        <v>887957</v>
      </c>
      <c r="K1765" s="23" t="s">
        <v>5683</v>
      </c>
      <c r="L1765" s="24">
        <v>783243</v>
      </c>
      <c r="M1765" s="23" t="s">
        <v>5683</v>
      </c>
      <c r="N1765" s="24">
        <v>727766</v>
      </c>
      <c r="O1765" s="23" t="s">
        <v>5683</v>
      </c>
      <c r="P1765" s="24">
        <v>1104885</v>
      </c>
      <c r="Q1765" s="24">
        <v>1008052</v>
      </c>
      <c r="R1765" s="24">
        <v>4511903</v>
      </c>
      <c r="S1765" s="24">
        <v>266387</v>
      </c>
      <c r="T1765" s="24">
        <v>4245516</v>
      </c>
      <c r="U1765" s="24">
        <v>0</v>
      </c>
      <c r="V1765" s="24">
        <f t="shared" si="54"/>
        <v>0</v>
      </c>
      <c r="W1765" s="24">
        <f t="shared" si="55"/>
        <v>266388</v>
      </c>
    </row>
    <row r="1766" spans="1:23" x14ac:dyDescent="0.2">
      <c r="A1766" t="s">
        <v>4669</v>
      </c>
      <c r="B1766" s="23" t="s">
        <v>4670</v>
      </c>
      <c r="C1766" s="23" t="s">
        <v>4692</v>
      </c>
      <c r="D1766" s="23" t="s">
        <v>4694</v>
      </c>
      <c r="E1766" s="23" t="s">
        <v>4695</v>
      </c>
      <c r="F1766" s="23" t="s">
        <v>9</v>
      </c>
      <c r="G1766" t="s">
        <v>4696</v>
      </c>
      <c r="H1766" s="24">
        <v>222248</v>
      </c>
      <c r="I1766" s="23" t="s">
        <v>5683</v>
      </c>
      <c r="J1766" s="24">
        <v>54942</v>
      </c>
      <c r="K1766" s="23" t="s">
        <v>5682</v>
      </c>
      <c r="L1766" s="24">
        <v>108486</v>
      </c>
      <c r="M1766" s="23" t="s">
        <v>5683</v>
      </c>
      <c r="N1766" s="24">
        <v>0</v>
      </c>
      <c r="O1766" s="23" t="s">
        <v>5683</v>
      </c>
      <c r="P1766" s="24">
        <v>57188</v>
      </c>
      <c r="Q1766" s="24">
        <v>56574</v>
      </c>
      <c r="R1766" s="24">
        <v>277190</v>
      </c>
      <c r="S1766" s="24">
        <v>54942</v>
      </c>
      <c r="T1766" s="24">
        <v>222248</v>
      </c>
      <c r="U1766" s="24">
        <v>0</v>
      </c>
      <c r="V1766" s="24">
        <f t="shared" si="54"/>
        <v>0</v>
      </c>
      <c r="W1766" s="24">
        <f t="shared" si="55"/>
        <v>0</v>
      </c>
    </row>
    <row r="1767" spans="1:23" x14ac:dyDescent="0.2">
      <c r="A1767" t="s">
        <v>4669</v>
      </c>
      <c r="B1767" s="23" t="s">
        <v>4670</v>
      </c>
      <c r="C1767" s="23" t="s">
        <v>4692</v>
      </c>
      <c r="D1767" s="23" t="s">
        <v>4697</v>
      </c>
      <c r="E1767" s="23" t="s">
        <v>4698</v>
      </c>
      <c r="F1767" s="23" t="s">
        <v>10</v>
      </c>
      <c r="G1767" t="s">
        <v>4699</v>
      </c>
      <c r="H1767" s="24">
        <v>0</v>
      </c>
      <c r="I1767" s="23" t="s">
        <v>5683</v>
      </c>
      <c r="J1767" s="24">
        <v>51672</v>
      </c>
      <c r="K1767" s="23" t="s">
        <v>5683</v>
      </c>
      <c r="L1767" s="24">
        <v>51313</v>
      </c>
      <c r="M1767" s="23" t="s">
        <v>5683</v>
      </c>
      <c r="N1767" s="24">
        <v>51261</v>
      </c>
      <c r="O1767" s="23" t="s">
        <v>5683</v>
      </c>
      <c r="P1767" s="24">
        <v>51834</v>
      </c>
      <c r="Q1767" s="24">
        <v>51776</v>
      </c>
      <c r="R1767" s="24">
        <v>257856</v>
      </c>
      <c r="S1767" s="24">
        <v>0</v>
      </c>
      <c r="T1767" s="24">
        <v>0</v>
      </c>
      <c r="U1767" s="24">
        <v>0</v>
      </c>
      <c r="V1767" s="24">
        <f t="shared" si="54"/>
        <v>257856</v>
      </c>
      <c r="W1767" s="24">
        <f t="shared" si="55"/>
        <v>0</v>
      </c>
    </row>
    <row r="1768" spans="1:23" x14ac:dyDescent="0.2">
      <c r="A1768" t="s">
        <v>4669</v>
      </c>
      <c r="B1768" s="23" t="s">
        <v>4670</v>
      </c>
      <c r="C1768" s="23" t="s">
        <v>4692</v>
      </c>
      <c r="D1768" s="23" t="s">
        <v>4700</v>
      </c>
      <c r="E1768" s="23" t="s">
        <v>4701</v>
      </c>
      <c r="F1768" s="23" t="s">
        <v>10</v>
      </c>
      <c r="G1768" t="s">
        <v>4702</v>
      </c>
      <c r="H1768" s="24">
        <v>49243</v>
      </c>
      <c r="I1768" s="23" t="s">
        <v>5682</v>
      </c>
      <c r="J1768" s="24">
        <v>32028</v>
      </c>
      <c r="K1768" s="23" t="s">
        <v>5683</v>
      </c>
      <c r="L1768" s="24">
        <v>0</v>
      </c>
      <c r="M1768" s="23" t="s">
        <v>5682</v>
      </c>
      <c r="N1768" s="24">
        <v>31410</v>
      </c>
      <c r="O1768" s="23" t="s">
        <v>5683</v>
      </c>
      <c r="P1768" s="24">
        <v>0</v>
      </c>
      <c r="Q1768" s="24">
        <v>15352</v>
      </c>
      <c r="R1768" s="24">
        <v>78790</v>
      </c>
      <c r="S1768" s="24">
        <v>16014</v>
      </c>
      <c r="T1768" s="24">
        <v>49243</v>
      </c>
      <c r="U1768" s="24">
        <v>0</v>
      </c>
      <c r="V1768" s="24">
        <f t="shared" si="54"/>
        <v>13533</v>
      </c>
      <c r="W1768" s="24">
        <f t="shared" si="55"/>
        <v>0</v>
      </c>
    </row>
    <row r="1769" spans="1:23" x14ac:dyDescent="0.2">
      <c r="A1769" t="s">
        <v>4669</v>
      </c>
      <c r="B1769" s="23" t="s">
        <v>4670</v>
      </c>
      <c r="C1769" s="23" t="s">
        <v>4692</v>
      </c>
      <c r="D1769" s="23" t="s">
        <v>4703</v>
      </c>
      <c r="E1769" s="23" t="s">
        <v>4704</v>
      </c>
      <c r="F1769" s="23" t="s">
        <v>10</v>
      </c>
      <c r="G1769" t="s">
        <v>4705</v>
      </c>
      <c r="H1769" s="24">
        <v>181508</v>
      </c>
      <c r="I1769" s="23" t="s">
        <v>5683</v>
      </c>
      <c r="J1769" s="24">
        <v>51115</v>
      </c>
      <c r="K1769" s="23" t="s">
        <v>5683</v>
      </c>
      <c r="L1769" s="24">
        <v>51254</v>
      </c>
      <c r="M1769" s="23" t="s">
        <v>5682</v>
      </c>
      <c r="N1769" s="24">
        <v>102220</v>
      </c>
      <c r="O1769" s="23" t="s">
        <v>5683</v>
      </c>
      <c r="P1769" s="24">
        <v>0</v>
      </c>
      <c r="Q1769" s="24">
        <v>51792</v>
      </c>
      <c r="R1769" s="24">
        <v>256381</v>
      </c>
      <c r="S1769" s="24">
        <v>51115</v>
      </c>
      <c r="T1769" s="24">
        <v>181508</v>
      </c>
      <c r="U1769" s="24">
        <v>0</v>
      </c>
      <c r="V1769" s="24">
        <f t="shared" si="54"/>
        <v>23758</v>
      </c>
      <c r="W1769" s="24">
        <f t="shared" si="55"/>
        <v>0</v>
      </c>
    </row>
    <row r="1770" spans="1:23" x14ac:dyDescent="0.2">
      <c r="A1770" t="s">
        <v>4669</v>
      </c>
      <c r="B1770" s="23" t="s">
        <v>4670</v>
      </c>
      <c r="C1770" s="23" t="s">
        <v>4692</v>
      </c>
      <c r="D1770" s="23" t="s">
        <v>4706</v>
      </c>
      <c r="E1770" s="23" t="s">
        <v>4707</v>
      </c>
      <c r="F1770" s="23" t="s">
        <v>10</v>
      </c>
      <c r="G1770" t="s">
        <v>4708</v>
      </c>
      <c r="H1770" s="24">
        <v>242843</v>
      </c>
      <c r="I1770" s="23" t="s">
        <v>5682</v>
      </c>
      <c r="J1770" s="24">
        <v>116572</v>
      </c>
      <c r="K1770" s="23" t="s">
        <v>5683</v>
      </c>
      <c r="L1770" s="24">
        <v>0</v>
      </c>
      <c r="M1770" s="23" t="s">
        <v>5683</v>
      </c>
      <c r="N1770" s="24">
        <v>56519</v>
      </c>
      <c r="O1770" s="23" t="s">
        <v>5682</v>
      </c>
      <c r="P1770" s="24">
        <v>116954</v>
      </c>
      <c r="Q1770" s="24">
        <v>0</v>
      </c>
      <c r="R1770" s="24">
        <v>290045</v>
      </c>
      <c r="S1770" s="24">
        <v>58286</v>
      </c>
      <c r="T1770" s="24">
        <v>231759</v>
      </c>
      <c r="U1770" s="24">
        <v>0</v>
      </c>
      <c r="V1770" s="24">
        <f t="shared" si="54"/>
        <v>0</v>
      </c>
      <c r="W1770" s="24">
        <f t="shared" si="55"/>
        <v>11084</v>
      </c>
    </row>
    <row r="1771" spans="1:23" x14ac:dyDescent="0.2">
      <c r="A1771" t="s">
        <v>4669</v>
      </c>
      <c r="B1771" s="23" t="s">
        <v>4670</v>
      </c>
      <c r="C1771" s="23" t="s">
        <v>4692</v>
      </c>
      <c r="D1771" s="23" t="s">
        <v>4709</v>
      </c>
      <c r="E1771" s="23" t="s">
        <v>4710</v>
      </c>
      <c r="F1771" s="23" t="s">
        <v>10</v>
      </c>
      <c r="G1771" t="s">
        <v>4711</v>
      </c>
      <c r="H1771" s="24">
        <v>113068</v>
      </c>
      <c r="I1771" s="23" t="s">
        <v>5683</v>
      </c>
      <c r="J1771" s="24">
        <v>52139</v>
      </c>
      <c r="K1771" s="23" t="s">
        <v>5683</v>
      </c>
      <c r="L1771" s="24">
        <v>51770</v>
      </c>
      <c r="M1771" s="23" t="s">
        <v>5683</v>
      </c>
      <c r="N1771" s="24">
        <v>52118</v>
      </c>
      <c r="O1771" s="23" t="s">
        <v>5682</v>
      </c>
      <c r="P1771" s="24">
        <v>106776</v>
      </c>
      <c r="Q1771" s="24">
        <v>0</v>
      </c>
      <c r="R1771" s="24">
        <v>262803</v>
      </c>
      <c r="S1771" s="24">
        <v>0</v>
      </c>
      <c r="T1771" s="24">
        <v>113068</v>
      </c>
      <c r="U1771" s="24">
        <v>0</v>
      </c>
      <c r="V1771" s="24">
        <f t="shared" si="54"/>
        <v>149735</v>
      </c>
      <c r="W1771" s="24">
        <f t="shared" si="55"/>
        <v>0</v>
      </c>
    </row>
    <row r="1772" spans="1:23" x14ac:dyDescent="0.2">
      <c r="A1772" t="s">
        <v>4669</v>
      </c>
      <c r="B1772" s="23" t="s">
        <v>4670</v>
      </c>
      <c r="C1772" s="23" t="s">
        <v>4712</v>
      </c>
      <c r="D1772" s="23" t="s">
        <v>7</v>
      </c>
      <c r="E1772" s="23" t="s">
        <v>147</v>
      </c>
      <c r="F1772" s="23" t="s">
        <v>147</v>
      </c>
      <c r="G1772" t="s">
        <v>4713</v>
      </c>
      <c r="H1772" s="24">
        <v>491958</v>
      </c>
      <c r="I1772" s="23" t="s">
        <v>5683</v>
      </c>
      <c r="J1772" s="24">
        <v>94788</v>
      </c>
      <c r="K1772" s="23" t="s">
        <v>5683</v>
      </c>
      <c r="L1772" s="24">
        <v>85110</v>
      </c>
      <c r="M1772" s="23" t="s">
        <v>5683</v>
      </c>
      <c r="N1772" s="24">
        <v>78715</v>
      </c>
      <c r="O1772" s="23" t="s">
        <v>5683</v>
      </c>
      <c r="P1772" s="24">
        <v>119346</v>
      </c>
      <c r="Q1772" s="24">
        <v>113998</v>
      </c>
      <c r="R1772" s="24">
        <v>491957</v>
      </c>
      <c r="S1772" s="24">
        <v>94788</v>
      </c>
      <c r="T1772" s="24">
        <v>397169</v>
      </c>
      <c r="U1772" s="24">
        <v>0</v>
      </c>
      <c r="V1772" s="24">
        <f t="shared" si="54"/>
        <v>0</v>
      </c>
      <c r="W1772" s="24">
        <f t="shared" si="55"/>
        <v>94789</v>
      </c>
    </row>
    <row r="1773" spans="1:23" x14ac:dyDescent="0.2">
      <c r="A1773" t="s">
        <v>4669</v>
      </c>
      <c r="B1773" s="23" t="s">
        <v>4670</v>
      </c>
      <c r="C1773" s="23" t="s">
        <v>4712</v>
      </c>
      <c r="D1773" s="23" t="s">
        <v>4714</v>
      </c>
      <c r="E1773" s="23" t="s">
        <v>4715</v>
      </c>
      <c r="F1773" s="23" t="s">
        <v>9</v>
      </c>
      <c r="G1773" t="s">
        <v>4716</v>
      </c>
      <c r="H1773" s="24">
        <v>0</v>
      </c>
      <c r="I1773" s="23" t="s">
        <v>5683</v>
      </c>
      <c r="J1773" s="24">
        <v>108226</v>
      </c>
      <c r="K1773" s="23" t="s">
        <v>5683</v>
      </c>
      <c r="L1773" s="24">
        <v>105814</v>
      </c>
      <c r="M1773" s="23" t="s">
        <v>5683</v>
      </c>
      <c r="N1773" s="24">
        <v>103354</v>
      </c>
      <c r="O1773" s="23" t="s">
        <v>5683</v>
      </c>
      <c r="P1773" s="24">
        <v>105883</v>
      </c>
      <c r="Q1773" s="24">
        <v>116858</v>
      </c>
      <c r="R1773" s="24">
        <v>540135</v>
      </c>
      <c r="S1773" s="24">
        <v>0</v>
      </c>
      <c r="T1773" s="24">
        <v>0</v>
      </c>
      <c r="U1773" s="24">
        <v>0</v>
      </c>
      <c r="V1773" s="24">
        <f t="shared" si="54"/>
        <v>540135</v>
      </c>
      <c r="W1773" s="24">
        <f t="shared" si="55"/>
        <v>0</v>
      </c>
    </row>
    <row r="1774" spans="1:23" x14ac:dyDescent="0.2">
      <c r="A1774" t="s">
        <v>4669</v>
      </c>
      <c r="B1774" s="23" t="s">
        <v>4670</v>
      </c>
      <c r="C1774" s="23" t="s">
        <v>4712</v>
      </c>
      <c r="D1774" s="23" t="s">
        <v>4717</v>
      </c>
      <c r="E1774" s="23" t="s">
        <v>4718</v>
      </c>
      <c r="F1774" s="23" t="s">
        <v>10</v>
      </c>
      <c r="G1774" t="s">
        <v>4719</v>
      </c>
      <c r="H1774" s="24">
        <v>250831</v>
      </c>
      <c r="I1774" s="23" t="s">
        <v>5683</v>
      </c>
      <c r="J1774" s="24">
        <v>50377</v>
      </c>
      <c r="K1774" s="23" t="s">
        <v>5683</v>
      </c>
      <c r="L1774" s="24">
        <v>50399</v>
      </c>
      <c r="M1774" s="23" t="s">
        <v>5683</v>
      </c>
      <c r="N1774" s="24">
        <v>50340</v>
      </c>
      <c r="O1774" s="23" t="s">
        <v>5682</v>
      </c>
      <c r="P1774" s="24">
        <v>101156</v>
      </c>
      <c r="Q1774" s="24">
        <v>0</v>
      </c>
      <c r="R1774" s="24">
        <v>252272</v>
      </c>
      <c r="S1774" s="24">
        <v>50377</v>
      </c>
      <c r="T1774" s="24">
        <v>201895</v>
      </c>
      <c r="U1774" s="24">
        <v>0</v>
      </c>
      <c r="V1774" s="24">
        <f t="shared" si="54"/>
        <v>0</v>
      </c>
      <c r="W1774" s="24">
        <f t="shared" si="55"/>
        <v>48936</v>
      </c>
    </row>
    <row r="1775" spans="1:23" x14ac:dyDescent="0.2">
      <c r="A1775" t="s">
        <v>4669</v>
      </c>
      <c r="B1775" s="23" t="s">
        <v>4670</v>
      </c>
      <c r="C1775" s="23" t="s">
        <v>4720</v>
      </c>
      <c r="D1775" s="23" t="s">
        <v>7</v>
      </c>
      <c r="E1775" s="23" t="s">
        <v>147</v>
      </c>
      <c r="F1775" s="23" t="s">
        <v>147</v>
      </c>
      <c r="G1775" t="s">
        <v>4721</v>
      </c>
      <c r="H1775" s="24">
        <v>600396</v>
      </c>
      <c r="I1775" s="23" t="s">
        <v>5683</v>
      </c>
      <c r="J1775" s="24">
        <v>119411</v>
      </c>
      <c r="K1775" s="23" t="s">
        <v>5683</v>
      </c>
      <c r="L1775" s="24">
        <v>105061</v>
      </c>
      <c r="M1775" s="23" t="s">
        <v>5683</v>
      </c>
      <c r="N1775" s="24">
        <v>96859</v>
      </c>
      <c r="O1775" s="23" t="s">
        <v>5683</v>
      </c>
      <c r="P1775" s="24">
        <v>147357</v>
      </c>
      <c r="Q1775" s="24">
        <v>131708</v>
      </c>
      <c r="R1775" s="24">
        <v>600396</v>
      </c>
      <c r="S1775" s="24">
        <v>119411</v>
      </c>
      <c r="T1775" s="24">
        <v>480985</v>
      </c>
      <c r="U1775" s="24">
        <v>0</v>
      </c>
      <c r="V1775" s="24">
        <f t="shared" si="54"/>
        <v>0</v>
      </c>
      <c r="W1775" s="24">
        <f t="shared" si="55"/>
        <v>119411</v>
      </c>
    </row>
    <row r="1776" spans="1:23" x14ac:dyDescent="0.2">
      <c r="A1776" t="s">
        <v>4669</v>
      </c>
      <c r="B1776" s="23" t="s">
        <v>4670</v>
      </c>
      <c r="C1776" s="23" t="s">
        <v>4722</v>
      </c>
      <c r="D1776" s="23" t="s">
        <v>7</v>
      </c>
      <c r="E1776" s="23" t="s">
        <v>147</v>
      </c>
      <c r="F1776" s="23" t="s">
        <v>147</v>
      </c>
      <c r="G1776" t="s">
        <v>4723</v>
      </c>
      <c r="H1776" s="24">
        <v>915847</v>
      </c>
      <c r="I1776" s="23" t="s">
        <v>5683</v>
      </c>
      <c r="J1776" s="24">
        <v>178572</v>
      </c>
      <c r="K1776" s="23" t="s">
        <v>5683</v>
      </c>
      <c r="L1776" s="24">
        <v>155707</v>
      </c>
      <c r="M1776" s="23" t="s">
        <v>5683</v>
      </c>
      <c r="N1776" s="24">
        <v>147488</v>
      </c>
      <c r="O1776" s="23" t="s">
        <v>5683</v>
      </c>
      <c r="P1776" s="24">
        <v>221658</v>
      </c>
      <c r="Q1776" s="24">
        <v>212422</v>
      </c>
      <c r="R1776" s="24">
        <v>915847</v>
      </c>
      <c r="S1776" s="24">
        <v>130000</v>
      </c>
      <c r="T1776" s="24">
        <v>785847</v>
      </c>
      <c r="U1776" s="24">
        <v>0</v>
      </c>
      <c r="V1776" s="24">
        <f t="shared" si="54"/>
        <v>0</v>
      </c>
      <c r="W1776" s="24">
        <f t="shared" si="55"/>
        <v>130000</v>
      </c>
    </row>
    <row r="1777" spans="1:23" x14ac:dyDescent="0.2">
      <c r="A1777" t="s">
        <v>4669</v>
      </c>
      <c r="B1777" s="23" t="s">
        <v>4670</v>
      </c>
      <c r="C1777" s="23" t="s">
        <v>4722</v>
      </c>
      <c r="D1777" s="23" t="s">
        <v>4724</v>
      </c>
      <c r="E1777" s="23" t="s">
        <v>4725</v>
      </c>
      <c r="F1777" s="23" t="s">
        <v>10</v>
      </c>
      <c r="G1777" t="s">
        <v>4155</v>
      </c>
      <c r="H1777" s="24">
        <v>0</v>
      </c>
      <c r="I1777" s="23" t="s">
        <v>5683</v>
      </c>
      <c r="J1777" s="24">
        <v>50422</v>
      </c>
      <c r="K1777" s="23" t="s">
        <v>5683</v>
      </c>
      <c r="L1777" s="24">
        <v>50445</v>
      </c>
      <c r="M1777" s="23" t="s">
        <v>5683</v>
      </c>
      <c r="N1777" s="24">
        <v>50479</v>
      </c>
      <c r="O1777" s="23" t="s">
        <v>5683</v>
      </c>
      <c r="P1777" s="24">
        <v>50644</v>
      </c>
      <c r="Q1777" s="24">
        <v>50784</v>
      </c>
      <c r="R1777" s="24">
        <v>252774</v>
      </c>
      <c r="S1777" s="24">
        <v>0</v>
      </c>
      <c r="T1777" s="24">
        <v>0</v>
      </c>
      <c r="U1777" s="24">
        <v>0</v>
      </c>
      <c r="V1777" s="24">
        <f t="shared" si="54"/>
        <v>252774</v>
      </c>
      <c r="W1777" s="24">
        <f t="shared" si="55"/>
        <v>0</v>
      </c>
    </row>
    <row r="1778" spans="1:23" x14ac:dyDescent="0.2">
      <c r="A1778" t="s">
        <v>4669</v>
      </c>
      <c r="B1778" s="23" t="s">
        <v>4670</v>
      </c>
      <c r="C1778" s="23" t="s">
        <v>4726</v>
      </c>
      <c r="D1778" s="23" t="s">
        <v>7</v>
      </c>
      <c r="E1778" s="23" t="s">
        <v>147</v>
      </c>
      <c r="F1778" s="23" t="s">
        <v>147</v>
      </c>
      <c r="G1778" t="s">
        <v>4727</v>
      </c>
      <c r="H1778" s="24">
        <v>548560</v>
      </c>
      <c r="I1778" s="23" t="s">
        <v>5683</v>
      </c>
      <c r="J1778" s="24">
        <v>110862</v>
      </c>
      <c r="K1778" s="23" t="s">
        <v>5683</v>
      </c>
      <c r="L1778" s="24">
        <v>108487</v>
      </c>
      <c r="M1778" s="23" t="s">
        <v>5683</v>
      </c>
      <c r="N1778" s="24">
        <v>108511</v>
      </c>
      <c r="O1778" s="23" t="s">
        <v>5683</v>
      </c>
      <c r="P1778" s="24">
        <v>110989</v>
      </c>
      <c r="Q1778" s="24">
        <v>110653</v>
      </c>
      <c r="R1778" s="24">
        <v>549502</v>
      </c>
      <c r="S1778" s="24">
        <v>5000</v>
      </c>
      <c r="T1778" s="24">
        <v>544502</v>
      </c>
      <c r="U1778" s="24">
        <v>0</v>
      </c>
      <c r="V1778" s="24">
        <f t="shared" si="54"/>
        <v>0</v>
      </c>
      <c r="W1778" s="24">
        <f t="shared" si="55"/>
        <v>4058</v>
      </c>
    </row>
    <row r="1779" spans="1:23" x14ac:dyDescent="0.2">
      <c r="A1779" t="s">
        <v>4669</v>
      </c>
      <c r="B1779" s="23" t="s">
        <v>4670</v>
      </c>
      <c r="C1779" s="23" t="s">
        <v>4728</v>
      </c>
      <c r="D1779" s="23" t="s">
        <v>7</v>
      </c>
      <c r="E1779" s="23" t="s">
        <v>147</v>
      </c>
      <c r="F1779" s="23" t="s">
        <v>147</v>
      </c>
      <c r="G1779" t="s">
        <v>4729</v>
      </c>
      <c r="H1779" s="24">
        <v>513824</v>
      </c>
      <c r="I1779" s="23" t="s">
        <v>5683</v>
      </c>
      <c r="J1779" s="24">
        <v>99449</v>
      </c>
      <c r="K1779" s="23" t="s">
        <v>5683</v>
      </c>
      <c r="L1779" s="24">
        <v>87142</v>
      </c>
      <c r="M1779" s="23" t="s">
        <v>5683</v>
      </c>
      <c r="N1779" s="24">
        <v>78998</v>
      </c>
      <c r="O1779" s="23" t="s">
        <v>5683</v>
      </c>
      <c r="P1779" s="24">
        <v>128336</v>
      </c>
      <c r="Q1779" s="24">
        <v>119903</v>
      </c>
      <c r="R1779" s="24">
        <v>513828</v>
      </c>
      <c r="S1779" s="24">
        <v>99449</v>
      </c>
      <c r="T1779" s="24">
        <v>414379</v>
      </c>
      <c r="U1779" s="24">
        <v>0</v>
      </c>
      <c r="V1779" s="24">
        <f t="shared" si="54"/>
        <v>0</v>
      </c>
      <c r="W1779" s="24">
        <f t="shared" si="55"/>
        <v>99445</v>
      </c>
    </row>
    <row r="1780" spans="1:23" x14ac:dyDescent="0.2">
      <c r="A1780" t="s">
        <v>184</v>
      </c>
      <c r="B1780" s="23" t="s">
        <v>4730</v>
      </c>
      <c r="C1780" s="23" t="s">
        <v>4731</v>
      </c>
      <c r="D1780" s="23" t="s">
        <v>7</v>
      </c>
      <c r="E1780" s="23" t="s">
        <v>147</v>
      </c>
      <c r="F1780" s="23" t="s">
        <v>147</v>
      </c>
      <c r="G1780" t="s">
        <v>4732</v>
      </c>
      <c r="H1780" s="24">
        <v>216411</v>
      </c>
      <c r="I1780" s="23" t="s">
        <v>5682</v>
      </c>
      <c r="J1780" s="24">
        <v>106346</v>
      </c>
      <c r="K1780" s="23" t="s">
        <v>5683</v>
      </c>
      <c r="L1780" s="24">
        <v>0</v>
      </c>
      <c r="M1780" s="23" t="s">
        <v>5682</v>
      </c>
      <c r="N1780" s="24">
        <v>103760</v>
      </c>
      <c r="O1780" s="23" t="s">
        <v>5683</v>
      </c>
      <c r="P1780" s="24">
        <v>0</v>
      </c>
      <c r="Q1780" s="24">
        <v>15832</v>
      </c>
      <c r="R1780" s="24">
        <v>225938</v>
      </c>
      <c r="S1780" s="24">
        <v>53173</v>
      </c>
      <c r="T1780" s="24">
        <v>172765</v>
      </c>
      <c r="U1780" s="24">
        <v>0</v>
      </c>
      <c r="V1780" s="24">
        <f t="shared" si="54"/>
        <v>0</v>
      </c>
      <c r="W1780" s="24">
        <f t="shared" si="55"/>
        <v>43646</v>
      </c>
    </row>
    <row r="1781" spans="1:23" x14ac:dyDescent="0.2">
      <c r="A1781" t="s">
        <v>184</v>
      </c>
      <c r="B1781" s="23" t="s">
        <v>4730</v>
      </c>
      <c r="C1781" s="23" t="s">
        <v>4731</v>
      </c>
      <c r="D1781" s="23" t="s">
        <v>4733</v>
      </c>
      <c r="E1781" s="23" t="s">
        <v>4734</v>
      </c>
      <c r="F1781" s="23" t="s">
        <v>9</v>
      </c>
      <c r="G1781" t="s">
        <v>4735</v>
      </c>
      <c r="H1781" s="24">
        <v>255324</v>
      </c>
      <c r="I1781" s="23" t="s">
        <v>5682</v>
      </c>
      <c r="J1781" s="24">
        <v>102788</v>
      </c>
      <c r="K1781" s="23" t="s">
        <v>5683</v>
      </c>
      <c r="L1781" s="24">
        <v>0</v>
      </c>
      <c r="M1781" s="23" t="s">
        <v>5682</v>
      </c>
      <c r="N1781" s="24">
        <v>102168</v>
      </c>
      <c r="O1781" s="23" t="s">
        <v>5683</v>
      </c>
      <c r="P1781" s="24">
        <v>0</v>
      </c>
      <c r="Q1781" s="24">
        <v>51584</v>
      </c>
      <c r="R1781" s="24">
        <v>256540</v>
      </c>
      <c r="S1781" s="24">
        <v>51000</v>
      </c>
      <c r="T1781" s="24">
        <v>205540</v>
      </c>
      <c r="U1781" s="24">
        <v>0</v>
      </c>
      <c r="V1781" s="24">
        <f t="shared" si="54"/>
        <v>0</v>
      </c>
      <c r="W1781" s="24">
        <f t="shared" si="55"/>
        <v>49784</v>
      </c>
    </row>
    <row r="1782" spans="1:23" x14ac:dyDescent="0.2">
      <c r="A1782" t="s">
        <v>184</v>
      </c>
      <c r="B1782" s="23" t="s">
        <v>4730</v>
      </c>
      <c r="C1782" s="23" t="s">
        <v>4731</v>
      </c>
      <c r="D1782" s="23" t="s">
        <v>4736</v>
      </c>
      <c r="E1782" s="23" t="s">
        <v>4737</v>
      </c>
      <c r="F1782" s="23" t="s">
        <v>10</v>
      </c>
      <c r="G1782" t="s">
        <v>4738</v>
      </c>
      <c r="H1782" s="24">
        <v>0</v>
      </c>
      <c r="I1782" s="23" t="s">
        <v>5683</v>
      </c>
      <c r="J1782" s="24">
        <v>0</v>
      </c>
      <c r="K1782" s="23" t="s">
        <v>5683</v>
      </c>
      <c r="L1782" s="24">
        <v>0</v>
      </c>
      <c r="M1782" s="23" t="s">
        <v>5683</v>
      </c>
      <c r="N1782" s="24">
        <v>0</v>
      </c>
      <c r="O1782" s="23" t="s">
        <v>5682</v>
      </c>
      <c r="P1782" s="24">
        <v>102544</v>
      </c>
      <c r="Q1782" s="24">
        <v>0</v>
      </c>
      <c r="R1782" s="24">
        <v>102544</v>
      </c>
      <c r="S1782" s="24">
        <v>0</v>
      </c>
      <c r="T1782" s="24">
        <v>0</v>
      </c>
      <c r="U1782" s="24">
        <v>0</v>
      </c>
      <c r="V1782" s="24">
        <f t="shared" si="54"/>
        <v>102544</v>
      </c>
      <c r="W1782" s="24">
        <f t="shared" si="55"/>
        <v>0</v>
      </c>
    </row>
    <row r="1783" spans="1:23" x14ac:dyDescent="0.2">
      <c r="A1783" t="s">
        <v>184</v>
      </c>
      <c r="B1783" s="23" t="s">
        <v>4730</v>
      </c>
      <c r="C1783" s="23" t="s">
        <v>4731</v>
      </c>
      <c r="D1783" s="23" t="s">
        <v>4739</v>
      </c>
      <c r="E1783" s="23" t="s">
        <v>4740</v>
      </c>
      <c r="F1783" s="23" t="s">
        <v>9</v>
      </c>
      <c r="G1783" t="s">
        <v>4741</v>
      </c>
      <c r="H1783" s="24">
        <v>0</v>
      </c>
      <c r="I1783" s="23" t="s">
        <v>5683</v>
      </c>
      <c r="J1783" s="24">
        <v>0</v>
      </c>
      <c r="K1783" s="23" t="s">
        <v>5683</v>
      </c>
      <c r="L1783" s="24">
        <v>0</v>
      </c>
      <c r="M1783" s="23" t="s">
        <v>5683</v>
      </c>
      <c r="N1783" s="24">
        <v>0</v>
      </c>
      <c r="O1783" s="23" t="s">
        <v>5682</v>
      </c>
      <c r="P1783" s="24">
        <v>104066</v>
      </c>
      <c r="Q1783" s="24">
        <v>0</v>
      </c>
      <c r="R1783" s="24">
        <v>104066</v>
      </c>
      <c r="S1783" s="24">
        <v>0</v>
      </c>
      <c r="T1783" s="24">
        <v>0</v>
      </c>
      <c r="U1783" s="24">
        <v>0</v>
      </c>
      <c r="V1783" s="24">
        <f t="shared" si="54"/>
        <v>104066</v>
      </c>
      <c r="W1783" s="24">
        <f t="shared" si="55"/>
        <v>0</v>
      </c>
    </row>
    <row r="1784" spans="1:23" x14ac:dyDescent="0.2">
      <c r="A1784" t="s">
        <v>184</v>
      </c>
      <c r="B1784" s="23" t="s">
        <v>4730</v>
      </c>
      <c r="C1784" s="23" t="s">
        <v>4742</v>
      </c>
      <c r="D1784" s="23" t="s">
        <v>7</v>
      </c>
      <c r="E1784" s="23" t="s">
        <v>147</v>
      </c>
      <c r="F1784" s="23" t="s">
        <v>147</v>
      </c>
      <c r="G1784" t="s">
        <v>4743</v>
      </c>
      <c r="H1784" s="24">
        <v>376979</v>
      </c>
      <c r="I1784" s="23" t="s">
        <v>5683</v>
      </c>
      <c r="J1784" s="24">
        <v>115292</v>
      </c>
      <c r="K1784" s="23" t="s">
        <v>5683</v>
      </c>
      <c r="L1784" s="24">
        <v>112203</v>
      </c>
      <c r="M1784" s="23" t="s">
        <v>5683</v>
      </c>
      <c r="N1784" s="24">
        <v>110453</v>
      </c>
      <c r="O1784" s="23" t="s">
        <v>5683</v>
      </c>
      <c r="P1784" s="24">
        <v>113336</v>
      </c>
      <c r="Q1784" s="24">
        <v>113500</v>
      </c>
      <c r="R1784" s="24">
        <v>564784</v>
      </c>
      <c r="S1784" s="24">
        <v>115292</v>
      </c>
      <c r="T1784" s="24">
        <v>376979</v>
      </c>
      <c r="U1784" s="24">
        <v>0</v>
      </c>
      <c r="V1784" s="24">
        <f t="shared" si="54"/>
        <v>72513</v>
      </c>
      <c r="W1784" s="24">
        <f t="shared" si="55"/>
        <v>0</v>
      </c>
    </row>
    <row r="1785" spans="1:23" x14ac:dyDescent="0.2">
      <c r="A1785" t="s">
        <v>184</v>
      </c>
      <c r="B1785" s="23" t="s">
        <v>4730</v>
      </c>
      <c r="C1785" s="23" t="s">
        <v>4742</v>
      </c>
      <c r="D1785" s="23" t="s">
        <v>4744</v>
      </c>
      <c r="E1785" s="23" t="s">
        <v>4745</v>
      </c>
      <c r="F1785" s="23" t="s">
        <v>10</v>
      </c>
      <c r="G1785" t="s">
        <v>4746</v>
      </c>
      <c r="H1785" s="24">
        <v>247797</v>
      </c>
      <c r="I1785" s="23" t="s">
        <v>5683</v>
      </c>
      <c r="J1785" s="24">
        <v>51943</v>
      </c>
      <c r="K1785" s="23" t="s">
        <v>5682</v>
      </c>
      <c r="L1785" s="24">
        <v>102828</v>
      </c>
      <c r="M1785" s="23" t="s">
        <v>5683</v>
      </c>
      <c r="N1785" s="24">
        <v>0</v>
      </c>
      <c r="O1785" s="23" t="s">
        <v>5683</v>
      </c>
      <c r="P1785" s="24">
        <v>51834</v>
      </c>
      <c r="Q1785" s="24">
        <v>51632</v>
      </c>
      <c r="R1785" s="24">
        <v>258237</v>
      </c>
      <c r="S1785" s="24">
        <v>51943</v>
      </c>
      <c r="T1785" s="24">
        <v>206294</v>
      </c>
      <c r="U1785" s="24">
        <v>0</v>
      </c>
      <c r="V1785" s="24">
        <f t="shared" si="54"/>
        <v>0</v>
      </c>
      <c r="W1785" s="24">
        <f t="shared" si="55"/>
        <v>41503</v>
      </c>
    </row>
    <row r="1786" spans="1:23" x14ac:dyDescent="0.2">
      <c r="A1786" t="s">
        <v>184</v>
      </c>
      <c r="B1786" s="23" t="s">
        <v>4730</v>
      </c>
      <c r="C1786" s="23" t="s">
        <v>4747</v>
      </c>
      <c r="D1786" s="23" t="s">
        <v>7</v>
      </c>
      <c r="E1786" s="23" t="s">
        <v>147</v>
      </c>
      <c r="F1786" s="23" t="s">
        <v>147</v>
      </c>
      <c r="G1786" t="s">
        <v>4748</v>
      </c>
      <c r="H1786" s="24">
        <v>215144</v>
      </c>
      <c r="I1786" s="23" t="s">
        <v>5682</v>
      </c>
      <c r="J1786" s="24">
        <v>107572</v>
      </c>
      <c r="K1786" s="23" t="s">
        <v>5683</v>
      </c>
      <c r="L1786" s="24">
        <v>0</v>
      </c>
      <c r="M1786" s="23" t="s">
        <v>5682</v>
      </c>
      <c r="N1786" s="24">
        <v>105928</v>
      </c>
      <c r="O1786" s="23" t="s">
        <v>5683</v>
      </c>
      <c r="P1786" s="24">
        <v>0</v>
      </c>
      <c r="Q1786" s="24">
        <v>53727</v>
      </c>
      <c r="R1786" s="24">
        <v>267227</v>
      </c>
      <c r="S1786" s="24">
        <v>53786</v>
      </c>
      <c r="T1786" s="24">
        <v>213441</v>
      </c>
      <c r="U1786" s="24">
        <v>0</v>
      </c>
      <c r="V1786" s="24">
        <f t="shared" si="54"/>
        <v>0</v>
      </c>
      <c r="W1786" s="24">
        <f t="shared" si="55"/>
        <v>1703</v>
      </c>
    </row>
    <row r="1787" spans="1:23" x14ac:dyDescent="0.2">
      <c r="A1787" t="s">
        <v>184</v>
      </c>
      <c r="B1787" s="23" t="s">
        <v>4730</v>
      </c>
      <c r="C1787" s="23" t="s">
        <v>4749</v>
      </c>
      <c r="D1787" s="23" t="s">
        <v>7</v>
      </c>
      <c r="E1787" s="23" t="s">
        <v>147</v>
      </c>
      <c r="F1787" s="23" t="s">
        <v>147</v>
      </c>
      <c r="G1787" t="s">
        <v>4750</v>
      </c>
      <c r="H1787" s="24">
        <v>247189</v>
      </c>
      <c r="I1787" s="23" t="s">
        <v>5682</v>
      </c>
      <c r="J1787" s="24">
        <v>105006</v>
      </c>
      <c r="K1787" s="23" t="s">
        <v>5683</v>
      </c>
      <c r="L1787" s="24">
        <v>0</v>
      </c>
      <c r="M1787" s="23" t="s">
        <v>5683</v>
      </c>
      <c r="N1787" s="24">
        <v>51929</v>
      </c>
      <c r="O1787" s="23" t="s">
        <v>5682</v>
      </c>
      <c r="P1787" s="24">
        <v>105254</v>
      </c>
      <c r="Q1787" s="24">
        <v>0</v>
      </c>
      <c r="R1787" s="24">
        <v>262189</v>
      </c>
      <c r="S1787" s="24">
        <v>52503</v>
      </c>
      <c r="T1787" s="24">
        <v>209686</v>
      </c>
      <c r="U1787" s="24">
        <v>0</v>
      </c>
      <c r="V1787" s="24">
        <f t="shared" si="54"/>
        <v>0</v>
      </c>
      <c r="W1787" s="24">
        <f t="shared" si="55"/>
        <v>37503</v>
      </c>
    </row>
    <row r="1788" spans="1:23" x14ac:dyDescent="0.2">
      <c r="A1788" t="s">
        <v>184</v>
      </c>
      <c r="B1788" s="23" t="s">
        <v>4730</v>
      </c>
      <c r="C1788" s="23" t="s">
        <v>4751</v>
      </c>
      <c r="D1788" s="23" t="s">
        <v>7</v>
      </c>
      <c r="E1788" s="23" t="s">
        <v>147</v>
      </c>
      <c r="F1788" s="23" t="s">
        <v>147</v>
      </c>
      <c r="G1788" t="s">
        <v>4752</v>
      </c>
      <c r="H1788" s="24">
        <v>570202</v>
      </c>
      <c r="I1788" s="23" t="s">
        <v>5683</v>
      </c>
      <c r="J1788" s="24">
        <v>116286</v>
      </c>
      <c r="K1788" s="23" t="s">
        <v>5683</v>
      </c>
      <c r="L1788" s="24">
        <v>112613</v>
      </c>
      <c r="M1788" s="23" t="s">
        <v>5683</v>
      </c>
      <c r="N1788" s="24">
        <v>112634</v>
      </c>
      <c r="O1788" s="23" t="s">
        <v>5683</v>
      </c>
      <c r="P1788" s="24">
        <v>114625</v>
      </c>
      <c r="Q1788" s="24">
        <v>114044</v>
      </c>
      <c r="R1788" s="24">
        <v>570202</v>
      </c>
      <c r="S1788" s="24">
        <v>116286</v>
      </c>
      <c r="T1788" s="24">
        <v>453916</v>
      </c>
      <c r="U1788" s="24">
        <v>0</v>
      </c>
      <c r="V1788" s="24">
        <f t="shared" si="54"/>
        <v>0</v>
      </c>
      <c r="W1788" s="24">
        <f t="shared" si="55"/>
        <v>116286</v>
      </c>
    </row>
    <row r="1789" spans="1:23" x14ac:dyDescent="0.2">
      <c r="A1789" t="s">
        <v>184</v>
      </c>
      <c r="B1789" s="23" t="s">
        <v>4730</v>
      </c>
      <c r="C1789" s="23" t="s">
        <v>4753</v>
      </c>
      <c r="D1789" s="23" t="s">
        <v>7</v>
      </c>
      <c r="E1789" s="23" t="s">
        <v>147</v>
      </c>
      <c r="F1789" s="23" t="s">
        <v>147</v>
      </c>
      <c r="G1789" t="s">
        <v>4754</v>
      </c>
      <c r="H1789" s="24">
        <v>35767</v>
      </c>
      <c r="I1789" s="23" t="s">
        <v>5682</v>
      </c>
      <c r="J1789" s="24">
        <v>30506</v>
      </c>
      <c r="K1789" s="23" t="s">
        <v>5683</v>
      </c>
      <c r="L1789" s="24">
        <v>0</v>
      </c>
      <c r="M1789" s="23" t="s">
        <v>5683</v>
      </c>
      <c r="N1789" s="24">
        <v>15504</v>
      </c>
      <c r="O1789" s="23" t="s">
        <v>5682</v>
      </c>
      <c r="P1789" s="24">
        <v>31488</v>
      </c>
      <c r="Q1789" s="24">
        <v>0</v>
      </c>
      <c r="R1789" s="24">
        <v>77498</v>
      </c>
      <c r="S1789" s="24">
        <v>15253</v>
      </c>
      <c r="T1789" s="24">
        <v>35767</v>
      </c>
      <c r="U1789" s="24">
        <v>0</v>
      </c>
      <c r="V1789" s="24">
        <f t="shared" si="54"/>
        <v>26478</v>
      </c>
      <c r="W1789" s="24">
        <f t="shared" si="55"/>
        <v>0</v>
      </c>
    </row>
    <row r="1790" spans="1:23" x14ac:dyDescent="0.2">
      <c r="A1790" t="s">
        <v>184</v>
      </c>
      <c r="B1790" s="23" t="s">
        <v>4730</v>
      </c>
      <c r="C1790" s="23" t="s">
        <v>4755</v>
      </c>
      <c r="D1790" s="23" t="s">
        <v>7</v>
      </c>
      <c r="E1790" s="23" t="s">
        <v>147</v>
      </c>
      <c r="F1790" s="23" t="s">
        <v>147</v>
      </c>
      <c r="G1790" t="s">
        <v>4756</v>
      </c>
      <c r="H1790" s="24">
        <v>117890</v>
      </c>
      <c r="I1790" s="23" t="s">
        <v>5682</v>
      </c>
      <c r="J1790" s="24">
        <v>111914</v>
      </c>
      <c r="K1790" s="23" t="s">
        <v>5683</v>
      </c>
      <c r="L1790" s="24">
        <v>0</v>
      </c>
      <c r="M1790" s="23" t="s">
        <v>5682</v>
      </c>
      <c r="N1790" s="24">
        <v>107574</v>
      </c>
      <c r="O1790" s="23" t="s">
        <v>5683</v>
      </c>
      <c r="P1790" s="24">
        <v>0</v>
      </c>
      <c r="Q1790" s="24">
        <v>54511</v>
      </c>
      <c r="R1790" s="24">
        <v>273999</v>
      </c>
      <c r="S1790" s="24">
        <v>55957</v>
      </c>
      <c r="T1790" s="24">
        <v>117890</v>
      </c>
      <c r="U1790" s="24">
        <v>0</v>
      </c>
      <c r="V1790" s="24">
        <f t="shared" si="54"/>
        <v>100152</v>
      </c>
      <c r="W1790" s="24">
        <f t="shared" si="55"/>
        <v>0</v>
      </c>
    </row>
    <row r="1791" spans="1:23" x14ac:dyDescent="0.2">
      <c r="A1791" t="s">
        <v>184</v>
      </c>
      <c r="B1791" s="23">
        <v>45</v>
      </c>
      <c r="C1791" s="23">
        <v>69948</v>
      </c>
      <c r="D1791" s="23" t="s">
        <v>185</v>
      </c>
      <c r="E1791" s="23" t="s">
        <v>186</v>
      </c>
      <c r="F1791" s="23" t="s">
        <v>9</v>
      </c>
      <c r="G1791" t="s">
        <v>236</v>
      </c>
      <c r="H1791" s="24">
        <v>0</v>
      </c>
      <c r="I1791" s="23" t="s">
        <v>5683</v>
      </c>
      <c r="J1791" s="24">
        <v>0</v>
      </c>
      <c r="K1791" s="23" t="s">
        <v>5683</v>
      </c>
      <c r="L1791" s="24">
        <v>0</v>
      </c>
      <c r="M1791" s="23" t="s">
        <v>5683</v>
      </c>
      <c r="N1791" s="24">
        <v>0</v>
      </c>
      <c r="O1791" s="23" t="s">
        <v>5683</v>
      </c>
      <c r="P1791" s="24">
        <v>0</v>
      </c>
      <c r="Q1791" s="24">
        <v>52223</v>
      </c>
      <c r="R1791" s="24">
        <v>52223</v>
      </c>
      <c r="S1791" s="24">
        <v>52223</v>
      </c>
      <c r="T1791" s="24">
        <v>0</v>
      </c>
      <c r="U1791" s="24">
        <v>0</v>
      </c>
      <c r="V1791" s="24">
        <f t="shared" si="54"/>
        <v>0</v>
      </c>
      <c r="W1791" s="24">
        <f t="shared" si="55"/>
        <v>0</v>
      </c>
    </row>
    <row r="1792" spans="1:23" x14ac:dyDescent="0.2">
      <c r="A1792" t="s">
        <v>184</v>
      </c>
      <c r="B1792" s="23" t="s">
        <v>4730</v>
      </c>
      <c r="C1792" s="23" t="s">
        <v>4757</v>
      </c>
      <c r="D1792" s="23" t="s">
        <v>7</v>
      </c>
      <c r="E1792" s="23" t="s">
        <v>147</v>
      </c>
      <c r="F1792" s="23" t="s">
        <v>147</v>
      </c>
      <c r="G1792" t="s">
        <v>4758</v>
      </c>
      <c r="H1792" s="24">
        <v>256141</v>
      </c>
      <c r="I1792" s="23" t="s">
        <v>5682</v>
      </c>
      <c r="J1792" s="24">
        <v>116412</v>
      </c>
      <c r="K1792" s="23" t="s">
        <v>5683</v>
      </c>
      <c r="L1792" s="24">
        <v>0</v>
      </c>
      <c r="M1792" s="23" t="s">
        <v>5683</v>
      </c>
      <c r="N1792" s="24">
        <v>56292</v>
      </c>
      <c r="O1792" s="23" t="s">
        <v>5682</v>
      </c>
      <c r="P1792" s="24">
        <v>116624</v>
      </c>
      <c r="Q1792" s="24">
        <v>0</v>
      </c>
      <c r="R1792" s="24">
        <v>289328</v>
      </c>
      <c r="S1792" s="24">
        <v>58206</v>
      </c>
      <c r="T1792" s="24">
        <v>231122</v>
      </c>
      <c r="U1792" s="24">
        <v>0</v>
      </c>
      <c r="V1792" s="24">
        <f t="shared" si="54"/>
        <v>0</v>
      </c>
      <c r="W1792" s="24">
        <f t="shared" si="55"/>
        <v>25019</v>
      </c>
    </row>
    <row r="1793" spans="1:23" x14ac:dyDescent="0.2">
      <c r="A1793" t="s">
        <v>184</v>
      </c>
      <c r="B1793" s="23" t="s">
        <v>4730</v>
      </c>
      <c r="C1793" s="23" t="s">
        <v>4757</v>
      </c>
      <c r="D1793" s="23" t="s">
        <v>4759</v>
      </c>
      <c r="E1793" s="23" t="s">
        <v>4760</v>
      </c>
      <c r="F1793" s="23" t="s">
        <v>10</v>
      </c>
      <c r="G1793" t="s">
        <v>4761</v>
      </c>
      <c r="H1793" s="24">
        <v>203810</v>
      </c>
      <c r="I1793" s="23" t="s">
        <v>5683</v>
      </c>
      <c r="J1793" s="24">
        <v>50874</v>
      </c>
      <c r="K1793" s="23" t="s">
        <v>5683</v>
      </c>
      <c r="L1793" s="24">
        <v>50821</v>
      </c>
      <c r="M1793" s="23" t="s">
        <v>5683</v>
      </c>
      <c r="N1793" s="24">
        <v>50643</v>
      </c>
      <c r="O1793" s="23" t="s">
        <v>5682</v>
      </c>
      <c r="P1793" s="24">
        <v>102346</v>
      </c>
      <c r="Q1793" s="24">
        <v>0</v>
      </c>
      <c r="R1793" s="24">
        <v>254684</v>
      </c>
      <c r="S1793" s="24">
        <v>50874</v>
      </c>
      <c r="T1793" s="24">
        <v>203810</v>
      </c>
      <c r="U1793" s="24">
        <v>0</v>
      </c>
      <c r="V1793" s="24">
        <f t="shared" si="54"/>
        <v>0</v>
      </c>
      <c r="W1793" s="24">
        <f t="shared" si="55"/>
        <v>0</v>
      </c>
    </row>
    <row r="1794" spans="1:23" x14ac:dyDescent="0.2">
      <c r="A1794" t="s">
        <v>184</v>
      </c>
      <c r="B1794" s="23" t="s">
        <v>4730</v>
      </c>
      <c r="C1794" s="23" t="s">
        <v>4762</v>
      </c>
      <c r="D1794" s="23" t="s">
        <v>7</v>
      </c>
      <c r="E1794" s="23" t="s">
        <v>147</v>
      </c>
      <c r="F1794" s="23" t="s">
        <v>147</v>
      </c>
      <c r="G1794" t="s">
        <v>4763</v>
      </c>
      <c r="H1794" s="24">
        <v>899468</v>
      </c>
      <c r="I1794" s="23" t="s">
        <v>5683</v>
      </c>
      <c r="J1794" s="24">
        <v>174018</v>
      </c>
      <c r="K1794" s="23" t="s">
        <v>5683</v>
      </c>
      <c r="L1794" s="24">
        <v>153393</v>
      </c>
      <c r="M1794" s="23" t="s">
        <v>5683</v>
      </c>
      <c r="N1794" s="24">
        <v>141469</v>
      </c>
      <c r="O1794" s="23" t="s">
        <v>5683</v>
      </c>
      <c r="P1794" s="24">
        <v>216816</v>
      </c>
      <c r="Q1794" s="24">
        <v>216303</v>
      </c>
      <c r="R1794" s="24">
        <v>901999</v>
      </c>
      <c r="S1794" s="24">
        <v>130000</v>
      </c>
      <c r="T1794" s="24">
        <v>771999</v>
      </c>
      <c r="U1794" s="24">
        <v>0</v>
      </c>
      <c r="V1794" s="24">
        <f t="shared" si="54"/>
        <v>0</v>
      </c>
      <c r="W1794" s="24">
        <f t="shared" si="55"/>
        <v>127469</v>
      </c>
    </row>
    <row r="1795" spans="1:23" x14ac:dyDescent="0.2">
      <c r="A1795" t="s">
        <v>184</v>
      </c>
      <c r="B1795" s="23" t="s">
        <v>4730</v>
      </c>
      <c r="C1795" s="23" t="s">
        <v>4764</v>
      </c>
      <c r="D1795" s="23" t="s">
        <v>7</v>
      </c>
      <c r="E1795" s="23" t="s">
        <v>147</v>
      </c>
      <c r="F1795" s="23" t="s">
        <v>147</v>
      </c>
      <c r="G1795" t="s">
        <v>4765</v>
      </c>
      <c r="H1795" s="24">
        <v>508646</v>
      </c>
      <c r="I1795" s="23" t="s">
        <v>5683</v>
      </c>
      <c r="J1795" s="24">
        <v>111510</v>
      </c>
      <c r="K1795" s="23" t="s">
        <v>5683</v>
      </c>
      <c r="L1795" s="24">
        <v>108768</v>
      </c>
      <c r="M1795" s="23" t="s">
        <v>5683</v>
      </c>
      <c r="N1795" s="24">
        <v>108952</v>
      </c>
      <c r="O1795" s="23" t="s">
        <v>5683</v>
      </c>
      <c r="P1795" s="24">
        <v>111683</v>
      </c>
      <c r="Q1795" s="24">
        <v>111437</v>
      </c>
      <c r="R1795" s="24">
        <v>552350</v>
      </c>
      <c r="S1795" s="24">
        <v>111510</v>
      </c>
      <c r="T1795" s="24">
        <v>440840</v>
      </c>
      <c r="U1795" s="24">
        <v>0</v>
      </c>
      <c r="V1795" s="24">
        <f t="shared" si="54"/>
        <v>0</v>
      </c>
      <c r="W1795" s="24">
        <f t="shared" si="55"/>
        <v>67806</v>
      </c>
    </row>
    <row r="1796" spans="1:23" x14ac:dyDescent="0.2">
      <c r="A1796" t="s">
        <v>184</v>
      </c>
      <c r="B1796" s="23" t="s">
        <v>4730</v>
      </c>
      <c r="C1796" s="23" t="s">
        <v>4766</v>
      </c>
      <c r="D1796" s="23" t="s">
        <v>7</v>
      </c>
      <c r="E1796" s="23" t="s">
        <v>147</v>
      </c>
      <c r="F1796" s="23" t="s">
        <v>147</v>
      </c>
      <c r="G1796" t="s">
        <v>4767</v>
      </c>
      <c r="H1796" s="24">
        <v>76982</v>
      </c>
      <c r="I1796" s="23" t="s">
        <v>5682</v>
      </c>
      <c r="J1796" s="24">
        <v>30634</v>
      </c>
      <c r="K1796" s="23" t="s">
        <v>5683</v>
      </c>
      <c r="L1796" s="24">
        <v>0</v>
      </c>
      <c r="M1796" s="23" t="s">
        <v>5683</v>
      </c>
      <c r="N1796" s="24">
        <v>15290</v>
      </c>
      <c r="O1796" s="23" t="s">
        <v>5683</v>
      </c>
      <c r="P1796" s="24">
        <v>15529</v>
      </c>
      <c r="Q1796" s="24">
        <v>15384</v>
      </c>
      <c r="R1796" s="24">
        <v>76837</v>
      </c>
      <c r="S1796" s="24">
        <v>0</v>
      </c>
      <c r="T1796" s="24">
        <v>76837</v>
      </c>
      <c r="U1796" s="24">
        <v>0</v>
      </c>
      <c r="V1796" s="24">
        <f t="shared" si="54"/>
        <v>0</v>
      </c>
      <c r="W1796" s="24">
        <f t="shared" si="55"/>
        <v>145</v>
      </c>
    </row>
    <row r="1797" spans="1:23" x14ac:dyDescent="0.2">
      <c r="A1797" t="s">
        <v>184</v>
      </c>
      <c r="B1797" s="23" t="s">
        <v>4730</v>
      </c>
      <c r="C1797" s="23" t="s">
        <v>4768</v>
      </c>
      <c r="D1797" s="23" t="s">
        <v>7</v>
      </c>
      <c r="E1797" s="23" t="s">
        <v>147</v>
      </c>
      <c r="F1797" s="23" t="s">
        <v>147</v>
      </c>
      <c r="G1797" t="s">
        <v>4769</v>
      </c>
      <c r="H1797" s="24">
        <v>38986</v>
      </c>
      <c r="I1797" s="23" t="s">
        <v>5682</v>
      </c>
      <c r="J1797" s="24">
        <v>102756</v>
      </c>
      <c r="K1797" s="23" t="s">
        <v>5683</v>
      </c>
      <c r="L1797" s="24">
        <v>0</v>
      </c>
      <c r="M1797" s="23" t="s">
        <v>5683</v>
      </c>
      <c r="N1797" s="24">
        <v>51135</v>
      </c>
      <c r="O1797" s="23" t="s">
        <v>5683</v>
      </c>
      <c r="P1797" s="24">
        <v>51289</v>
      </c>
      <c r="Q1797" s="24">
        <v>51104</v>
      </c>
      <c r="R1797" s="24">
        <v>256284</v>
      </c>
      <c r="S1797" s="24">
        <v>51378</v>
      </c>
      <c r="T1797" s="24">
        <v>38986</v>
      </c>
      <c r="U1797" s="24">
        <v>46726</v>
      </c>
      <c r="V1797" s="24">
        <f t="shared" si="54"/>
        <v>212646</v>
      </c>
      <c r="W1797" s="24">
        <f t="shared" si="55"/>
        <v>0</v>
      </c>
    </row>
    <row r="1798" spans="1:23" x14ac:dyDescent="0.2">
      <c r="A1798" t="s">
        <v>184</v>
      </c>
      <c r="B1798" s="23" t="s">
        <v>4730</v>
      </c>
      <c r="C1798" s="23" t="s">
        <v>4770</v>
      </c>
      <c r="D1798" s="23" t="s">
        <v>7</v>
      </c>
      <c r="E1798" s="23" t="s">
        <v>147</v>
      </c>
      <c r="F1798" s="23" t="s">
        <v>147</v>
      </c>
      <c r="G1798" t="s">
        <v>4771</v>
      </c>
      <c r="H1798" s="24">
        <v>250237</v>
      </c>
      <c r="I1798" s="23" t="s">
        <v>5682</v>
      </c>
      <c r="J1798" s="24">
        <v>111184</v>
      </c>
      <c r="K1798" s="23" t="s">
        <v>5683</v>
      </c>
      <c r="L1798" s="24">
        <v>0</v>
      </c>
      <c r="M1798" s="23" t="s">
        <v>5683</v>
      </c>
      <c r="N1798" s="24">
        <v>54615</v>
      </c>
      <c r="O1798" s="23" t="s">
        <v>5683</v>
      </c>
      <c r="P1798" s="24">
        <v>55800</v>
      </c>
      <c r="Q1798" s="24">
        <v>55327</v>
      </c>
      <c r="R1798" s="24">
        <v>276926</v>
      </c>
      <c r="S1798" s="24">
        <v>55592</v>
      </c>
      <c r="T1798" s="24">
        <v>221334</v>
      </c>
      <c r="U1798" s="24">
        <v>0</v>
      </c>
      <c r="V1798" s="24">
        <f t="shared" si="54"/>
        <v>0</v>
      </c>
      <c r="W1798" s="24">
        <f t="shared" si="55"/>
        <v>28903</v>
      </c>
    </row>
    <row r="1799" spans="1:23" x14ac:dyDescent="0.2">
      <c r="A1799" t="s">
        <v>184</v>
      </c>
      <c r="B1799" s="23" t="s">
        <v>4730</v>
      </c>
      <c r="C1799" s="23" t="s">
        <v>4772</v>
      </c>
      <c r="D1799" s="23" t="s">
        <v>7</v>
      </c>
      <c r="E1799" s="23" t="s">
        <v>147</v>
      </c>
      <c r="F1799" s="23" t="s">
        <v>147</v>
      </c>
      <c r="G1799" t="s">
        <v>4773</v>
      </c>
      <c r="H1799" s="24">
        <v>78099</v>
      </c>
      <c r="I1799" s="23" t="s">
        <v>5682</v>
      </c>
      <c r="J1799" s="24">
        <v>31806</v>
      </c>
      <c r="K1799" s="23" t="s">
        <v>5683</v>
      </c>
      <c r="L1799" s="24">
        <v>0</v>
      </c>
      <c r="M1799" s="23" t="s">
        <v>5682</v>
      </c>
      <c r="N1799" s="24">
        <v>30862</v>
      </c>
      <c r="O1799" s="23" t="s">
        <v>5683</v>
      </c>
      <c r="P1799" s="24">
        <v>0</v>
      </c>
      <c r="Q1799" s="24">
        <v>15496</v>
      </c>
      <c r="R1799" s="24">
        <v>78164</v>
      </c>
      <c r="S1799" s="24">
        <v>15903</v>
      </c>
      <c r="T1799" s="24">
        <v>62261</v>
      </c>
      <c r="U1799" s="24">
        <v>0</v>
      </c>
      <c r="V1799" s="24">
        <f t="shared" ref="V1799:V1862" si="56">R1799-S1799-T1799+U1799</f>
        <v>0</v>
      </c>
      <c r="W1799" s="24">
        <f t="shared" si="55"/>
        <v>15838</v>
      </c>
    </row>
    <row r="1800" spans="1:23" x14ac:dyDescent="0.2">
      <c r="A1800" t="s">
        <v>184</v>
      </c>
      <c r="B1800" s="23" t="s">
        <v>4730</v>
      </c>
      <c r="C1800" s="23" t="s">
        <v>4774</v>
      </c>
      <c r="D1800" s="23" t="s">
        <v>7</v>
      </c>
      <c r="E1800" s="23" t="s">
        <v>147</v>
      </c>
      <c r="F1800" s="23" t="s">
        <v>147</v>
      </c>
      <c r="G1800" t="s">
        <v>4775</v>
      </c>
      <c r="H1800" s="24">
        <v>54854</v>
      </c>
      <c r="I1800" s="23" t="s">
        <v>5682</v>
      </c>
      <c r="J1800" s="24">
        <v>30096</v>
      </c>
      <c r="K1800" s="23" t="s">
        <v>5683</v>
      </c>
      <c r="L1800" s="24">
        <v>0</v>
      </c>
      <c r="M1800" s="23" t="s">
        <v>5683</v>
      </c>
      <c r="N1800" s="24">
        <v>15202</v>
      </c>
      <c r="O1800" s="23" t="s">
        <v>5682</v>
      </c>
      <c r="P1800" s="24">
        <v>30496</v>
      </c>
      <c r="Q1800" s="24">
        <v>0</v>
      </c>
      <c r="R1800" s="24">
        <v>75794</v>
      </c>
      <c r="S1800" s="24">
        <v>15048</v>
      </c>
      <c r="T1800" s="24">
        <v>54854</v>
      </c>
      <c r="U1800" s="24">
        <v>0</v>
      </c>
      <c r="V1800" s="24">
        <f t="shared" si="56"/>
        <v>5892</v>
      </c>
      <c r="W1800" s="24">
        <f t="shared" ref="W1800:W1863" si="57">MAX(H1800-T1800,0)</f>
        <v>0</v>
      </c>
    </row>
    <row r="1801" spans="1:23" x14ac:dyDescent="0.2">
      <c r="A1801" t="s">
        <v>184</v>
      </c>
      <c r="B1801" s="23" t="s">
        <v>4730</v>
      </c>
      <c r="C1801" s="23" t="s">
        <v>4776</v>
      </c>
      <c r="D1801" s="23" t="s">
        <v>7</v>
      </c>
      <c r="E1801" s="23" t="s">
        <v>147</v>
      </c>
      <c r="F1801" s="23" t="s">
        <v>147</v>
      </c>
      <c r="G1801" t="s">
        <v>4777</v>
      </c>
      <c r="H1801" s="24">
        <v>251469</v>
      </c>
      <c r="I1801" s="23" t="s">
        <v>5682</v>
      </c>
      <c r="J1801" s="24">
        <v>101680</v>
      </c>
      <c r="K1801" s="23" t="s">
        <v>5683</v>
      </c>
      <c r="L1801" s="24">
        <v>0</v>
      </c>
      <c r="M1801" s="23" t="s">
        <v>5682</v>
      </c>
      <c r="N1801" s="24">
        <v>102872</v>
      </c>
      <c r="O1801" s="23" t="s">
        <v>5683</v>
      </c>
      <c r="P1801" s="24">
        <v>0</v>
      </c>
      <c r="Q1801" s="24">
        <v>51504</v>
      </c>
      <c r="R1801" s="24">
        <v>256056</v>
      </c>
      <c r="S1801" s="24">
        <v>50840</v>
      </c>
      <c r="T1801" s="24">
        <v>205216</v>
      </c>
      <c r="U1801" s="24">
        <v>0</v>
      </c>
      <c r="V1801" s="24">
        <f t="shared" si="56"/>
        <v>0</v>
      </c>
      <c r="W1801" s="24">
        <f t="shared" si="57"/>
        <v>46253</v>
      </c>
    </row>
    <row r="1802" spans="1:23" x14ac:dyDescent="0.2">
      <c r="A1802" t="s">
        <v>184</v>
      </c>
      <c r="B1802" s="23" t="s">
        <v>4730</v>
      </c>
      <c r="C1802" s="23" t="s">
        <v>4778</v>
      </c>
      <c r="D1802" s="23" t="s">
        <v>7</v>
      </c>
      <c r="E1802" s="23" t="s">
        <v>147</v>
      </c>
      <c r="F1802" s="23" t="s">
        <v>147</v>
      </c>
      <c r="G1802" t="s">
        <v>4779</v>
      </c>
      <c r="H1802" s="24">
        <v>243072</v>
      </c>
      <c r="I1802" s="23" t="s">
        <v>5682</v>
      </c>
      <c r="J1802" s="24">
        <v>104088</v>
      </c>
      <c r="K1802" s="23" t="s">
        <v>5683</v>
      </c>
      <c r="L1802" s="24">
        <v>0</v>
      </c>
      <c r="M1802" s="23" t="s">
        <v>5682</v>
      </c>
      <c r="N1802" s="24">
        <v>102820</v>
      </c>
      <c r="O1802" s="23" t="s">
        <v>5683</v>
      </c>
      <c r="P1802" s="24">
        <v>0</v>
      </c>
      <c r="Q1802" s="24">
        <v>51104</v>
      </c>
      <c r="R1802" s="24">
        <v>258012</v>
      </c>
      <c r="S1802" s="24">
        <v>52044</v>
      </c>
      <c r="T1802" s="24">
        <v>205968</v>
      </c>
      <c r="U1802" s="24">
        <v>0</v>
      </c>
      <c r="V1802" s="24">
        <f t="shared" si="56"/>
        <v>0</v>
      </c>
      <c r="W1802" s="24">
        <f t="shared" si="57"/>
        <v>37104</v>
      </c>
    </row>
    <row r="1803" spans="1:23" x14ac:dyDescent="0.2">
      <c r="A1803" t="s">
        <v>184</v>
      </c>
      <c r="B1803" s="23" t="s">
        <v>4730</v>
      </c>
      <c r="C1803" s="23" t="s">
        <v>4780</v>
      </c>
      <c r="D1803" s="23" t="s">
        <v>7</v>
      </c>
      <c r="E1803" s="23" t="s">
        <v>147</v>
      </c>
      <c r="F1803" s="23" t="s">
        <v>147</v>
      </c>
      <c r="G1803" t="s">
        <v>4781</v>
      </c>
      <c r="H1803" s="24">
        <v>205051</v>
      </c>
      <c r="I1803" s="23" t="s">
        <v>5683</v>
      </c>
      <c r="J1803" s="24">
        <v>51160</v>
      </c>
      <c r="K1803" s="23" t="s">
        <v>5683</v>
      </c>
      <c r="L1803" s="24">
        <v>50867</v>
      </c>
      <c r="M1803" s="23" t="s">
        <v>5682</v>
      </c>
      <c r="N1803" s="24">
        <v>101724</v>
      </c>
      <c r="O1803" s="23" t="s">
        <v>5683</v>
      </c>
      <c r="P1803" s="24">
        <v>0</v>
      </c>
      <c r="Q1803" s="24">
        <v>51280</v>
      </c>
      <c r="R1803" s="24">
        <v>255031</v>
      </c>
      <c r="S1803" s="24">
        <v>51160</v>
      </c>
      <c r="T1803" s="24">
        <v>203871</v>
      </c>
      <c r="U1803" s="24">
        <v>0</v>
      </c>
      <c r="V1803" s="24">
        <f t="shared" si="56"/>
        <v>0</v>
      </c>
      <c r="W1803" s="24">
        <f t="shared" si="57"/>
        <v>1180</v>
      </c>
    </row>
    <row r="1804" spans="1:23" x14ac:dyDescent="0.2">
      <c r="A1804" t="s">
        <v>184</v>
      </c>
      <c r="B1804" s="23" t="s">
        <v>4730</v>
      </c>
      <c r="C1804" s="23" t="s">
        <v>4782</v>
      </c>
      <c r="D1804" s="23" t="s">
        <v>7</v>
      </c>
      <c r="E1804" s="23" t="s">
        <v>147</v>
      </c>
      <c r="F1804" s="23" t="s">
        <v>147</v>
      </c>
      <c r="G1804" t="s">
        <v>4783</v>
      </c>
      <c r="H1804" s="24">
        <v>83526</v>
      </c>
      <c r="I1804" s="23" t="s">
        <v>5682</v>
      </c>
      <c r="J1804" s="24">
        <v>30412</v>
      </c>
      <c r="K1804" s="23" t="s">
        <v>5683</v>
      </c>
      <c r="L1804" s="24">
        <v>0</v>
      </c>
      <c r="M1804" s="23" t="s">
        <v>5682</v>
      </c>
      <c r="N1804" s="24">
        <v>30652</v>
      </c>
      <c r="O1804" s="23" t="s">
        <v>5683</v>
      </c>
      <c r="P1804" s="24">
        <v>0</v>
      </c>
      <c r="Q1804" s="24">
        <v>15688</v>
      </c>
      <c r="R1804" s="24">
        <v>76752</v>
      </c>
      <c r="S1804" s="24">
        <v>0</v>
      </c>
      <c r="T1804" s="24">
        <v>76752</v>
      </c>
      <c r="U1804" s="24">
        <v>0</v>
      </c>
      <c r="V1804" s="24">
        <f t="shared" si="56"/>
        <v>0</v>
      </c>
      <c r="W1804" s="24">
        <f t="shared" si="57"/>
        <v>6774</v>
      </c>
    </row>
    <row r="1805" spans="1:23" x14ac:dyDescent="0.2">
      <c r="A1805" t="s">
        <v>184</v>
      </c>
      <c r="B1805" s="23" t="s">
        <v>4730</v>
      </c>
      <c r="C1805" s="23" t="s">
        <v>4784</v>
      </c>
      <c r="D1805" s="23" t="s">
        <v>7</v>
      </c>
      <c r="E1805" s="23" t="s">
        <v>147</v>
      </c>
      <c r="F1805" s="23" t="s">
        <v>147</v>
      </c>
      <c r="G1805" t="s">
        <v>4785</v>
      </c>
      <c r="H1805" s="24">
        <v>272780</v>
      </c>
      <c r="I1805" s="23" t="s">
        <v>5682</v>
      </c>
      <c r="J1805" s="24">
        <v>109632</v>
      </c>
      <c r="K1805" s="23" t="s">
        <v>5683</v>
      </c>
      <c r="L1805" s="24">
        <v>0</v>
      </c>
      <c r="M1805" s="23" t="s">
        <v>5682</v>
      </c>
      <c r="N1805" s="24">
        <v>108592</v>
      </c>
      <c r="O1805" s="23" t="s">
        <v>5683</v>
      </c>
      <c r="P1805" s="24">
        <v>0</v>
      </c>
      <c r="Q1805" s="24">
        <v>55582</v>
      </c>
      <c r="R1805" s="24">
        <v>273806</v>
      </c>
      <c r="S1805" s="24">
        <v>54816</v>
      </c>
      <c r="T1805" s="24">
        <v>218990</v>
      </c>
      <c r="U1805" s="24">
        <v>0</v>
      </c>
      <c r="V1805" s="24">
        <f t="shared" si="56"/>
        <v>0</v>
      </c>
      <c r="W1805" s="24">
        <f t="shared" si="57"/>
        <v>53790</v>
      </c>
    </row>
    <row r="1806" spans="1:23" x14ac:dyDescent="0.2">
      <c r="A1806" t="s">
        <v>184</v>
      </c>
      <c r="B1806" s="23" t="s">
        <v>4730</v>
      </c>
      <c r="C1806" s="23" t="s">
        <v>4786</v>
      </c>
      <c r="D1806" s="23" t="s">
        <v>7</v>
      </c>
      <c r="E1806" s="23" t="s">
        <v>147</v>
      </c>
      <c r="F1806" s="23" t="s">
        <v>147</v>
      </c>
      <c r="G1806" t="s">
        <v>4787</v>
      </c>
      <c r="H1806" s="24">
        <v>696604</v>
      </c>
      <c r="I1806" s="23" t="s">
        <v>5683</v>
      </c>
      <c r="J1806" s="24">
        <v>143346</v>
      </c>
      <c r="K1806" s="23" t="s">
        <v>5683</v>
      </c>
      <c r="L1806" s="24">
        <v>128153</v>
      </c>
      <c r="M1806" s="23" t="s">
        <v>5683</v>
      </c>
      <c r="N1806" s="24">
        <v>119000</v>
      </c>
      <c r="O1806" s="23" t="s">
        <v>5683</v>
      </c>
      <c r="P1806" s="24">
        <v>177473</v>
      </c>
      <c r="Q1806" s="24">
        <v>165632</v>
      </c>
      <c r="R1806" s="24">
        <v>733604</v>
      </c>
      <c r="S1806" s="24">
        <v>130000</v>
      </c>
      <c r="T1806" s="24">
        <v>603604</v>
      </c>
      <c r="U1806" s="24">
        <v>0</v>
      </c>
      <c r="V1806" s="24">
        <f t="shared" si="56"/>
        <v>0</v>
      </c>
      <c r="W1806" s="24">
        <f t="shared" si="57"/>
        <v>93000</v>
      </c>
    </row>
    <row r="1807" spans="1:23" x14ac:dyDescent="0.2">
      <c r="A1807" t="s">
        <v>184</v>
      </c>
      <c r="B1807" s="23" t="s">
        <v>4730</v>
      </c>
      <c r="C1807" s="23" t="s">
        <v>4786</v>
      </c>
      <c r="D1807" s="23" t="s">
        <v>4788</v>
      </c>
      <c r="E1807" s="23" t="s">
        <v>4789</v>
      </c>
      <c r="F1807" s="23" t="s">
        <v>10</v>
      </c>
      <c r="G1807" t="s">
        <v>4790</v>
      </c>
      <c r="H1807" s="24">
        <v>61204</v>
      </c>
      <c r="I1807" s="23" t="s">
        <v>5682</v>
      </c>
      <c r="J1807" s="24">
        <v>30602</v>
      </c>
      <c r="K1807" s="23" t="s">
        <v>5683</v>
      </c>
      <c r="L1807" s="24">
        <v>0</v>
      </c>
      <c r="M1807" s="23" t="s">
        <v>5682</v>
      </c>
      <c r="N1807" s="24">
        <v>30940</v>
      </c>
      <c r="O1807" s="23" t="s">
        <v>5683</v>
      </c>
      <c r="P1807" s="24">
        <v>0</v>
      </c>
      <c r="Q1807" s="24">
        <v>15496</v>
      </c>
      <c r="R1807" s="24">
        <v>77038</v>
      </c>
      <c r="S1807" s="24">
        <v>15301</v>
      </c>
      <c r="T1807" s="24">
        <v>61204</v>
      </c>
      <c r="U1807" s="24">
        <v>0</v>
      </c>
      <c r="V1807" s="24">
        <f t="shared" si="56"/>
        <v>533</v>
      </c>
      <c r="W1807" s="24">
        <f t="shared" si="57"/>
        <v>0</v>
      </c>
    </row>
    <row r="1808" spans="1:23" x14ac:dyDescent="0.2">
      <c r="A1808" t="s">
        <v>184</v>
      </c>
      <c r="B1808" s="23" t="s">
        <v>4730</v>
      </c>
      <c r="C1808" s="23" t="s">
        <v>4786</v>
      </c>
      <c r="D1808" s="23" t="s">
        <v>4791</v>
      </c>
      <c r="E1808" s="23" t="s">
        <v>4792</v>
      </c>
      <c r="F1808" s="23" t="s">
        <v>9</v>
      </c>
      <c r="G1808" t="s">
        <v>4793</v>
      </c>
      <c r="H1808" s="24">
        <v>40470</v>
      </c>
      <c r="I1808" s="23" t="s">
        <v>5682</v>
      </c>
      <c r="J1808" s="24">
        <v>102344</v>
      </c>
      <c r="K1808" s="23" t="s">
        <v>5683</v>
      </c>
      <c r="L1808" s="24">
        <v>0</v>
      </c>
      <c r="M1808" s="23" t="s">
        <v>5682</v>
      </c>
      <c r="N1808" s="24">
        <v>31672</v>
      </c>
      <c r="O1808" s="23" t="s">
        <v>5683</v>
      </c>
      <c r="P1808" s="24">
        <v>0</v>
      </c>
      <c r="Q1808" s="24">
        <v>15656</v>
      </c>
      <c r="R1808" s="24">
        <v>149672</v>
      </c>
      <c r="S1808" s="24">
        <v>51172</v>
      </c>
      <c r="T1808" s="24">
        <v>40470</v>
      </c>
      <c r="U1808" s="24">
        <v>0</v>
      </c>
      <c r="V1808" s="24">
        <f t="shared" si="56"/>
        <v>58030</v>
      </c>
      <c r="W1808" s="24">
        <f t="shared" si="57"/>
        <v>0</v>
      </c>
    </row>
    <row r="1809" spans="1:23" x14ac:dyDescent="0.2">
      <c r="A1809" t="s">
        <v>184</v>
      </c>
      <c r="B1809" s="23" t="s">
        <v>4730</v>
      </c>
      <c r="C1809" s="23" t="s">
        <v>4794</v>
      </c>
      <c r="D1809" s="23" t="s">
        <v>7</v>
      </c>
      <c r="E1809" s="23" t="s">
        <v>147</v>
      </c>
      <c r="F1809" s="23" t="s">
        <v>147</v>
      </c>
      <c r="G1809" t="s">
        <v>4795</v>
      </c>
      <c r="H1809" s="24">
        <v>249057</v>
      </c>
      <c r="I1809" s="23" t="s">
        <v>5682</v>
      </c>
      <c r="J1809" s="24">
        <v>101806</v>
      </c>
      <c r="K1809" s="23" t="s">
        <v>5683</v>
      </c>
      <c r="L1809" s="24">
        <v>0</v>
      </c>
      <c r="M1809" s="23" t="s">
        <v>5682</v>
      </c>
      <c r="N1809" s="24">
        <v>101568</v>
      </c>
      <c r="O1809" s="23" t="s">
        <v>5683</v>
      </c>
      <c r="P1809" s="24">
        <v>0</v>
      </c>
      <c r="Q1809" s="24">
        <v>50848</v>
      </c>
      <c r="R1809" s="24">
        <v>254222</v>
      </c>
      <c r="S1809" s="24">
        <v>50903</v>
      </c>
      <c r="T1809" s="24">
        <v>203319</v>
      </c>
      <c r="U1809" s="24">
        <v>0</v>
      </c>
      <c r="V1809" s="24">
        <f t="shared" si="56"/>
        <v>0</v>
      </c>
      <c r="W1809" s="24">
        <f t="shared" si="57"/>
        <v>45738</v>
      </c>
    </row>
    <row r="1810" spans="1:23" x14ac:dyDescent="0.2">
      <c r="A1810" t="s">
        <v>184</v>
      </c>
      <c r="B1810" s="23" t="s">
        <v>4730</v>
      </c>
      <c r="C1810" s="23" t="s">
        <v>4796</v>
      </c>
      <c r="D1810" s="23" t="s">
        <v>7</v>
      </c>
      <c r="E1810" s="23" t="s">
        <v>147</v>
      </c>
      <c r="F1810" s="23" t="s">
        <v>147</v>
      </c>
      <c r="G1810" t="s">
        <v>4797</v>
      </c>
      <c r="H1810" s="24">
        <v>831768</v>
      </c>
      <c r="I1810" s="23" t="s">
        <v>5683</v>
      </c>
      <c r="J1810" s="24">
        <v>195216</v>
      </c>
      <c r="K1810" s="23" t="s">
        <v>5683</v>
      </c>
      <c r="L1810" s="24">
        <v>173031</v>
      </c>
      <c r="M1810" s="23" t="s">
        <v>5683</v>
      </c>
      <c r="N1810" s="24">
        <v>149989</v>
      </c>
      <c r="O1810" s="23" t="s">
        <v>5683</v>
      </c>
      <c r="P1810" s="24">
        <v>235987</v>
      </c>
      <c r="Q1810" s="24">
        <v>227018</v>
      </c>
      <c r="R1810" s="24">
        <v>981241</v>
      </c>
      <c r="S1810" s="24">
        <v>130000</v>
      </c>
      <c r="T1810" s="24">
        <v>831768</v>
      </c>
      <c r="U1810" s="24">
        <v>0</v>
      </c>
      <c r="V1810" s="24">
        <f t="shared" si="56"/>
        <v>19473</v>
      </c>
      <c r="W1810" s="24">
        <f t="shared" si="57"/>
        <v>0</v>
      </c>
    </row>
    <row r="1811" spans="1:23" x14ac:dyDescent="0.2">
      <c r="A1811" t="s">
        <v>184</v>
      </c>
      <c r="B1811" s="23" t="s">
        <v>4730</v>
      </c>
      <c r="C1811" s="23" t="s">
        <v>4796</v>
      </c>
      <c r="D1811" s="23" t="s">
        <v>4798</v>
      </c>
      <c r="E1811" s="23" t="s">
        <v>4799</v>
      </c>
      <c r="F1811" s="23" t="s">
        <v>10</v>
      </c>
      <c r="G1811" t="s">
        <v>4800</v>
      </c>
      <c r="H1811" s="24">
        <v>264000</v>
      </c>
      <c r="I1811" s="23" t="s">
        <v>5682</v>
      </c>
      <c r="J1811" s="24">
        <v>105228</v>
      </c>
      <c r="K1811" s="23" t="s">
        <v>5683</v>
      </c>
      <c r="L1811" s="24">
        <v>0</v>
      </c>
      <c r="M1811" s="23" t="s">
        <v>5683</v>
      </c>
      <c r="N1811" s="24">
        <v>51639</v>
      </c>
      <c r="O1811" s="23" t="s">
        <v>5683</v>
      </c>
      <c r="P1811" s="24">
        <v>52330</v>
      </c>
      <c r="Q1811" s="24">
        <v>52591</v>
      </c>
      <c r="R1811" s="24">
        <v>261788</v>
      </c>
      <c r="S1811" s="24">
        <v>52614</v>
      </c>
      <c r="T1811" s="24">
        <v>209174</v>
      </c>
      <c r="U1811" s="24">
        <v>0</v>
      </c>
      <c r="V1811" s="24">
        <f t="shared" si="56"/>
        <v>0</v>
      </c>
      <c r="W1811" s="24">
        <f t="shared" si="57"/>
        <v>54826</v>
      </c>
    </row>
    <row r="1812" spans="1:23" x14ac:dyDescent="0.2">
      <c r="A1812" t="s">
        <v>184</v>
      </c>
      <c r="B1812" s="23" t="s">
        <v>4730</v>
      </c>
      <c r="C1812" s="23" t="s">
        <v>4796</v>
      </c>
      <c r="D1812" s="23" t="s">
        <v>4801</v>
      </c>
      <c r="E1812" s="23" t="s">
        <v>4802</v>
      </c>
      <c r="F1812" s="23" t="s">
        <v>9</v>
      </c>
      <c r="G1812" t="s">
        <v>4803</v>
      </c>
      <c r="H1812" s="24">
        <v>0</v>
      </c>
      <c r="I1812" s="23" t="s">
        <v>5682</v>
      </c>
      <c r="J1812" s="24">
        <v>103136</v>
      </c>
      <c r="K1812" s="23" t="s">
        <v>5683</v>
      </c>
      <c r="L1812" s="24">
        <v>0</v>
      </c>
      <c r="M1812" s="23" t="s">
        <v>5683</v>
      </c>
      <c r="N1812" s="24">
        <v>50984</v>
      </c>
      <c r="O1812" s="23" t="s">
        <v>5683</v>
      </c>
      <c r="P1812" s="24">
        <v>51322</v>
      </c>
      <c r="Q1812" s="24">
        <v>51280</v>
      </c>
      <c r="R1812" s="24">
        <v>256722</v>
      </c>
      <c r="S1812" s="24">
        <v>51568</v>
      </c>
      <c r="T1812" s="24">
        <v>0</v>
      </c>
      <c r="U1812" s="24">
        <v>0</v>
      </c>
      <c r="V1812" s="24">
        <f t="shared" si="56"/>
        <v>205154</v>
      </c>
      <c r="W1812" s="24">
        <f t="shared" si="57"/>
        <v>0</v>
      </c>
    </row>
    <row r="1813" spans="1:23" x14ac:dyDescent="0.2">
      <c r="A1813" t="s">
        <v>184</v>
      </c>
      <c r="B1813" s="23" t="s">
        <v>4730</v>
      </c>
      <c r="C1813" s="23" t="s">
        <v>4804</v>
      </c>
      <c r="D1813" s="23" t="s">
        <v>7</v>
      </c>
      <c r="E1813" s="23" t="s">
        <v>147</v>
      </c>
      <c r="F1813" s="23" t="s">
        <v>147</v>
      </c>
      <c r="G1813" t="s">
        <v>4805</v>
      </c>
      <c r="H1813" s="24">
        <v>75591</v>
      </c>
      <c r="I1813" s="23" t="s">
        <v>5682</v>
      </c>
      <c r="J1813" s="24">
        <v>30856</v>
      </c>
      <c r="K1813" s="23" t="s">
        <v>5683</v>
      </c>
      <c r="L1813" s="24">
        <v>0</v>
      </c>
      <c r="M1813" s="23" t="s">
        <v>5682</v>
      </c>
      <c r="N1813" s="24">
        <v>30626</v>
      </c>
      <c r="O1813" s="23" t="s">
        <v>5683</v>
      </c>
      <c r="P1813" s="24">
        <v>0</v>
      </c>
      <c r="Q1813" s="24">
        <v>15160</v>
      </c>
      <c r="R1813" s="24">
        <v>76642</v>
      </c>
      <c r="S1813" s="24">
        <v>15428</v>
      </c>
      <c r="T1813" s="24">
        <v>61214</v>
      </c>
      <c r="U1813" s="24">
        <v>0</v>
      </c>
      <c r="V1813" s="24">
        <f t="shared" si="56"/>
        <v>0</v>
      </c>
      <c r="W1813" s="24">
        <f t="shared" si="57"/>
        <v>14377</v>
      </c>
    </row>
    <row r="1814" spans="1:23" x14ac:dyDescent="0.2">
      <c r="A1814" t="s">
        <v>184</v>
      </c>
      <c r="B1814" s="23" t="s">
        <v>4730</v>
      </c>
      <c r="C1814" s="23" t="s">
        <v>4804</v>
      </c>
      <c r="D1814" s="23" t="s">
        <v>4806</v>
      </c>
      <c r="E1814" s="23" t="s">
        <v>4807</v>
      </c>
      <c r="F1814" s="23" t="s">
        <v>9</v>
      </c>
      <c r="G1814" t="s">
        <v>4808</v>
      </c>
      <c r="H1814" s="24">
        <v>47054</v>
      </c>
      <c r="I1814" s="23" t="s">
        <v>5683</v>
      </c>
      <c r="J1814" s="24">
        <v>0</v>
      </c>
      <c r="K1814" s="23" t="s">
        <v>5683</v>
      </c>
      <c r="L1814" s="24">
        <v>0</v>
      </c>
      <c r="M1814" s="23" t="s">
        <v>5683</v>
      </c>
      <c r="N1814" s="24">
        <v>15542</v>
      </c>
      <c r="O1814" s="23" t="s">
        <v>5683</v>
      </c>
      <c r="P1814" s="24">
        <v>15744</v>
      </c>
      <c r="Q1814" s="24">
        <v>15768</v>
      </c>
      <c r="R1814" s="24">
        <v>47054</v>
      </c>
      <c r="S1814" s="24">
        <v>0</v>
      </c>
      <c r="T1814" s="24">
        <v>47054</v>
      </c>
      <c r="U1814" s="24">
        <v>0</v>
      </c>
      <c r="V1814" s="24">
        <f t="shared" si="56"/>
        <v>0</v>
      </c>
      <c r="W1814" s="24">
        <f t="shared" si="57"/>
        <v>0</v>
      </c>
    </row>
    <row r="1815" spans="1:23" x14ac:dyDescent="0.2">
      <c r="A1815" t="s">
        <v>184</v>
      </c>
      <c r="B1815" s="23">
        <v>45</v>
      </c>
      <c r="C1815" s="23">
        <v>70169</v>
      </c>
      <c r="D1815" s="23" t="s">
        <v>187</v>
      </c>
      <c r="E1815" s="23" t="s">
        <v>188</v>
      </c>
      <c r="F1815" s="23" t="s">
        <v>9</v>
      </c>
      <c r="G1815" t="s">
        <v>237</v>
      </c>
      <c r="H1815" s="24">
        <v>0</v>
      </c>
      <c r="I1815" s="23" t="s">
        <v>5683</v>
      </c>
      <c r="J1815" s="24">
        <v>0</v>
      </c>
      <c r="K1815" s="23" t="s">
        <v>5683</v>
      </c>
      <c r="L1815" s="24">
        <v>0</v>
      </c>
      <c r="M1815" s="23" t="s">
        <v>5683</v>
      </c>
      <c r="N1815" s="24">
        <v>0</v>
      </c>
      <c r="O1815" s="23" t="s">
        <v>5683</v>
      </c>
      <c r="P1815" s="24">
        <v>0</v>
      </c>
      <c r="Q1815" s="24">
        <v>50528</v>
      </c>
      <c r="R1815" s="24">
        <v>50528</v>
      </c>
      <c r="S1815" s="24">
        <v>50528</v>
      </c>
      <c r="T1815" s="24">
        <v>0</v>
      </c>
      <c r="U1815" s="24">
        <v>0</v>
      </c>
      <c r="V1815" s="24">
        <f t="shared" si="56"/>
        <v>0</v>
      </c>
      <c r="W1815" s="24">
        <f t="shared" si="57"/>
        <v>0</v>
      </c>
    </row>
    <row r="1816" spans="1:23" x14ac:dyDescent="0.2">
      <c r="A1816" t="s">
        <v>184</v>
      </c>
      <c r="B1816" s="23" t="s">
        <v>4730</v>
      </c>
      <c r="C1816" s="23" t="s">
        <v>4809</v>
      </c>
      <c r="D1816" s="23" t="s">
        <v>7</v>
      </c>
      <c r="E1816" s="23" t="s">
        <v>147</v>
      </c>
      <c r="F1816" s="23" t="s">
        <v>147</v>
      </c>
      <c r="G1816" t="s">
        <v>4810</v>
      </c>
      <c r="H1816" s="24">
        <v>89612</v>
      </c>
      <c r="I1816" s="23" t="s">
        <v>5682</v>
      </c>
      <c r="J1816" s="24">
        <v>32060</v>
      </c>
      <c r="K1816" s="23" t="s">
        <v>5683</v>
      </c>
      <c r="L1816" s="24">
        <v>0</v>
      </c>
      <c r="M1816" s="23" t="s">
        <v>5682</v>
      </c>
      <c r="N1816" s="24">
        <v>31594</v>
      </c>
      <c r="O1816" s="23" t="s">
        <v>5683</v>
      </c>
      <c r="P1816" s="24">
        <v>0</v>
      </c>
      <c r="Q1816" s="24">
        <v>16152</v>
      </c>
      <c r="R1816" s="24">
        <v>79806</v>
      </c>
      <c r="S1816" s="24">
        <v>16030</v>
      </c>
      <c r="T1816" s="24">
        <v>63776</v>
      </c>
      <c r="U1816" s="24">
        <v>0</v>
      </c>
      <c r="V1816" s="24">
        <f t="shared" si="56"/>
        <v>0</v>
      </c>
      <c r="W1816" s="24">
        <f t="shared" si="57"/>
        <v>25836</v>
      </c>
    </row>
    <row r="1817" spans="1:23" x14ac:dyDescent="0.2">
      <c r="A1817" t="s">
        <v>184</v>
      </c>
      <c r="B1817" s="23" t="s">
        <v>4730</v>
      </c>
      <c r="C1817" s="23" t="s">
        <v>4811</v>
      </c>
      <c r="D1817" s="23" t="s">
        <v>7</v>
      </c>
      <c r="E1817" s="23" t="s">
        <v>147</v>
      </c>
      <c r="F1817" s="23" t="s">
        <v>147</v>
      </c>
      <c r="G1817" t="s">
        <v>4812</v>
      </c>
      <c r="H1817" s="24">
        <v>529477</v>
      </c>
      <c r="I1817" s="23" t="s">
        <v>5683</v>
      </c>
      <c r="J1817" s="24">
        <v>127861</v>
      </c>
      <c r="K1817" s="23" t="s">
        <v>5683</v>
      </c>
      <c r="L1817" s="24">
        <v>105358</v>
      </c>
      <c r="M1817" s="23" t="s">
        <v>5683</v>
      </c>
      <c r="N1817" s="24">
        <v>97115</v>
      </c>
      <c r="O1817" s="23" t="s">
        <v>5683</v>
      </c>
      <c r="P1817" s="24">
        <v>136725</v>
      </c>
      <c r="Q1817" s="24">
        <v>130085</v>
      </c>
      <c r="R1817" s="24">
        <v>597144</v>
      </c>
      <c r="S1817" s="24">
        <v>127861</v>
      </c>
      <c r="T1817" s="24">
        <v>469283</v>
      </c>
      <c r="U1817" s="24">
        <v>0</v>
      </c>
      <c r="V1817" s="24">
        <f t="shared" si="56"/>
        <v>0</v>
      </c>
      <c r="W1817" s="24">
        <f t="shared" si="57"/>
        <v>60194</v>
      </c>
    </row>
    <row r="1818" spans="1:23" x14ac:dyDescent="0.2">
      <c r="A1818" t="s">
        <v>184</v>
      </c>
      <c r="B1818" s="23" t="s">
        <v>4730</v>
      </c>
      <c r="C1818" s="23" t="s">
        <v>4811</v>
      </c>
      <c r="D1818" s="23" t="s">
        <v>4813</v>
      </c>
      <c r="E1818" s="23" t="s">
        <v>4814</v>
      </c>
      <c r="F1818" s="23" t="s">
        <v>9</v>
      </c>
      <c r="G1818" t="s">
        <v>4815</v>
      </c>
      <c r="H1818" s="24">
        <v>245504</v>
      </c>
      <c r="I1818" s="23" t="s">
        <v>5682</v>
      </c>
      <c r="J1818" s="24">
        <v>103106</v>
      </c>
      <c r="K1818" s="23" t="s">
        <v>5683</v>
      </c>
      <c r="L1818" s="24">
        <v>0</v>
      </c>
      <c r="M1818" s="23" t="s">
        <v>5683</v>
      </c>
      <c r="N1818" s="24">
        <v>51236</v>
      </c>
      <c r="O1818" s="23" t="s">
        <v>5682</v>
      </c>
      <c r="P1818" s="24">
        <v>103404</v>
      </c>
      <c r="Q1818" s="24">
        <v>0</v>
      </c>
      <c r="R1818" s="24">
        <v>257746</v>
      </c>
      <c r="S1818" s="24">
        <v>0</v>
      </c>
      <c r="T1818" s="24">
        <v>245504</v>
      </c>
      <c r="U1818" s="24">
        <v>0</v>
      </c>
      <c r="V1818" s="24">
        <f t="shared" si="56"/>
        <v>12242</v>
      </c>
      <c r="W1818" s="24">
        <f t="shared" si="57"/>
        <v>0</v>
      </c>
    </row>
    <row r="1819" spans="1:23" x14ac:dyDescent="0.2">
      <c r="A1819" t="s">
        <v>4816</v>
      </c>
      <c r="B1819" s="23" t="s">
        <v>4817</v>
      </c>
      <c r="C1819" s="23" t="s">
        <v>4818</v>
      </c>
      <c r="D1819" s="23" t="s">
        <v>7</v>
      </c>
      <c r="E1819" s="23" t="s">
        <v>147</v>
      </c>
      <c r="F1819" s="23" t="s">
        <v>147</v>
      </c>
      <c r="G1819" t="s">
        <v>4819</v>
      </c>
      <c r="H1819" s="24">
        <v>74899</v>
      </c>
      <c r="I1819" s="23" t="s">
        <v>5682</v>
      </c>
      <c r="J1819" s="24">
        <v>30032</v>
      </c>
      <c r="K1819" s="23" t="s">
        <v>5683</v>
      </c>
      <c r="L1819" s="24">
        <v>0</v>
      </c>
      <c r="M1819" s="23" t="s">
        <v>5682</v>
      </c>
      <c r="N1819" s="24">
        <v>30000</v>
      </c>
      <c r="O1819" s="23" t="s">
        <v>5683</v>
      </c>
      <c r="P1819" s="24">
        <v>0</v>
      </c>
      <c r="Q1819" s="24">
        <v>15000</v>
      </c>
      <c r="R1819" s="24">
        <v>75032</v>
      </c>
      <c r="S1819" s="24">
        <v>0</v>
      </c>
      <c r="T1819" s="24">
        <v>74899</v>
      </c>
      <c r="U1819" s="24">
        <v>0</v>
      </c>
      <c r="V1819" s="24">
        <f t="shared" si="56"/>
        <v>133</v>
      </c>
      <c r="W1819" s="24">
        <f t="shared" si="57"/>
        <v>0</v>
      </c>
    </row>
    <row r="1820" spans="1:23" x14ac:dyDescent="0.2">
      <c r="A1820" t="s">
        <v>4816</v>
      </c>
      <c r="B1820" s="23" t="s">
        <v>4817</v>
      </c>
      <c r="C1820" s="23" t="s">
        <v>4820</v>
      </c>
      <c r="D1820" s="23" t="s">
        <v>7</v>
      </c>
      <c r="E1820" s="23" t="s">
        <v>147</v>
      </c>
      <c r="F1820" s="23" t="s">
        <v>147</v>
      </c>
      <c r="G1820" t="s">
        <v>4821</v>
      </c>
      <c r="H1820" s="24">
        <v>263625</v>
      </c>
      <c r="I1820" s="23" t="s">
        <v>5682</v>
      </c>
      <c r="J1820" s="24">
        <v>105450</v>
      </c>
      <c r="K1820" s="23" t="s">
        <v>5683</v>
      </c>
      <c r="L1820" s="24">
        <v>0</v>
      </c>
      <c r="M1820" s="23" t="s">
        <v>5682</v>
      </c>
      <c r="N1820" s="24">
        <v>103970</v>
      </c>
      <c r="O1820" s="23" t="s">
        <v>5683</v>
      </c>
      <c r="P1820" s="24">
        <v>0</v>
      </c>
      <c r="Q1820" s="24">
        <v>52207</v>
      </c>
      <c r="R1820" s="24">
        <v>261627</v>
      </c>
      <c r="S1820" s="24">
        <v>0</v>
      </c>
      <c r="T1820" s="24">
        <v>261627</v>
      </c>
      <c r="U1820" s="24">
        <v>0</v>
      </c>
      <c r="V1820" s="24">
        <f t="shared" si="56"/>
        <v>0</v>
      </c>
      <c r="W1820" s="24">
        <f t="shared" si="57"/>
        <v>1998</v>
      </c>
    </row>
    <row r="1821" spans="1:23" x14ac:dyDescent="0.2">
      <c r="A1821" t="s">
        <v>189</v>
      </c>
      <c r="B1821" s="23" t="s">
        <v>4822</v>
      </c>
      <c r="C1821" s="23" t="s">
        <v>4823</v>
      </c>
      <c r="D1821" s="23" t="s">
        <v>7</v>
      </c>
      <c r="E1821" s="23" t="s">
        <v>147</v>
      </c>
      <c r="F1821" s="23" t="s">
        <v>147</v>
      </c>
      <c r="G1821" t="s">
        <v>4824</v>
      </c>
      <c r="H1821" s="24">
        <v>149071</v>
      </c>
      <c r="I1821" s="23" t="s">
        <v>5682</v>
      </c>
      <c r="J1821" s="24">
        <v>100444</v>
      </c>
      <c r="K1821" s="23" t="s">
        <v>5683</v>
      </c>
      <c r="L1821" s="24">
        <v>0</v>
      </c>
      <c r="M1821" s="23" t="s">
        <v>5683</v>
      </c>
      <c r="N1821" s="24">
        <v>15883</v>
      </c>
      <c r="O1821" s="23" t="s">
        <v>5682</v>
      </c>
      <c r="P1821" s="24">
        <v>32744</v>
      </c>
      <c r="Q1821" s="24">
        <v>0</v>
      </c>
      <c r="R1821" s="24">
        <v>149071</v>
      </c>
      <c r="S1821" s="24">
        <v>0</v>
      </c>
      <c r="T1821" s="24">
        <v>149071</v>
      </c>
      <c r="U1821" s="24">
        <v>0</v>
      </c>
      <c r="V1821" s="24">
        <f t="shared" si="56"/>
        <v>0</v>
      </c>
      <c r="W1821" s="24">
        <f t="shared" si="57"/>
        <v>0</v>
      </c>
    </row>
    <row r="1822" spans="1:23" x14ac:dyDescent="0.2">
      <c r="A1822" t="s">
        <v>189</v>
      </c>
      <c r="B1822" s="23" t="s">
        <v>4822</v>
      </c>
      <c r="C1822" s="23" t="s">
        <v>4823</v>
      </c>
      <c r="D1822" s="23" t="s">
        <v>4825</v>
      </c>
      <c r="E1822" s="23" t="s">
        <v>4826</v>
      </c>
      <c r="F1822" s="23" t="s">
        <v>9</v>
      </c>
      <c r="G1822" t="s">
        <v>4827</v>
      </c>
      <c r="H1822" s="24">
        <v>71926</v>
      </c>
      <c r="I1822" s="23" t="s">
        <v>5682</v>
      </c>
      <c r="J1822" s="24">
        <v>106844</v>
      </c>
      <c r="K1822" s="23" t="s">
        <v>5683</v>
      </c>
      <c r="L1822" s="24">
        <v>0</v>
      </c>
      <c r="M1822" s="23" t="s">
        <v>5682</v>
      </c>
      <c r="N1822" s="24">
        <v>106478</v>
      </c>
      <c r="O1822" s="23" t="s">
        <v>5683</v>
      </c>
      <c r="P1822" s="24">
        <v>0</v>
      </c>
      <c r="Q1822" s="24">
        <v>54543</v>
      </c>
      <c r="R1822" s="24">
        <v>267865</v>
      </c>
      <c r="S1822" s="24">
        <v>53422</v>
      </c>
      <c r="T1822" s="24">
        <v>71926</v>
      </c>
      <c r="U1822" s="24">
        <v>0</v>
      </c>
      <c r="V1822" s="24">
        <f t="shared" si="56"/>
        <v>142517</v>
      </c>
      <c r="W1822" s="24">
        <f t="shared" si="57"/>
        <v>0</v>
      </c>
    </row>
    <row r="1823" spans="1:23" x14ac:dyDescent="0.2">
      <c r="A1823" t="s">
        <v>189</v>
      </c>
      <c r="B1823" s="23" t="s">
        <v>4822</v>
      </c>
      <c r="C1823" s="23" t="s">
        <v>4828</v>
      </c>
      <c r="D1823" s="23" t="s">
        <v>7</v>
      </c>
      <c r="E1823" s="23" t="s">
        <v>147</v>
      </c>
      <c r="F1823" s="23" t="s">
        <v>147</v>
      </c>
      <c r="G1823" t="s">
        <v>4829</v>
      </c>
      <c r="H1823" s="24">
        <v>193654</v>
      </c>
      <c r="I1823" s="23" t="s">
        <v>5682</v>
      </c>
      <c r="J1823" s="24">
        <v>103010</v>
      </c>
      <c r="K1823" s="23" t="s">
        <v>5683</v>
      </c>
      <c r="L1823" s="24">
        <v>0</v>
      </c>
      <c r="M1823" s="23" t="s">
        <v>5683</v>
      </c>
      <c r="N1823" s="24">
        <v>51097</v>
      </c>
      <c r="O1823" s="23" t="s">
        <v>5682</v>
      </c>
      <c r="P1823" s="24">
        <v>102610</v>
      </c>
      <c r="Q1823" s="24">
        <v>0</v>
      </c>
      <c r="R1823" s="24">
        <v>256717</v>
      </c>
      <c r="S1823" s="24">
        <v>0</v>
      </c>
      <c r="T1823" s="24">
        <v>193654</v>
      </c>
      <c r="U1823" s="24">
        <v>0</v>
      </c>
      <c r="V1823" s="24">
        <f t="shared" si="56"/>
        <v>63063</v>
      </c>
      <c r="W1823" s="24">
        <f t="shared" si="57"/>
        <v>0</v>
      </c>
    </row>
    <row r="1824" spans="1:23" x14ac:dyDescent="0.2">
      <c r="A1824" t="s">
        <v>189</v>
      </c>
      <c r="B1824" s="23" t="s">
        <v>4822</v>
      </c>
      <c r="C1824" s="23" t="s">
        <v>4830</v>
      </c>
      <c r="D1824" s="23" t="s">
        <v>7</v>
      </c>
      <c r="E1824" s="23" t="s">
        <v>147</v>
      </c>
      <c r="F1824" s="23" t="s">
        <v>147</v>
      </c>
      <c r="G1824" t="s">
        <v>4831</v>
      </c>
      <c r="H1824" s="24">
        <v>34690</v>
      </c>
      <c r="I1824" s="23" t="s">
        <v>5683</v>
      </c>
      <c r="J1824" s="24">
        <v>15121</v>
      </c>
      <c r="K1824" s="23" t="s">
        <v>5683</v>
      </c>
      <c r="L1824" s="24">
        <v>15105</v>
      </c>
      <c r="M1824" s="23" t="s">
        <v>5683</v>
      </c>
      <c r="N1824" s="24">
        <v>15063</v>
      </c>
      <c r="O1824" s="23" t="s">
        <v>5683</v>
      </c>
      <c r="P1824" s="24">
        <v>15182</v>
      </c>
      <c r="Q1824" s="24">
        <v>15240</v>
      </c>
      <c r="R1824" s="24">
        <v>75711</v>
      </c>
      <c r="S1824" s="24">
        <v>0</v>
      </c>
      <c r="T1824" s="24">
        <v>34690</v>
      </c>
      <c r="U1824" s="24">
        <v>0</v>
      </c>
      <c r="V1824" s="24">
        <f t="shared" si="56"/>
        <v>41021</v>
      </c>
      <c r="W1824" s="24">
        <f t="shared" si="57"/>
        <v>0</v>
      </c>
    </row>
    <row r="1825" spans="1:23" x14ac:dyDescent="0.2">
      <c r="A1825" t="s">
        <v>189</v>
      </c>
      <c r="B1825" s="23" t="s">
        <v>4822</v>
      </c>
      <c r="C1825" s="23" t="s">
        <v>4832</v>
      </c>
      <c r="D1825" s="23" t="s">
        <v>7</v>
      </c>
      <c r="E1825" s="23" t="s">
        <v>147</v>
      </c>
      <c r="F1825" s="23" t="s">
        <v>147</v>
      </c>
      <c r="G1825" t="s">
        <v>4833</v>
      </c>
      <c r="H1825" s="24">
        <v>182129</v>
      </c>
      <c r="I1825" s="23" t="s">
        <v>5683</v>
      </c>
      <c r="J1825" s="24">
        <v>51702</v>
      </c>
      <c r="K1825" s="23" t="s">
        <v>5683</v>
      </c>
      <c r="L1825" s="24">
        <v>51301</v>
      </c>
      <c r="M1825" s="23" t="s">
        <v>5683</v>
      </c>
      <c r="N1825" s="24">
        <v>51412</v>
      </c>
      <c r="O1825" s="23" t="s">
        <v>5682</v>
      </c>
      <c r="P1825" s="24">
        <v>104000</v>
      </c>
      <c r="Q1825" s="24">
        <v>0</v>
      </c>
      <c r="R1825" s="24">
        <v>258415</v>
      </c>
      <c r="S1825" s="24">
        <v>51702</v>
      </c>
      <c r="T1825" s="24">
        <v>182129</v>
      </c>
      <c r="U1825" s="24">
        <v>0</v>
      </c>
      <c r="V1825" s="24">
        <f t="shared" si="56"/>
        <v>24584</v>
      </c>
      <c r="W1825" s="24">
        <f t="shared" si="57"/>
        <v>0</v>
      </c>
    </row>
    <row r="1826" spans="1:23" x14ac:dyDescent="0.2">
      <c r="A1826" t="s">
        <v>189</v>
      </c>
      <c r="B1826" s="23" t="s">
        <v>4822</v>
      </c>
      <c r="C1826" s="23" t="s">
        <v>4834</v>
      </c>
      <c r="D1826" s="23" t="s">
        <v>7</v>
      </c>
      <c r="E1826" s="23" t="s">
        <v>147</v>
      </c>
      <c r="F1826" s="23" t="s">
        <v>147</v>
      </c>
      <c r="G1826" t="s">
        <v>4835</v>
      </c>
      <c r="H1826" s="24">
        <v>77584</v>
      </c>
      <c r="I1826" s="23" t="s">
        <v>5682</v>
      </c>
      <c r="J1826" s="24">
        <v>30792</v>
      </c>
      <c r="K1826" s="23" t="s">
        <v>5683</v>
      </c>
      <c r="L1826" s="24">
        <v>0</v>
      </c>
      <c r="M1826" s="23" t="s">
        <v>5683</v>
      </c>
      <c r="N1826" s="24">
        <v>15504</v>
      </c>
      <c r="O1826" s="23" t="s">
        <v>5682</v>
      </c>
      <c r="P1826" s="24">
        <v>31288</v>
      </c>
      <c r="Q1826" s="24">
        <v>0</v>
      </c>
      <c r="R1826" s="24">
        <v>77584</v>
      </c>
      <c r="S1826" s="24">
        <v>0</v>
      </c>
      <c r="T1826" s="24">
        <v>77584</v>
      </c>
      <c r="U1826" s="24">
        <v>0</v>
      </c>
      <c r="V1826" s="24">
        <f t="shared" si="56"/>
        <v>0</v>
      </c>
      <c r="W1826" s="24">
        <f t="shared" si="57"/>
        <v>0</v>
      </c>
    </row>
    <row r="1827" spans="1:23" x14ac:dyDescent="0.2">
      <c r="A1827" t="s">
        <v>189</v>
      </c>
      <c r="B1827" s="23" t="s">
        <v>4822</v>
      </c>
      <c r="C1827" s="23" t="s">
        <v>4836</v>
      </c>
      <c r="D1827" s="23" t="s">
        <v>7</v>
      </c>
      <c r="E1827" s="23" t="s">
        <v>147</v>
      </c>
      <c r="F1827" s="23" t="s">
        <v>147</v>
      </c>
      <c r="G1827" t="s">
        <v>4837</v>
      </c>
      <c r="H1827" s="24">
        <v>224495</v>
      </c>
      <c r="I1827" s="23" t="s">
        <v>5682</v>
      </c>
      <c r="J1827" s="24">
        <v>103358</v>
      </c>
      <c r="K1827" s="23" t="s">
        <v>5683</v>
      </c>
      <c r="L1827" s="24">
        <v>0</v>
      </c>
      <c r="M1827" s="23" t="s">
        <v>5683</v>
      </c>
      <c r="N1827" s="24">
        <v>15933</v>
      </c>
      <c r="O1827" s="23" t="s">
        <v>5683</v>
      </c>
      <c r="P1827" s="24">
        <v>16372</v>
      </c>
      <c r="Q1827" s="24">
        <v>16296</v>
      </c>
      <c r="R1827" s="24">
        <v>151959</v>
      </c>
      <c r="S1827" s="24">
        <v>51679</v>
      </c>
      <c r="T1827" s="24">
        <v>100280</v>
      </c>
      <c r="U1827" s="24">
        <v>0</v>
      </c>
      <c r="V1827" s="24">
        <f t="shared" si="56"/>
        <v>0</v>
      </c>
      <c r="W1827" s="24">
        <f t="shared" si="57"/>
        <v>124215</v>
      </c>
    </row>
    <row r="1828" spans="1:23" x14ac:dyDescent="0.2">
      <c r="A1828" t="s">
        <v>189</v>
      </c>
      <c r="B1828" s="23" t="s">
        <v>4822</v>
      </c>
      <c r="C1828" s="23" t="s">
        <v>4838</v>
      </c>
      <c r="D1828" s="23" t="s">
        <v>7</v>
      </c>
      <c r="E1828" s="23" t="s">
        <v>147</v>
      </c>
      <c r="F1828" s="23" t="s">
        <v>147</v>
      </c>
      <c r="G1828" t="s">
        <v>4839</v>
      </c>
      <c r="H1828" s="24">
        <v>78740</v>
      </c>
      <c r="I1828" s="23" t="s">
        <v>5682</v>
      </c>
      <c r="J1828" s="24">
        <v>31870</v>
      </c>
      <c r="K1828" s="23" t="s">
        <v>5683</v>
      </c>
      <c r="L1828" s="24">
        <v>0</v>
      </c>
      <c r="M1828" s="23" t="s">
        <v>5682</v>
      </c>
      <c r="N1828" s="24">
        <v>30940</v>
      </c>
      <c r="O1828" s="23" t="s">
        <v>5683</v>
      </c>
      <c r="P1828" s="24">
        <v>0</v>
      </c>
      <c r="Q1828" s="24">
        <v>15784</v>
      </c>
      <c r="R1828" s="24">
        <v>78594</v>
      </c>
      <c r="S1828" s="24">
        <v>15935</v>
      </c>
      <c r="T1828" s="24">
        <v>62659</v>
      </c>
      <c r="U1828" s="24">
        <v>0</v>
      </c>
      <c r="V1828" s="24">
        <f t="shared" si="56"/>
        <v>0</v>
      </c>
      <c r="W1828" s="24">
        <f t="shared" si="57"/>
        <v>16081</v>
      </c>
    </row>
    <row r="1829" spans="1:23" x14ac:dyDescent="0.2">
      <c r="A1829" t="s">
        <v>189</v>
      </c>
      <c r="B1829" s="23" t="s">
        <v>4822</v>
      </c>
      <c r="C1829" s="23" t="s">
        <v>4840</v>
      </c>
      <c r="D1829" s="23" t="s">
        <v>7</v>
      </c>
      <c r="E1829" s="23" t="s">
        <v>147</v>
      </c>
      <c r="F1829" s="23" t="s">
        <v>147</v>
      </c>
      <c r="G1829" t="s">
        <v>4841</v>
      </c>
      <c r="H1829" s="24">
        <v>60758</v>
      </c>
      <c r="I1829" s="23" t="s">
        <v>5683</v>
      </c>
      <c r="J1829" s="24">
        <v>15166</v>
      </c>
      <c r="K1829" s="23" t="s">
        <v>5682</v>
      </c>
      <c r="L1829" s="24">
        <v>30262</v>
      </c>
      <c r="M1829" s="23" t="s">
        <v>5683</v>
      </c>
      <c r="N1829" s="24">
        <v>0</v>
      </c>
      <c r="O1829" s="23" t="s">
        <v>5682</v>
      </c>
      <c r="P1829" s="24">
        <v>30496</v>
      </c>
      <c r="Q1829" s="24">
        <v>0</v>
      </c>
      <c r="R1829" s="24">
        <v>75924</v>
      </c>
      <c r="S1829" s="24">
        <v>15166</v>
      </c>
      <c r="T1829" s="24">
        <v>60758</v>
      </c>
      <c r="U1829" s="24">
        <v>0</v>
      </c>
      <c r="V1829" s="24">
        <f t="shared" si="56"/>
        <v>0</v>
      </c>
      <c r="W1829" s="24">
        <f t="shared" si="57"/>
        <v>0</v>
      </c>
    </row>
    <row r="1830" spans="1:23" x14ac:dyDescent="0.2">
      <c r="A1830" t="s">
        <v>189</v>
      </c>
      <c r="B1830" s="23" t="s">
        <v>4822</v>
      </c>
      <c r="C1830" s="23" t="s">
        <v>4842</v>
      </c>
      <c r="D1830" s="23" t="s">
        <v>7</v>
      </c>
      <c r="E1830" s="23" t="s">
        <v>147</v>
      </c>
      <c r="F1830" s="23" t="s">
        <v>147</v>
      </c>
      <c r="G1830" t="s">
        <v>4843</v>
      </c>
      <c r="H1830" s="24">
        <v>61500</v>
      </c>
      <c r="I1830" s="23" t="s">
        <v>5682</v>
      </c>
      <c r="J1830" s="24">
        <v>31108</v>
      </c>
      <c r="K1830" s="23" t="s">
        <v>5683</v>
      </c>
      <c r="L1830" s="24">
        <v>0</v>
      </c>
      <c r="M1830" s="23" t="s">
        <v>5682</v>
      </c>
      <c r="N1830" s="24">
        <v>30626</v>
      </c>
      <c r="O1830" s="23" t="s">
        <v>5683</v>
      </c>
      <c r="P1830" s="24">
        <v>0</v>
      </c>
      <c r="Q1830" s="24">
        <v>15320</v>
      </c>
      <c r="R1830" s="24">
        <v>77054</v>
      </c>
      <c r="S1830" s="24">
        <v>15554</v>
      </c>
      <c r="T1830" s="24">
        <v>61500</v>
      </c>
      <c r="U1830" s="24">
        <v>0</v>
      </c>
      <c r="V1830" s="24">
        <f t="shared" si="56"/>
        <v>0</v>
      </c>
      <c r="W1830" s="24">
        <f t="shared" si="57"/>
        <v>0</v>
      </c>
    </row>
    <row r="1831" spans="1:23" x14ac:dyDescent="0.2">
      <c r="A1831" t="s">
        <v>189</v>
      </c>
      <c r="B1831" s="23" t="s">
        <v>4822</v>
      </c>
      <c r="C1831" s="23" t="s">
        <v>4844</v>
      </c>
      <c r="D1831" s="23" t="s">
        <v>7</v>
      </c>
      <c r="E1831" s="23" t="s">
        <v>147</v>
      </c>
      <c r="F1831" s="23" t="s">
        <v>147</v>
      </c>
      <c r="G1831" t="s">
        <v>4845</v>
      </c>
      <c r="H1831" s="24">
        <v>250000</v>
      </c>
      <c r="I1831" s="23" t="s">
        <v>5683</v>
      </c>
      <c r="J1831" s="24">
        <v>51657</v>
      </c>
      <c r="K1831" s="23" t="s">
        <v>5683</v>
      </c>
      <c r="L1831" s="24">
        <v>51278</v>
      </c>
      <c r="M1831" s="23" t="s">
        <v>5683</v>
      </c>
      <c r="N1831" s="24">
        <v>51425</v>
      </c>
      <c r="O1831" s="23" t="s">
        <v>5682</v>
      </c>
      <c r="P1831" s="24">
        <v>103536</v>
      </c>
      <c r="Q1831" s="24">
        <v>0</v>
      </c>
      <c r="R1831" s="24">
        <v>257896</v>
      </c>
      <c r="S1831" s="24">
        <v>51657</v>
      </c>
      <c r="T1831" s="24">
        <v>206239</v>
      </c>
      <c r="U1831" s="24">
        <v>0</v>
      </c>
      <c r="V1831" s="24">
        <f t="shared" si="56"/>
        <v>0</v>
      </c>
      <c r="W1831" s="24">
        <f t="shared" si="57"/>
        <v>43761</v>
      </c>
    </row>
    <row r="1832" spans="1:23" x14ac:dyDescent="0.2">
      <c r="A1832" t="s">
        <v>189</v>
      </c>
      <c r="B1832" s="23" t="s">
        <v>4822</v>
      </c>
      <c r="C1832" s="23" t="s">
        <v>4846</v>
      </c>
      <c r="D1832" s="23" t="s">
        <v>7</v>
      </c>
      <c r="E1832" s="23" t="s">
        <v>147</v>
      </c>
      <c r="F1832" s="23" t="s">
        <v>147</v>
      </c>
      <c r="G1832" t="s">
        <v>4847</v>
      </c>
      <c r="H1832" s="24">
        <v>204664</v>
      </c>
      <c r="I1832" s="23" t="s">
        <v>5682</v>
      </c>
      <c r="J1832" s="24">
        <v>103214</v>
      </c>
      <c r="K1832" s="23" t="s">
        <v>5683</v>
      </c>
      <c r="L1832" s="24">
        <v>0</v>
      </c>
      <c r="M1832" s="23" t="s">
        <v>5682</v>
      </c>
      <c r="N1832" s="24">
        <v>100574</v>
      </c>
      <c r="O1832" s="23" t="s">
        <v>5683</v>
      </c>
      <c r="P1832" s="24">
        <v>0</v>
      </c>
      <c r="Q1832" s="24">
        <v>16344</v>
      </c>
      <c r="R1832" s="24">
        <v>220132</v>
      </c>
      <c r="S1832" s="24">
        <v>51607</v>
      </c>
      <c r="T1832" s="24">
        <v>168525</v>
      </c>
      <c r="U1832" s="24">
        <v>0</v>
      </c>
      <c r="V1832" s="24">
        <f t="shared" si="56"/>
        <v>0</v>
      </c>
      <c r="W1832" s="24">
        <f t="shared" si="57"/>
        <v>36139</v>
      </c>
    </row>
    <row r="1833" spans="1:23" x14ac:dyDescent="0.2">
      <c r="A1833" t="s">
        <v>189</v>
      </c>
      <c r="B1833" s="23" t="s">
        <v>4822</v>
      </c>
      <c r="C1833" s="23" t="s">
        <v>4848</v>
      </c>
      <c r="D1833" s="23" t="s">
        <v>7</v>
      </c>
      <c r="E1833" s="23" t="s">
        <v>147</v>
      </c>
      <c r="F1833" s="23" t="s">
        <v>147</v>
      </c>
      <c r="G1833" t="s">
        <v>4849</v>
      </c>
      <c r="H1833" s="24">
        <v>22289</v>
      </c>
      <c r="I1833" s="23" t="s">
        <v>5682</v>
      </c>
      <c r="J1833" s="24">
        <v>30982</v>
      </c>
      <c r="K1833" s="23" t="s">
        <v>5683</v>
      </c>
      <c r="L1833" s="24">
        <v>0</v>
      </c>
      <c r="M1833" s="23" t="s">
        <v>5683</v>
      </c>
      <c r="N1833" s="24">
        <v>15479</v>
      </c>
      <c r="O1833" s="23" t="s">
        <v>5683</v>
      </c>
      <c r="P1833" s="24">
        <v>15826</v>
      </c>
      <c r="Q1833" s="24">
        <v>15656</v>
      </c>
      <c r="R1833" s="24">
        <v>77943</v>
      </c>
      <c r="S1833" s="24">
        <v>15491</v>
      </c>
      <c r="T1833" s="24">
        <v>22289</v>
      </c>
      <c r="U1833" s="24">
        <v>0</v>
      </c>
      <c r="V1833" s="24">
        <f t="shared" si="56"/>
        <v>40163</v>
      </c>
      <c r="W1833" s="24">
        <f t="shared" si="57"/>
        <v>0</v>
      </c>
    </row>
    <row r="1834" spans="1:23" x14ac:dyDescent="0.2">
      <c r="A1834" t="s">
        <v>189</v>
      </c>
      <c r="B1834" s="23" t="s">
        <v>4822</v>
      </c>
      <c r="C1834" s="23" t="s">
        <v>4850</v>
      </c>
      <c r="D1834" s="23" t="s">
        <v>7</v>
      </c>
      <c r="E1834" s="23" t="s">
        <v>147</v>
      </c>
      <c r="F1834" s="23" t="s">
        <v>147</v>
      </c>
      <c r="G1834" t="s">
        <v>4777</v>
      </c>
      <c r="H1834" s="24">
        <v>35469</v>
      </c>
      <c r="I1834" s="23" t="s">
        <v>5683</v>
      </c>
      <c r="J1834" s="24">
        <v>15301</v>
      </c>
      <c r="K1834" s="23" t="s">
        <v>5683</v>
      </c>
      <c r="L1834" s="24">
        <v>15281</v>
      </c>
      <c r="M1834" s="23" t="s">
        <v>5682</v>
      </c>
      <c r="N1834" s="24">
        <v>30888</v>
      </c>
      <c r="O1834" s="23" t="s">
        <v>5683</v>
      </c>
      <c r="P1834" s="24">
        <v>0</v>
      </c>
      <c r="Q1834" s="24">
        <v>15224</v>
      </c>
      <c r="R1834" s="24">
        <v>76694</v>
      </c>
      <c r="S1834" s="24">
        <v>15301</v>
      </c>
      <c r="T1834" s="24">
        <v>35469</v>
      </c>
      <c r="U1834" s="24">
        <v>0</v>
      </c>
      <c r="V1834" s="24">
        <f t="shared" si="56"/>
        <v>25924</v>
      </c>
      <c r="W1834" s="24">
        <f t="shared" si="57"/>
        <v>0</v>
      </c>
    </row>
    <row r="1835" spans="1:23" x14ac:dyDescent="0.2">
      <c r="A1835" t="s">
        <v>189</v>
      </c>
      <c r="B1835" s="23" t="s">
        <v>4822</v>
      </c>
      <c r="C1835" s="23" t="s">
        <v>4851</v>
      </c>
      <c r="D1835" s="23" t="s">
        <v>7</v>
      </c>
      <c r="E1835" s="23" t="s">
        <v>147</v>
      </c>
      <c r="F1835" s="23" t="s">
        <v>147</v>
      </c>
      <c r="G1835" t="s">
        <v>4852</v>
      </c>
      <c r="H1835" s="24">
        <v>60394</v>
      </c>
      <c r="I1835" s="23" t="s">
        <v>5683</v>
      </c>
      <c r="J1835" s="24">
        <v>15181</v>
      </c>
      <c r="K1835" s="23" t="s">
        <v>5682</v>
      </c>
      <c r="L1835" s="24">
        <v>30308</v>
      </c>
      <c r="M1835" s="23" t="s">
        <v>5683</v>
      </c>
      <c r="N1835" s="24">
        <v>0</v>
      </c>
      <c r="O1835" s="23" t="s">
        <v>5682</v>
      </c>
      <c r="P1835" s="24">
        <v>30496</v>
      </c>
      <c r="Q1835" s="24">
        <v>0</v>
      </c>
      <c r="R1835" s="24">
        <v>75985</v>
      </c>
      <c r="S1835" s="24">
        <v>15181</v>
      </c>
      <c r="T1835" s="24">
        <v>60394</v>
      </c>
      <c r="U1835" s="24">
        <v>0</v>
      </c>
      <c r="V1835" s="24">
        <f t="shared" si="56"/>
        <v>410</v>
      </c>
      <c r="W1835" s="24">
        <f t="shared" si="57"/>
        <v>0</v>
      </c>
    </row>
    <row r="1836" spans="1:23" x14ac:dyDescent="0.2">
      <c r="A1836" t="s">
        <v>189</v>
      </c>
      <c r="B1836" s="23" t="s">
        <v>4822</v>
      </c>
      <c r="C1836" s="23" t="s">
        <v>4853</v>
      </c>
      <c r="D1836" s="23" t="s">
        <v>7</v>
      </c>
      <c r="E1836" s="23" t="s">
        <v>147</v>
      </c>
      <c r="F1836" s="23" t="s">
        <v>147</v>
      </c>
      <c r="G1836" t="s">
        <v>4854</v>
      </c>
      <c r="H1836" s="24">
        <v>27822</v>
      </c>
      <c r="I1836" s="23" t="s">
        <v>5682</v>
      </c>
      <c r="J1836" s="24">
        <v>30222</v>
      </c>
      <c r="K1836" s="23" t="s">
        <v>5683</v>
      </c>
      <c r="L1836" s="24">
        <v>0</v>
      </c>
      <c r="M1836" s="23" t="s">
        <v>5683</v>
      </c>
      <c r="N1836" s="24">
        <v>15038</v>
      </c>
      <c r="O1836" s="23" t="s">
        <v>5683</v>
      </c>
      <c r="P1836" s="24">
        <v>15000</v>
      </c>
      <c r="Q1836" s="24">
        <v>15096</v>
      </c>
      <c r="R1836" s="24">
        <v>75356</v>
      </c>
      <c r="S1836" s="24">
        <v>15111</v>
      </c>
      <c r="T1836" s="24">
        <v>27822</v>
      </c>
      <c r="U1836" s="24">
        <v>0</v>
      </c>
      <c r="V1836" s="24">
        <f t="shared" si="56"/>
        <v>32423</v>
      </c>
      <c r="W1836" s="24">
        <f t="shared" si="57"/>
        <v>0</v>
      </c>
    </row>
    <row r="1837" spans="1:23" x14ac:dyDescent="0.2">
      <c r="A1837" t="s">
        <v>189</v>
      </c>
      <c r="B1837" s="23" t="s">
        <v>4822</v>
      </c>
      <c r="C1837" s="23" t="s">
        <v>4855</v>
      </c>
      <c r="D1837" s="23" t="s">
        <v>7</v>
      </c>
      <c r="E1837" s="23" t="s">
        <v>147</v>
      </c>
      <c r="F1837" s="23" t="s">
        <v>147</v>
      </c>
      <c r="G1837" t="s">
        <v>4856</v>
      </c>
      <c r="H1837" s="24">
        <v>69500</v>
      </c>
      <c r="I1837" s="23" t="s">
        <v>5682</v>
      </c>
      <c r="J1837" s="24">
        <v>31458</v>
      </c>
      <c r="K1837" s="23" t="s">
        <v>5683</v>
      </c>
      <c r="L1837" s="24">
        <v>0</v>
      </c>
      <c r="M1837" s="23" t="s">
        <v>5683</v>
      </c>
      <c r="N1837" s="24">
        <v>15668</v>
      </c>
      <c r="O1837" s="23" t="s">
        <v>5682</v>
      </c>
      <c r="P1837" s="24">
        <v>31422</v>
      </c>
      <c r="Q1837" s="24">
        <v>0</v>
      </c>
      <c r="R1837" s="24">
        <v>78548</v>
      </c>
      <c r="S1837" s="24">
        <v>15729</v>
      </c>
      <c r="T1837" s="24">
        <v>62819</v>
      </c>
      <c r="U1837" s="24">
        <v>0</v>
      </c>
      <c r="V1837" s="24">
        <f t="shared" si="56"/>
        <v>0</v>
      </c>
      <c r="W1837" s="24">
        <f t="shared" si="57"/>
        <v>6681</v>
      </c>
    </row>
    <row r="1838" spans="1:23" x14ac:dyDescent="0.2">
      <c r="A1838" t="s">
        <v>189</v>
      </c>
      <c r="B1838" s="23" t="s">
        <v>4822</v>
      </c>
      <c r="C1838" s="23" t="s">
        <v>4857</v>
      </c>
      <c r="D1838" s="23" t="s">
        <v>7</v>
      </c>
      <c r="E1838" s="23" t="s">
        <v>147</v>
      </c>
      <c r="F1838" s="23" t="s">
        <v>147</v>
      </c>
      <c r="G1838" t="s">
        <v>4858</v>
      </c>
      <c r="H1838" s="24">
        <v>207160</v>
      </c>
      <c r="I1838" s="23" t="s">
        <v>5682</v>
      </c>
      <c r="J1838" s="24">
        <v>103580</v>
      </c>
      <c r="K1838" s="23" t="s">
        <v>5683</v>
      </c>
      <c r="L1838" s="24">
        <v>0</v>
      </c>
      <c r="M1838" s="23" t="s">
        <v>5682</v>
      </c>
      <c r="N1838" s="24">
        <v>104074</v>
      </c>
      <c r="O1838" s="23" t="s">
        <v>5683</v>
      </c>
      <c r="P1838" s="24">
        <v>0</v>
      </c>
      <c r="Q1838" s="24">
        <v>51376</v>
      </c>
      <c r="R1838" s="24">
        <v>259030</v>
      </c>
      <c r="S1838" s="24">
        <v>51790</v>
      </c>
      <c r="T1838" s="24">
        <v>207160</v>
      </c>
      <c r="U1838" s="24">
        <v>0</v>
      </c>
      <c r="V1838" s="24">
        <f t="shared" si="56"/>
        <v>80</v>
      </c>
      <c r="W1838" s="24">
        <f t="shared" si="57"/>
        <v>0</v>
      </c>
    </row>
    <row r="1839" spans="1:23" x14ac:dyDescent="0.2">
      <c r="A1839" t="s">
        <v>189</v>
      </c>
      <c r="B1839" s="23" t="s">
        <v>4822</v>
      </c>
      <c r="C1839" s="23" t="s">
        <v>4859</v>
      </c>
      <c r="D1839" s="23" t="s">
        <v>7</v>
      </c>
      <c r="E1839" s="23" t="s">
        <v>147</v>
      </c>
      <c r="F1839" s="23" t="s">
        <v>147</v>
      </c>
      <c r="G1839" t="s">
        <v>4860</v>
      </c>
      <c r="H1839" s="24">
        <v>197429</v>
      </c>
      <c r="I1839" s="23" t="s">
        <v>5682</v>
      </c>
      <c r="J1839" s="24">
        <v>106274</v>
      </c>
      <c r="K1839" s="23" t="s">
        <v>5683</v>
      </c>
      <c r="L1839" s="24">
        <v>0</v>
      </c>
      <c r="M1839" s="23" t="s">
        <v>5682</v>
      </c>
      <c r="N1839" s="24">
        <v>105798</v>
      </c>
      <c r="O1839" s="23" t="s">
        <v>5683</v>
      </c>
      <c r="P1839" s="24">
        <v>0</v>
      </c>
      <c r="Q1839" s="24">
        <v>53663</v>
      </c>
      <c r="R1839" s="24">
        <v>265735</v>
      </c>
      <c r="S1839" s="24">
        <v>53137</v>
      </c>
      <c r="T1839" s="24">
        <v>197429</v>
      </c>
      <c r="U1839" s="24">
        <v>38494</v>
      </c>
      <c r="V1839" s="24">
        <f t="shared" si="56"/>
        <v>53663</v>
      </c>
      <c r="W1839" s="24">
        <f t="shared" si="57"/>
        <v>0</v>
      </c>
    </row>
    <row r="1840" spans="1:23" x14ac:dyDescent="0.2">
      <c r="A1840" t="s">
        <v>189</v>
      </c>
      <c r="B1840" s="23" t="s">
        <v>4822</v>
      </c>
      <c r="C1840" s="23" t="s">
        <v>4861</v>
      </c>
      <c r="D1840" s="23" t="s">
        <v>7</v>
      </c>
      <c r="E1840" s="23" t="s">
        <v>147</v>
      </c>
      <c r="F1840" s="23" t="s">
        <v>147</v>
      </c>
      <c r="G1840" t="s">
        <v>4862</v>
      </c>
      <c r="H1840" s="24">
        <v>27120</v>
      </c>
      <c r="I1840" s="23" t="s">
        <v>5682</v>
      </c>
      <c r="J1840" s="24">
        <v>30728</v>
      </c>
      <c r="K1840" s="23" t="s">
        <v>5683</v>
      </c>
      <c r="L1840" s="24">
        <v>0</v>
      </c>
      <c r="M1840" s="23" t="s">
        <v>5682</v>
      </c>
      <c r="N1840" s="24">
        <v>30600</v>
      </c>
      <c r="O1840" s="23" t="s">
        <v>5683</v>
      </c>
      <c r="P1840" s="24">
        <v>0</v>
      </c>
      <c r="Q1840" s="24">
        <v>15224</v>
      </c>
      <c r="R1840" s="24">
        <v>76552</v>
      </c>
      <c r="S1840" s="24">
        <v>15364</v>
      </c>
      <c r="T1840" s="24">
        <v>27120</v>
      </c>
      <c r="U1840" s="24">
        <v>30710</v>
      </c>
      <c r="V1840" s="24">
        <f t="shared" si="56"/>
        <v>64778</v>
      </c>
      <c r="W1840" s="24">
        <f t="shared" si="57"/>
        <v>0</v>
      </c>
    </row>
    <row r="1841" spans="1:23" x14ac:dyDescent="0.2">
      <c r="A1841" t="s">
        <v>189</v>
      </c>
      <c r="B1841" s="23" t="s">
        <v>4822</v>
      </c>
      <c r="C1841" s="23" t="s">
        <v>4863</v>
      </c>
      <c r="D1841" s="23" t="s">
        <v>7</v>
      </c>
      <c r="E1841" s="23" t="s">
        <v>147</v>
      </c>
      <c r="F1841" s="23" t="s">
        <v>147</v>
      </c>
      <c r="G1841" t="s">
        <v>4864</v>
      </c>
      <c r="H1841" s="24">
        <v>463844</v>
      </c>
      <c r="I1841" s="23" t="s">
        <v>5682</v>
      </c>
      <c r="J1841" s="24">
        <v>107762</v>
      </c>
      <c r="K1841" s="23" t="s">
        <v>5683</v>
      </c>
      <c r="L1841" s="24">
        <v>0</v>
      </c>
      <c r="M1841" s="23" t="s">
        <v>5683</v>
      </c>
      <c r="N1841" s="24">
        <v>53304</v>
      </c>
      <c r="O1841" s="23" t="s">
        <v>5682</v>
      </c>
      <c r="P1841" s="24">
        <v>109188</v>
      </c>
      <c r="Q1841" s="24">
        <v>0</v>
      </c>
      <c r="R1841" s="24">
        <v>270254</v>
      </c>
      <c r="S1841" s="24">
        <v>53881</v>
      </c>
      <c r="T1841" s="24">
        <v>216373</v>
      </c>
      <c r="U1841" s="24">
        <v>0</v>
      </c>
      <c r="V1841" s="24">
        <f t="shared" si="56"/>
        <v>0</v>
      </c>
      <c r="W1841" s="24">
        <f t="shared" si="57"/>
        <v>247471</v>
      </c>
    </row>
    <row r="1842" spans="1:23" x14ac:dyDescent="0.2">
      <c r="A1842" t="s">
        <v>189</v>
      </c>
      <c r="B1842" s="23" t="s">
        <v>4822</v>
      </c>
      <c r="C1842" s="23" t="s">
        <v>4865</v>
      </c>
      <c r="D1842" s="23" t="s">
        <v>7</v>
      </c>
      <c r="E1842" s="23" t="s">
        <v>147</v>
      </c>
      <c r="F1842" s="23" t="s">
        <v>147</v>
      </c>
      <c r="G1842" t="s">
        <v>4866</v>
      </c>
      <c r="H1842" s="24">
        <v>100983</v>
      </c>
      <c r="I1842" s="23" t="s">
        <v>5682</v>
      </c>
      <c r="J1842" s="24">
        <v>106686</v>
      </c>
      <c r="K1842" s="23" t="s">
        <v>5683</v>
      </c>
      <c r="L1842" s="24">
        <v>0</v>
      </c>
      <c r="M1842" s="23" t="s">
        <v>5682</v>
      </c>
      <c r="N1842" s="24">
        <v>105720</v>
      </c>
      <c r="O1842" s="23" t="s">
        <v>5683</v>
      </c>
      <c r="P1842" s="24">
        <v>0</v>
      </c>
      <c r="Q1842" s="24">
        <v>53647</v>
      </c>
      <c r="R1842" s="24">
        <v>266053</v>
      </c>
      <c r="S1842" s="24">
        <v>53343</v>
      </c>
      <c r="T1842" s="24">
        <v>100983</v>
      </c>
      <c r="U1842" s="24">
        <v>34140</v>
      </c>
      <c r="V1842" s="24">
        <f t="shared" si="56"/>
        <v>145867</v>
      </c>
      <c r="W1842" s="24">
        <f t="shared" si="57"/>
        <v>0</v>
      </c>
    </row>
    <row r="1843" spans="1:23" x14ac:dyDescent="0.2">
      <c r="A1843" t="s">
        <v>189</v>
      </c>
      <c r="B1843" s="23" t="s">
        <v>4822</v>
      </c>
      <c r="C1843" s="23" t="s">
        <v>4867</v>
      </c>
      <c r="D1843" s="23" t="s">
        <v>7</v>
      </c>
      <c r="E1843" s="23" t="s">
        <v>147</v>
      </c>
      <c r="F1843" s="23" t="s">
        <v>147</v>
      </c>
      <c r="G1843" t="s">
        <v>4868</v>
      </c>
      <c r="H1843" s="24">
        <v>69000</v>
      </c>
      <c r="I1843" s="23" t="s">
        <v>5682</v>
      </c>
      <c r="J1843" s="24">
        <v>31172</v>
      </c>
      <c r="K1843" s="23" t="s">
        <v>5683</v>
      </c>
      <c r="L1843" s="24">
        <v>0</v>
      </c>
      <c r="M1843" s="23" t="s">
        <v>5682</v>
      </c>
      <c r="N1843" s="24">
        <v>30888</v>
      </c>
      <c r="O1843" s="23" t="s">
        <v>5683</v>
      </c>
      <c r="P1843" s="24">
        <v>0</v>
      </c>
      <c r="Q1843" s="24">
        <v>15448</v>
      </c>
      <c r="R1843" s="24">
        <v>77508</v>
      </c>
      <c r="S1843" s="24">
        <v>15586</v>
      </c>
      <c r="T1843" s="24">
        <v>61922</v>
      </c>
      <c r="U1843" s="24">
        <v>0</v>
      </c>
      <c r="V1843" s="24">
        <f t="shared" si="56"/>
        <v>0</v>
      </c>
      <c r="W1843" s="24">
        <f t="shared" si="57"/>
        <v>7078</v>
      </c>
    </row>
    <row r="1844" spans="1:23" x14ac:dyDescent="0.2">
      <c r="A1844" t="s">
        <v>189</v>
      </c>
      <c r="B1844" s="23" t="s">
        <v>4822</v>
      </c>
      <c r="C1844" s="23" t="s">
        <v>4869</v>
      </c>
      <c r="D1844" s="23" t="s">
        <v>7</v>
      </c>
      <c r="E1844" s="23" t="s">
        <v>147</v>
      </c>
      <c r="F1844" s="23" t="s">
        <v>147</v>
      </c>
      <c r="G1844" t="s">
        <v>238</v>
      </c>
      <c r="H1844" s="24">
        <v>297727</v>
      </c>
      <c r="I1844" s="23" t="s">
        <v>5682</v>
      </c>
      <c r="J1844" s="24">
        <v>121610</v>
      </c>
      <c r="K1844" s="23" t="s">
        <v>5683</v>
      </c>
      <c r="L1844" s="24">
        <v>0</v>
      </c>
      <c r="M1844" s="23" t="s">
        <v>5682</v>
      </c>
      <c r="N1844" s="24">
        <v>116976</v>
      </c>
      <c r="O1844" s="23" t="s">
        <v>5683</v>
      </c>
      <c r="P1844" s="24">
        <v>0</v>
      </c>
      <c r="Q1844" s="24">
        <v>60413</v>
      </c>
      <c r="R1844" s="24">
        <v>298999</v>
      </c>
      <c r="S1844" s="24">
        <v>60805</v>
      </c>
      <c r="T1844" s="24">
        <v>238194</v>
      </c>
      <c r="U1844" s="24">
        <v>0</v>
      </c>
      <c r="V1844" s="24">
        <f t="shared" si="56"/>
        <v>0</v>
      </c>
      <c r="W1844" s="24">
        <f t="shared" si="57"/>
        <v>59533</v>
      </c>
    </row>
    <row r="1845" spans="1:23" x14ac:dyDescent="0.2">
      <c r="A1845" t="s">
        <v>189</v>
      </c>
      <c r="B1845" s="23" t="s">
        <v>4822</v>
      </c>
      <c r="C1845" s="23" t="s">
        <v>4870</v>
      </c>
      <c r="D1845" s="23" t="s">
        <v>7</v>
      </c>
      <c r="E1845" s="23" t="s">
        <v>147</v>
      </c>
      <c r="F1845" s="23" t="s">
        <v>147</v>
      </c>
      <c r="G1845" t="s">
        <v>4871</v>
      </c>
      <c r="H1845" s="24">
        <v>255353</v>
      </c>
      <c r="I1845" s="23" t="s">
        <v>5683</v>
      </c>
      <c r="J1845" s="24">
        <v>55122</v>
      </c>
      <c r="K1845" s="23" t="s">
        <v>5683</v>
      </c>
      <c r="L1845" s="24">
        <v>54478</v>
      </c>
      <c r="M1845" s="23" t="s">
        <v>5682</v>
      </c>
      <c r="N1845" s="24">
        <v>107888</v>
      </c>
      <c r="O1845" s="23" t="s">
        <v>5683</v>
      </c>
      <c r="P1845" s="24">
        <v>0</v>
      </c>
      <c r="Q1845" s="24">
        <v>54559</v>
      </c>
      <c r="R1845" s="24">
        <v>272047</v>
      </c>
      <c r="S1845" s="24">
        <v>55122</v>
      </c>
      <c r="T1845" s="24">
        <v>216925</v>
      </c>
      <c r="U1845" s="24">
        <v>0</v>
      </c>
      <c r="V1845" s="24">
        <f t="shared" si="56"/>
        <v>0</v>
      </c>
      <c r="W1845" s="24">
        <f t="shared" si="57"/>
        <v>38428</v>
      </c>
    </row>
    <row r="1846" spans="1:23" x14ac:dyDescent="0.2">
      <c r="A1846" t="s">
        <v>189</v>
      </c>
      <c r="B1846" s="23" t="s">
        <v>4822</v>
      </c>
      <c r="C1846" s="23" t="s">
        <v>4872</v>
      </c>
      <c r="D1846" s="23" t="s">
        <v>7</v>
      </c>
      <c r="E1846" s="23" t="s">
        <v>147</v>
      </c>
      <c r="F1846" s="23" t="s">
        <v>147</v>
      </c>
      <c r="G1846" t="s">
        <v>239</v>
      </c>
      <c r="H1846" s="24">
        <v>210167</v>
      </c>
      <c r="I1846" s="23" t="s">
        <v>5682</v>
      </c>
      <c r="J1846" s="24">
        <v>106812</v>
      </c>
      <c r="K1846" s="23" t="s">
        <v>5683</v>
      </c>
      <c r="L1846" s="24">
        <v>0</v>
      </c>
      <c r="M1846" s="23" t="s">
        <v>5682</v>
      </c>
      <c r="N1846" s="24">
        <v>105616</v>
      </c>
      <c r="O1846" s="23" t="s">
        <v>5683</v>
      </c>
      <c r="P1846" s="24">
        <v>0</v>
      </c>
      <c r="Q1846" s="24">
        <v>53791</v>
      </c>
      <c r="R1846" s="24">
        <v>266219</v>
      </c>
      <c r="S1846" s="24">
        <v>53406</v>
      </c>
      <c r="T1846" s="24">
        <v>210167</v>
      </c>
      <c r="U1846" s="24">
        <v>0</v>
      </c>
      <c r="V1846" s="24">
        <f t="shared" si="56"/>
        <v>2646</v>
      </c>
      <c r="W1846" s="24">
        <f t="shared" si="57"/>
        <v>0</v>
      </c>
    </row>
    <row r="1847" spans="1:23" x14ac:dyDescent="0.2">
      <c r="A1847" t="s">
        <v>189</v>
      </c>
      <c r="B1847" s="23" t="s">
        <v>4822</v>
      </c>
      <c r="C1847" s="23" t="s">
        <v>4873</v>
      </c>
      <c r="D1847" s="23" t="s">
        <v>7</v>
      </c>
      <c r="E1847" s="23" t="s">
        <v>147</v>
      </c>
      <c r="F1847" s="23" t="s">
        <v>147</v>
      </c>
      <c r="G1847" t="s">
        <v>4874</v>
      </c>
      <c r="H1847" s="24">
        <v>285000</v>
      </c>
      <c r="I1847" s="23" t="s">
        <v>5682</v>
      </c>
      <c r="J1847" s="24">
        <v>111850</v>
      </c>
      <c r="K1847" s="23" t="s">
        <v>5683</v>
      </c>
      <c r="L1847" s="24">
        <v>0</v>
      </c>
      <c r="M1847" s="23" t="s">
        <v>5682</v>
      </c>
      <c r="N1847" s="24">
        <v>111674</v>
      </c>
      <c r="O1847" s="23" t="s">
        <v>5683</v>
      </c>
      <c r="P1847" s="24">
        <v>0</v>
      </c>
      <c r="Q1847" s="24">
        <v>56062</v>
      </c>
      <c r="R1847" s="24">
        <v>279586</v>
      </c>
      <c r="S1847" s="24">
        <v>0</v>
      </c>
      <c r="T1847" s="24">
        <v>279586</v>
      </c>
      <c r="U1847" s="24">
        <v>0</v>
      </c>
      <c r="V1847" s="24">
        <f t="shared" si="56"/>
        <v>0</v>
      </c>
      <c r="W1847" s="24">
        <f t="shared" si="57"/>
        <v>5414</v>
      </c>
    </row>
    <row r="1848" spans="1:23" x14ac:dyDescent="0.2">
      <c r="A1848" t="s">
        <v>4875</v>
      </c>
      <c r="B1848" s="23" t="s">
        <v>4876</v>
      </c>
      <c r="C1848" s="23" t="s">
        <v>4877</v>
      </c>
      <c r="D1848" s="23" t="s">
        <v>7</v>
      </c>
      <c r="E1848" s="23" t="s">
        <v>147</v>
      </c>
      <c r="F1848" s="23" t="s">
        <v>147</v>
      </c>
      <c r="G1848" t="s">
        <v>4878</v>
      </c>
      <c r="H1848" s="24">
        <v>260809</v>
      </c>
      <c r="I1848" s="23" t="s">
        <v>5682</v>
      </c>
      <c r="J1848" s="24">
        <v>108364</v>
      </c>
      <c r="K1848" s="23" t="s">
        <v>5683</v>
      </c>
      <c r="L1848" s="24">
        <v>0</v>
      </c>
      <c r="M1848" s="23" t="s">
        <v>5682</v>
      </c>
      <c r="N1848" s="24">
        <v>105328</v>
      </c>
      <c r="O1848" s="23" t="s">
        <v>5683</v>
      </c>
      <c r="P1848" s="24">
        <v>0</v>
      </c>
      <c r="Q1848" s="24">
        <v>53279</v>
      </c>
      <c r="R1848" s="24">
        <v>266971</v>
      </c>
      <c r="S1848" s="24">
        <v>54182</v>
      </c>
      <c r="T1848" s="24">
        <v>212789</v>
      </c>
      <c r="U1848" s="24">
        <v>0</v>
      </c>
      <c r="V1848" s="24">
        <f t="shared" si="56"/>
        <v>0</v>
      </c>
      <c r="W1848" s="24">
        <f t="shared" si="57"/>
        <v>48020</v>
      </c>
    </row>
    <row r="1849" spans="1:23" x14ac:dyDescent="0.2">
      <c r="A1849" t="s">
        <v>4875</v>
      </c>
      <c r="B1849" s="23" t="s">
        <v>4876</v>
      </c>
      <c r="C1849" s="23" t="s">
        <v>4879</v>
      </c>
      <c r="D1849" s="23" t="s">
        <v>7</v>
      </c>
      <c r="E1849" s="23" t="s">
        <v>147</v>
      </c>
      <c r="F1849" s="23" t="s">
        <v>147</v>
      </c>
      <c r="G1849" t="s">
        <v>4880</v>
      </c>
      <c r="H1849" s="24">
        <v>906245</v>
      </c>
      <c r="I1849" s="23" t="s">
        <v>5683</v>
      </c>
      <c r="J1849" s="24">
        <v>196229</v>
      </c>
      <c r="K1849" s="23" t="s">
        <v>5683</v>
      </c>
      <c r="L1849" s="24">
        <v>180180</v>
      </c>
      <c r="M1849" s="23" t="s">
        <v>5683</v>
      </c>
      <c r="N1849" s="24">
        <v>162854</v>
      </c>
      <c r="O1849" s="23" t="s">
        <v>5683</v>
      </c>
      <c r="P1849" s="24">
        <v>255499</v>
      </c>
      <c r="Q1849" s="24">
        <v>241483</v>
      </c>
      <c r="R1849" s="24">
        <v>1036245</v>
      </c>
      <c r="S1849" s="24">
        <v>130000</v>
      </c>
      <c r="T1849" s="24">
        <v>906245</v>
      </c>
      <c r="U1849" s="24">
        <v>0</v>
      </c>
      <c r="V1849" s="24">
        <f t="shared" si="56"/>
        <v>0</v>
      </c>
      <c r="W1849" s="24">
        <f t="shared" si="57"/>
        <v>0</v>
      </c>
    </row>
    <row r="1850" spans="1:23" x14ac:dyDescent="0.2">
      <c r="A1850" t="s">
        <v>4875</v>
      </c>
      <c r="B1850" s="23" t="s">
        <v>4876</v>
      </c>
      <c r="C1850" s="23" t="s">
        <v>4881</v>
      </c>
      <c r="D1850" s="23" t="s">
        <v>7</v>
      </c>
      <c r="E1850" s="23" t="s">
        <v>147</v>
      </c>
      <c r="F1850" s="23" t="s">
        <v>147</v>
      </c>
      <c r="G1850" t="s">
        <v>4882</v>
      </c>
      <c r="H1850" s="24">
        <v>669286</v>
      </c>
      <c r="I1850" s="23" t="s">
        <v>5683</v>
      </c>
      <c r="J1850" s="24">
        <v>162283</v>
      </c>
      <c r="K1850" s="23" t="s">
        <v>5683</v>
      </c>
      <c r="L1850" s="24">
        <v>135608</v>
      </c>
      <c r="M1850" s="23" t="s">
        <v>5683</v>
      </c>
      <c r="N1850" s="24">
        <v>125847</v>
      </c>
      <c r="O1850" s="23" t="s">
        <v>5683</v>
      </c>
      <c r="P1850" s="24">
        <v>190779</v>
      </c>
      <c r="Q1850" s="24">
        <v>179512</v>
      </c>
      <c r="R1850" s="24">
        <v>794029</v>
      </c>
      <c r="S1850" s="24">
        <v>130000</v>
      </c>
      <c r="T1850" s="24">
        <v>664029</v>
      </c>
      <c r="U1850" s="24">
        <v>0</v>
      </c>
      <c r="V1850" s="24">
        <f t="shared" si="56"/>
        <v>0</v>
      </c>
      <c r="W1850" s="24">
        <f t="shared" si="57"/>
        <v>5257</v>
      </c>
    </row>
    <row r="1851" spans="1:23" x14ac:dyDescent="0.2">
      <c r="A1851" t="s">
        <v>4875</v>
      </c>
      <c r="B1851" s="23" t="s">
        <v>4876</v>
      </c>
      <c r="C1851" s="23" t="s">
        <v>4881</v>
      </c>
      <c r="D1851" s="23" t="s">
        <v>4883</v>
      </c>
      <c r="E1851" s="23" t="s">
        <v>4884</v>
      </c>
      <c r="F1851" s="23" t="s">
        <v>9</v>
      </c>
      <c r="G1851" t="s">
        <v>4885</v>
      </c>
      <c r="H1851" s="24">
        <v>241240</v>
      </c>
      <c r="I1851" s="23" t="s">
        <v>5683</v>
      </c>
      <c r="J1851" s="24">
        <v>51371</v>
      </c>
      <c r="K1851" s="23" t="s">
        <v>5683</v>
      </c>
      <c r="L1851" s="24">
        <v>51125</v>
      </c>
      <c r="M1851" s="23" t="s">
        <v>5683</v>
      </c>
      <c r="N1851" s="24">
        <v>51223</v>
      </c>
      <c r="O1851" s="23" t="s">
        <v>5682</v>
      </c>
      <c r="P1851" s="24">
        <v>103206</v>
      </c>
      <c r="Q1851" s="24">
        <v>0</v>
      </c>
      <c r="R1851" s="24">
        <v>256925</v>
      </c>
      <c r="S1851" s="24">
        <v>51371</v>
      </c>
      <c r="T1851" s="24">
        <v>205554</v>
      </c>
      <c r="U1851" s="24">
        <v>0</v>
      </c>
      <c r="V1851" s="24">
        <f t="shared" si="56"/>
        <v>0</v>
      </c>
      <c r="W1851" s="24">
        <f t="shared" si="57"/>
        <v>35686</v>
      </c>
    </row>
    <row r="1852" spans="1:23" x14ac:dyDescent="0.2">
      <c r="A1852" t="s">
        <v>4875</v>
      </c>
      <c r="B1852" s="23" t="s">
        <v>4876</v>
      </c>
      <c r="C1852" s="23" t="s">
        <v>4886</v>
      </c>
      <c r="D1852" s="23" t="s">
        <v>7</v>
      </c>
      <c r="E1852" s="23" t="s">
        <v>147</v>
      </c>
      <c r="F1852" s="23" t="s">
        <v>147</v>
      </c>
      <c r="G1852" t="s">
        <v>4887</v>
      </c>
      <c r="H1852" s="24">
        <v>4864109</v>
      </c>
      <c r="I1852" s="23" t="s">
        <v>5683</v>
      </c>
      <c r="J1852" s="24">
        <v>982704</v>
      </c>
      <c r="K1852" s="23" t="s">
        <v>5683</v>
      </c>
      <c r="L1852" s="24">
        <v>870434</v>
      </c>
      <c r="M1852" s="23" t="s">
        <v>5683</v>
      </c>
      <c r="N1852" s="24">
        <v>798294</v>
      </c>
      <c r="O1852" s="23" t="s">
        <v>5683</v>
      </c>
      <c r="P1852" s="24">
        <v>1234045</v>
      </c>
      <c r="Q1852" s="24">
        <v>1184118</v>
      </c>
      <c r="R1852" s="24">
        <v>5069595</v>
      </c>
      <c r="S1852" s="24">
        <v>294811</v>
      </c>
      <c r="T1852" s="24">
        <v>4774784</v>
      </c>
      <c r="U1852" s="24">
        <v>0</v>
      </c>
      <c r="V1852" s="24">
        <f t="shared" si="56"/>
        <v>0</v>
      </c>
      <c r="W1852" s="24">
        <f t="shared" si="57"/>
        <v>89325</v>
      </c>
    </row>
    <row r="1853" spans="1:23" x14ac:dyDescent="0.2">
      <c r="A1853" t="s">
        <v>4875</v>
      </c>
      <c r="B1853" s="23" t="s">
        <v>4876</v>
      </c>
      <c r="C1853" s="23" t="s">
        <v>4888</v>
      </c>
      <c r="D1853" s="23" t="s">
        <v>7</v>
      </c>
      <c r="E1853" s="23" t="s">
        <v>147</v>
      </c>
      <c r="F1853" s="23" t="s">
        <v>147</v>
      </c>
      <c r="G1853" t="s">
        <v>4889</v>
      </c>
      <c r="H1853" s="24">
        <v>1201433</v>
      </c>
      <c r="I1853" s="23" t="s">
        <v>5683</v>
      </c>
      <c r="J1853" s="24">
        <v>228491</v>
      </c>
      <c r="K1853" s="23" t="s">
        <v>5683</v>
      </c>
      <c r="L1853" s="24">
        <v>205887</v>
      </c>
      <c r="M1853" s="23" t="s">
        <v>5683</v>
      </c>
      <c r="N1853" s="24">
        <v>187717</v>
      </c>
      <c r="O1853" s="23" t="s">
        <v>5683</v>
      </c>
      <c r="P1853" s="24">
        <v>289719</v>
      </c>
      <c r="Q1853" s="24">
        <v>284743</v>
      </c>
      <c r="R1853" s="24">
        <v>1196557</v>
      </c>
      <c r="S1853" s="24">
        <v>130000</v>
      </c>
      <c r="T1853" s="24">
        <v>1066557</v>
      </c>
      <c r="U1853" s="24">
        <v>0</v>
      </c>
      <c r="V1853" s="24">
        <f t="shared" si="56"/>
        <v>0</v>
      </c>
      <c r="W1853" s="24">
        <f t="shared" si="57"/>
        <v>134876</v>
      </c>
    </row>
    <row r="1854" spans="1:23" x14ac:dyDescent="0.2">
      <c r="A1854" t="s">
        <v>4875</v>
      </c>
      <c r="B1854" s="23" t="s">
        <v>4876</v>
      </c>
      <c r="C1854" s="23" t="s">
        <v>4890</v>
      </c>
      <c r="D1854" s="23" t="s">
        <v>7</v>
      </c>
      <c r="E1854" s="23" t="s">
        <v>147</v>
      </c>
      <c r="F1854" s="23" t="s">
        <v>147</v>
      </c>
      <c r="G1854" t="s">
        <v>4891</v>
      </c>
      <c r="H1854" s="24">
        <v>2433567</v>
      </c>
      <c r="I1854" s="23" t="s">
        <v>5683</v>
      </c>
      <c r="J1854" s="24">
        <v>493600</v>
      </c>
      <c r="K1854" s="23" t="s">
        <v>5683</v>
      </c>
      <c r="L1854" s="24">
        <v>432859</v>
      </c>
      <c r="M1854" s="23" t="s">
        <v>5683</v>
      </c>
      <c r="N1854" s="24">
        <v>393307</v>
      </c>
      <c r="O1854" s="23" t="s">
        <v>5683</v>
      </c>
      <c r="P1854" s="24">
        <v>612799</v>
      </c>
      <c r="Q1854" s="24">
        <v>586900</v>
      </c>
      <c r="R1854" s="24">
        <v>2519465</v>
      </c>
      <c r="S1854" s="24">
        <v>148080</v>
      </c>
      <c r="T1854" s="24">
        <v>2371385</v>
      </c>
      <c r="U1854" s="24">
        <v>0</v>
      </c>
      <c r="V1854" s="24">
        <f t="shared" si="56"/>
        <v>0</v>
      </c>
      <c r="W1854" s="24">
        <f t="shared" si="57"/>
        <v>62182</v>
      </c>
    </row>
    <row r="1855" spans="1:23" x14ac:dyDescent="0.2">
      <c r="A1855" t="s">
        <v>4875</v>
      </c>
      <c r="B1855" s="23" t="s">
        <v>4876</v>
      </c>
      <c r="C1855" s="23" t="s">
        <v>4890</v>
      </c>
      <c r="D1855" s="23" t="s">
        <v>4892</v>
      </c>
      <c r="E1855" s="23" t="s">
        <v>4893</v>
      </c>
      <c r="F1855" s="23" t="s">
        <v>9</v>
      </c>
      <c r="G1855" t="s">
        <v>4894</v>
      </c>
      <c r="H1855" s="24">
        <v>152152</v>
      </c>
      <c r="I1855" s="23" t="s">
        <v>5683</v>
      </c>
      <c r="J1855" s="24">
        <v>0</v>
      </c>
      <c r="K1855" s="23" t="s">
        <v>5683</v>
      </c>
      <c r="L1855" s="24">
        <v>0</v>
      </c>
      <c r="M1855" s="23" t="s">
        <v>5682</v>
      </c>
      <c r="N1855" s="24">
        <v>101096</v>
      </c>
      <c r="O1855" s="23" t="s">
        <v>5683</v>
      </c>
      <c r="P1855" s="24">
        <v>0</v>
      </c>
      <c r="Q1855" s="24">
        <v>51056</v>
      </c>
      <c r="R1855" s="24">
        <v>152152</v>
      </c>
      <c r="S1855" s="24">
        <v>0</v>
      </c>
      <c r="T1855" s="24">
        <v>152152</v>
      </c>
      <c r="U1855" s="24">
        <v>0</v>
      </c>
      <c r="V1855" s="24">
        <f t="shared" si="56"/>
        <v>0</v>
      </c>
      <c r="W1855" s="24">
        <f t="shared" si="57"/>
        <v>0</v>
      </c>
    </row>
    <row r="1856" spans="1:23" x14ac:dyDescent="0.2">
      <c r="A1856" t="s">
        <v>4875</v>
      </c>
      <c r="B1856" s="23">
        <v>48</v>
      </c>
      <c r="C1856" s="23">
        <v>70573</v>
      </c>
      <c r="D1856" s="23" t="s">
        <v>4895</v>
      </c>
      <c r="E1856" s="23" t="s">
        <v>4896</v>
      </c>
      <c r="F1856" s="23" t="s">
        <v>10</v>
      </c>
      <c r="G1856" t="s">
        <v>4897</v>
      </c>
      <c r="H1856" s="24">
        <v>0</v>
      </c>
      <c r="I1856" s="23" t="s">
        <v>5683</v>
      </c>
      <c r="J1856" s="24">
        <v>0</v>
      </c>
      <c r="K1856" s="23" t="s">
        <v>5683</v>
      </c>
      <c r="L1856" s="24">
        <v>0</v>
      </c>
      <c r="M1856" s="23" t="s">
        <v>5683</v>
      </c>
      <c r="N1856" s="24">
        <v>0</v>
      </c>
      <c r="O1856" s="23" t="s">
        <v>5683</v>
      </c>
      <c r="P1856" s="24">
        <v>0</v>
      </c>
      <c r="Q1856" s="24">
        <v>51392</v>
      </c>
      <c r="R1856" s="24">
        <v>51392</v>
      </c>
      <c r="S1856" s="24">
        <v>0</v>
      </c>
      <c r="T1856" s="24">
        <v>0</v>
      </c>
      <c r="U1856" s="24">
        <v>0</v>
      </c>
      <c r="V1856" s="24">
        <f t="shared" si="56"/>
        <v>51392</v>
      </c>
      <c r="W1856" s="24">
        <f t="shared" si="57"/>
        <v>0</v>
      </c>
    </row>
    <row r="1857" spans="1:23" x14ac:dyDescent="0.2">
      <c r="A1857" t="s">
        <v>4875</v>
      </c>
      <c r="B1857" s="23" t="s">
        <v>4876</v>
      </c>
      <c r="C1857" s="23" t="s">
        <v>4890</v>
      </c>
      <c r="D1857" s="23" t="s">
        <v>4898</v>
      </c>
      <c r="E1857" s="23" t="s">
        <v>4899</v>
      </c>
      <c r="F1857" s="23" t="s">
        <v>10</v>
      </c>
      <c r="G1857" t="s">
        <v>4900</v>
      </c>
      <c r="H1857" s="24">
        <v>254546</v>
      </c>
      <c r="I1857" s="23" t="s">
        <v>5682</v>
      </c>
      <c r="J1857" s="24">
        <v>101710</v>
      </c>
      <c r="K1857" s="23" t="s">
        <v>5683</v>
      </c>
      <c r="L1857" s="24">
        <v>0</v>
      </c>
      <c r="M1857" s="23" t="s">
        <v>5682</v>
      </c>
      <c r="N1857" s="24">
        <v>101540</v>
      </c>
      <c r="O1857" s="23" t="s">
        <v>5683</v>
      </c>
      <c r="P1857" s="24">
        <v>0</v>
      </c>
      <c r="Q1857" s="24">
        <v>51296</v>
      </c>
      <c r="R1857" s="24">
        <v>254546</v>
      </c>
      <c r="S1857" s="24">
        <v>50855</v>
      </c>
      <c r="T1857" s="24">
        <v>203691</v>
      </c>
      <c r="U1857" s="24">
        <v>0</v>
      </c>
      <c r="V1857" s="24">
        <f t="shared" si="56"/>
        <v>0</v>
      </c>
      <c r="W1857" s="24">
        <f t="shared" si="57"/>
        <v>50855</v>
      </c>
    </row>
    <row r="1858" spans="1:23" x14ac:dyDescent="0.2">
      <c r="A1858" t="s">
        <v>4875</v>
      </c>
      <c r="B1858" s="23" t="s">
        <v>4876</v>
      </c>
      <c r="C1858" s="23" t="s">
        <v>4890</v>
      </c>
      <c r="D1858" s="23" t="s">
        <v>4901</v>
      </c>
      <c r="E1858" s="23" t="s">
        <v>4902</v>
      </c>
      <c r="F1858" s="23" t="s">
        <v>10</v>
      </c>
      <c r="G1858" t="s">
        <v>4903</v>
      </c>
      <c r="H1858" s="24">
        <v>279608</v>
      </c>
      <c r="I1858" s="23" t="s">
        <v>5682</v>
      </c>
      <c r="J1858" s="24">
        <v>113402</v>
      </c>
      <c r="K1858" s="23" t="s">
        <v>5683</v>
      </c>
      <c r="L1858" s="24">
        <v>0</v>
      </c>
      <c r="M1858" s="23" t="s">
        <v>5682</v>
      </c>
      <c r="N1858" s="24">
        <v>110368</v>
      </c>
      <c r="O1858" s="23" t="s">
        <v>5683</v>
      </c>
      <c r="P1858" s="24">
        <v>0</v>
      </c>
      <c r="Q1858" s="24">
        <v>55838</v>
      </c>
      <c r="R1858" s="24">
        <v>279608</v>
      </c>
      <c r="S1858" s="24">
        <v>56701</v>
      </c>
      <c r="T1858" s="24">
        <v>222907</v>
      </c>
      <c r="U1858" s="24">
        <v>0</v>
      </c>
      <c r="V1858" s="24">
        <f t="shared" si="56"/>
        <v>0</v>
      </c>
      <c r="W1858" s="24">
        <f t="shared" si="57"/>
        <v>56701</v>
      </c>
    </row>
    <row r="1859" spans="1:23" x14ac:dyDescent="0.2">
      <c r="A1859" t="s">
        <v>4875</v>
      </c>
      <c r="B1859" s="23" t="s">
        <v>4876</v>
      </c>
      <c r="C1859" s="23" t="s">
        <v>4904</v>
      </c>
      <c r="D1859" s="23" t="s">
        <v>7</v>
      </c>
      <c r="E1859" s="23" t="s">
        <v>147</v>
      </c>
      <c r="F1859" s="23" t="s">
        <v>147</v>
      </c>
      <c r="G1859" t="s">
        <v>4905</v>
      </c>
      <c r="H1859" s="24">
        <v>2739825</v>
      </c>
      <c r="I1859" s="23" t="s">
        <v>5683</v>
      </c>
      <c r="J1859" s="24">
        <v>644989</v>
      </c>
      <c r="K1859" s="23" t="s">
        <v>5683</v>
      </c>
      <c r="L1859" s="24">
        <v>568485</v>
      </c>
      <c r="M1859" s="23" t="s">
        <v>5683</v>
      </c>
      <c r="N1859" s="24">
        <v>530445</v>
      </c>
      <c r="O1859" s="23" t="s">
        <v>5683</v>
      </c>
      <c r="P1859" s="24">
        <v>786606</v>
      </c>
      <c r="Q1859" s="24">
        <v>717376</v>
      </c>
      <c r="R1859" s="24">
        <v>3247901</v>
      </c>
      <c r="S1859" s="24">
        <v>193497</v>
      </c>
      <c r="T1859" s="24">
        <v>2739825</v>
      </c>
      <c r="U1859" s="24">
        <v>0</v>
      </c>
      <c r="V1859" s="24">
        <f t="shared" si="56"/>
        <v>314579</v>
      </c>
      <c r="W1859" s="24">
        <f t="shared" si="57"/>
        <v>0</v>
      </c>
    </row>
    <row r="1860" spans="1:23" x14ac:dyDescent="0.2">
      <c r="A1860" t="s">
        <v>4875</v>
      </c>
      <c r="B1860" s="23" t="s">
        <v>4876</v>
      </c>
      <c r="C1860" s="23" t="s">
        <v>4904</v>
      </c>
      <c r="D1860" s="23" t="s">
        <v>4906</v>
      </c>
      <c r="E1860" s="23" t="s">
        <v>4907</v>
      </c>
      <c r="F1860" s="23" t="s">
        <v>10</v>
      </c>
      <c r="G1860" t="s">
        <v>4908</v>
      </c>
      <c r="H1860" s="24">
        <v>267999</v>
      </c>
      <c r="I1860" s="23" t="s">
        <v>5682</v>
      </c>
      <c r="J1860" s="24">
        <v>107160</v>
      </c>
      <c r="K1860" s="23" t="s">
        <v>5683</v>
      </c>
      <c r="L1860" s="24">
        <v>0</v>
      </c>
      <c r="M1860" s="23" t="s">
        <v>5682</v>
      </c>
      <c r="N1860" s="24">
        <v>106582</v>
      </c>
      <c r="O1860" s="23" t="s">
        <v>5683</v>
      </c>
      <c r="P1860" s="24">
        <v>0</v>
      </c>
      <c r="Q1860" s="24">
        <v>53759</v>
      </c>
      <c r="R1860" s="24">
        <v>267501</v>
      </c>
      <c r="S1860" s="24">
        <v>53580</v>
      </c>
      <c r="T1860" s="24">
        <v>213921</v>
      </c>
      <c r="U1860" s="24">
        <v>0</v>
      </c>
      <c r="V1860" s="24">
        <f t="shared" si="56"/>
        <v>0</v>
      </c>
      <c r="W1860" s="24">
        <f t="shared" si="57"/>
        <v>54078</v>
      </c>
    </row>
    <row r="1861" spans="1:23" x14ac:dyDescent="0.2">
      <c r="A1861" t="s">
        <v>4875</v>
      </c>
      <c r="B1861" s="23">
        <v>48</v>
      </c>
      <c r="C1861" s="23">
        <v>70581</v>
      </c>
      <c r="D1861" s="23" t="s">
        <v>4909</v>
      </c>
      <c r="E1861" s="23" t="s">
        <v>4910</v>
      </c>
      <c r="F1861" s="23" t="s">
        <v>9</v>
      </c>
      <c r="G1861" t="s">
        <v>4911</v>
      </c>
      <c r="H1861" s="24">
        <v>0</v>
      </c>
      <c r="I1861" s="23" t="s">
        <v>5683</v>
      </c>
      <c r="J1861" s="24">
        <v>0</v>
      </c>
      <c r="K1861" s="23" t="s">
        <v>5683</v>
      </c>
      <c r="L1861" s="24">
        <v>0</v>
      </c>
      <c r="M1861" s="23" t="s">
        <v>5683</v>
      </c>
      <c r="N1861" s="24">
        <v>0</v>
      </c>
      <c r="O1861" s="23" t="s">
        <v>5683</v>
      </c>
      <c r="P1861" s="24">
        <v>0</v>
      </c>
      <c r="Q1861" s="24">
        <v>53807</v>
      </c>
      <c r="R1861" s="24">
        <v>53807</v>
      </c>
      <c r="S1861" s="24">
        <v>0</v>
      </c>
      <c r="T1861" s="24">
        <v>0</v>
      </c>
      <c r="U1861" s="24">
        <v>0</v>
      </c>
      <c r="V1861" s="24">
        <f t="shared" si="56"/>
        <v>53807</v>
      </c>
      <c r="W1861" s="24">
        <f t="shared" si="57"/>
        <v>0</v>
      </c>
    </row>
    <row r="1862" spans="1:23" x14ac:dyDescent="0.2">
      <c r="A1862" t="s">
        <v>4875</v>
      </c>
      <c r="B1862" s="23" t="s">
        <v>4876</v>
      </c>
      <c r="C1862" s="23" t="s">
        <v>4904</v>
      </c>
      <c r="D1862" s="23" t="s">
        <v>4912</v>
      </c>
      <c r="E1862" s="23" t="s">
        <v>4913</v>
      </c>
      <c r="F1862" s="23" t="s">
        <v>9</v>
      </c>
      <c r="G1862" t="s">
        <v>4914</v>
      </c>
      <c r="H1862" s="24">
        <v>256488</v>
      </c>
      <c r="I1862" s="23" t="s">
        <v>5683</v>
      </c>
      <c r="J1862" s="24">
        <v>52968</v>
      </c>
      <c r="K1862" s="23" t="s">
        <v>5683</v>
      </c>
      <c r="L1862" s="24">
        <v>52591</v>
      </c>
      <c r="M1862" s="23" t="s">
        <v>5683</v>
      </c>
      <c r="N1862" s="24">
        <v>52673</v>
      </c>
      <c r="O1862" s="23" t="s">
        <v>5683</v>
      </c>
      <c r="P1862" s="24">
        <v>54115</v>
      </c>
      <c r="Q1862" s="24">
        <v>53887</v>
      </c>
      <c r="R1862" s="24">
        <v>266234</v>
      </c>
      <c r="S1862" s="24">
        <v>52968</v>
      </c>
      <c r="T1862" s="24">
        <v>213266</v>
      </c>
      <c r="U1862" s="24">
        <v>0</v>
      </c>
      <c r="V1862" s="24">
        <f t="shared" si="56"/>
        <v>0</v>
      </c>
      <c r="W1862" s="24">
        <f t="shared" si="57"/>
        <v>43222</v>
      </c>
    </row>
    <row r="1863" spans="1:23" x14ac:dyDescent="0.2">
      <c r="A1863" t="s">
        <v>4875</v>
      </c>
      <c r="B1863" s="23" t="s">
        <v>4876</v>
      </c>
      <c r="C1863" s="23" t="s">
        <v>4904</v>
      </c>
      <c r="D1863" s="23" t="s">
        <v>4915</v>
      </c>
      <c r="E1863" s="23" t="s">
        <v>4916</v>
      </c>
      <c r="F1863" s="23" t="s">
        <v>9</v>
      </c>
      <c r="G1863" t="s">
        <v>4917</v>
      </c>
      <c r="H1863" s="24">
        <v>229863</v>
      </c>
      <c r="I1863" s="23" t="s">
        <v>5683</v>
      </c>
      <c r="J1863" s="24">
        <v>54249</v>
      </c>
      <c r="K1863" s="23" t="s">
        <v>5683</v>
      </c>
      <c r="L1863" s="24">
        <v>53446</v>
      </c>
      <c r="M1863" s="23" t="s">
        <v>5683</v>
      </c>
      <c r="N1863" s="24">
        <v>53518</v>
      </c>
      <c r="O1863" s="23" t="s">
        <v>5683</v>
      </c>
      <c r="P1863" s="24">
        <v>54197</v>
      </c>
      <c r="Q1863" s="24">
        <v>53839</v>
      </c>
      <c r="R1863" s="24">
        <v>269249</v>
      </c>
      <c r="S1863" s="24">
        <v>54249</v>
      </c>
      <c r="T1863" s="24">
        <v>215000</v>
      </c>
      <c r="U1863" s="24">
        <v>0</v>
      </c>
      <c r="V1863" s="24">
        <f t="shared" ref="V1863:V1926" si="58">R1863-S1863-T1863+U1863</f>
        <v>0</v>
      </c>
      <c r="W1863" s="24">
        <f t="shared" si="57"/>
        <v>14863</v>
      </c>
    </row>
    <row r="1864" spans="1:23" x14ac:dyDescent="0.2">
      <c r="A1864" t="s">
        <v>42</v>
      </c>
      <c r="B1864" s="23" t="s">
        <v>4918</v>
      </c>
      <c r="C1864" s="23" t="s">
        <v>4919</v>
      </c>
      <c r="D1864" s="23" t="s">
        <v>7</v>
      </c>
      <c r="E1864" s="23" t="s">
        <v>147</v>
      </c>
      <c r="F1864" s="23" t="s">
        <v>147</v>
      </c>
      <c r="G1864" t="s">
        <v>4920</v>
      </c>
      <c r="H1864" s="24">
        <v>254215</v>
      </c>
      <c r="I1864" s="23" t="s">
        <v>5682</v>
      </c>
      <c r="J1864" s="24">
        <v>108650</v>
      </c>
      <c r="K1864" s="23" t="s">
        <v>5683</v>
      </c>
      <c r="L1864" s="24">
        <v>0</v>
      </c>
      <c r="M1864" s="23" t="s">
        <v>5682</v>
      </c>
      <c r="N1864" s="24">
        <v>108828</v>
      </c>
      <c r="O1864" s="23" t="s">
        <v>5683</v>
      </c>
      <c r="P1864" s="24">
        <v>0</v>
      </c>
      <c r="Q1864" s="24">
        <v>53455</v>
      </c>
      <c r="R1864" s="24">
        <v>270933</v>
      </c>
      <c r="S1864" s="24">
        <v>54325</v>
      </c>
      <c r="T1864" s="24">
        <v>216608</v>
      </c>
      <c r="U1864" s="24">
        <v>0</v>
      </c>
      <c r="V1864" s="24">
        <f t="shared" si="58"/>
        <v>0</v>
      </c>
      <c r="W1864" s="24">
        <f t="shared" ref="W1864:W1927" si="59">MAX(H1864-T1864,0)</f>
        <v>37607</v>
      </c>
    </row>
    <row r="1865" spans="1:23" x14ac:dyDescent="0.2">
      <c r="A1865" t="s">
        <v>42</v>
      </c>
      <c r="B1865" s="23" t="s">
        <v>4918</v>
      </c>
      <c r="C1865" s="23" t="s">
        <v>4921</v>
      </c>
      <c r="D1865" s="23" t="s">
        <v>7</v>
      </c>
      <c r="E1865" s="23" t="s">
        <v>147</v>
      </c>
      <c r="F1865" s="23" t="s">
        <v>147</v>
      </c>
      <c r="G1865" t="s">
        <v>4922</v>
      </c>
      <c r="H1865" s="24">
        <v>193000</v>
      </c>
      <c r="I1865" s="23" t="s">
        <v>5682</v>
      </c>
      <c r="J1865" s="24">
        <v>101108</v>
      </c>
      <c r="K1865" s="23" t="s">
        <v>5683</v>
      </c>
      <c r="L1865" s="24">
        <v>0</v>
      </c>
      <c r="M1865" s="23" t="s">
        <v>5683</v>
      </c>
      <c r="N1865" s="24">
        <v>50454</v>
      </c>
      <c r="O1865" s="23" t="s">
        <v>5682</v>
      </c>
      <c r="P1865" s="24">
        <v>101058</v>
      </c>
      <c r="Q1865" s="24">
        <v>0</v>
      </c>
      <c r="R1865" s="24">
        <v>252620</v>
      </c>
      <c r="S1865" s="24">
        <v>50000</v>
      </c>
      <c r="T1865" s="24">
        <v>193000</v>
      </c>
      <c r="U1865" s="24">
        <v>0</v>
      </c>
      <c r="V1865" s="24">
        <f t="shared" si="58"/>
        <v>9620</v>
      </c>
      <c r="W1865" s="24">
        <f t="shared" si="59"/>
        <v>0</v>
      </c>
    </row>
    <row r="1866" spans="1:23" x14ac:dyDescent="0.2">
      <c r="A1866" t="s">
        <v>42</v>
      </c>
      <c r="B1866" s="23" t="s">
        <v>4918</v>
      </c>
      <c r="C1866" s="23" t="s">
        <v>4923</v>
      </c>
      <c r="D1866" s="23" t="s">
        <v>7</v>
      </c>
      <c r="E1866" s="23" t="s">
        <v>147</v>
      </c>
      <c r="F1866" s="23" t="s">
        <v>147</v>
      </c>
      <c r="G1866" t="s">
        <v>4924</v>
      </c>
      <c r="H1866" s="24">
        <v>428180</v>
      </c>
      <c r="I1866" s="23" t="s">
        <v>5683</v>
      </c>
      <c r="J1866" s="24">
        <v>88862</v>
      </c>
      <c r="K1866" s="23" t="s">
        <v>5683</v>
      </c>
      <c r="L1866" s="24">
        <v>106131</v>
      </c>
      <c r="M1866" s="23" t="s">
        <v>5683</v>
      </c>
      <c r="N1866" s="24">
        <v>106758</v>
      </c>
      <c r="O1866" s="23" t="s">
        <v>5683</v>
      </c>
      <c r="P1866" s="24">
        <v>107618</v>
      </c>
      <c r="Q1866" s="24">
        <v>107342</v>
      </c>
      <c r="R1866" s="24">
        <v>516711</v>
      </c>
      <c r="S1866" s="24">
        <v>88862</v>
      </c>
      <c r="T1866" s="24">
        <v>427849</v>
      </c>
      <c r="U1866" s="24">
        <v>0</v>
      </c>
      <c r="V1866" s="24">
        <f t="shared" si="58"/>
        <v>0</v>
      </c>
      <c r="W1866" s="24">
        <f t="shared" si="59"/>
        <v>331</v>
      </c>
    </row>
    <row r="1867" spans="1:23" x14ac:dyDescent="0.2">
      <c r="A1867" t="s">
        <v>42</v>
      </c>
      <c r="B1867" s="23" t="s">
        <v>4918</v>
      </c>
      <c r="C1867" s="23" t="s">
        <v>4925</v>
      </c>
      <c r="D1867" s="23" t="s">
        <v>7</v>
      </c>
      <c r="E1867" s="23" t="s">
        <v>147</v>
      </c>
      <c r="F1867" s="23" t="s">
        <v>147</v>
      </c>
      <c r="G1867" t="s">
        <v>4926</v>
      </c>
      <c r="H1867" s="24">
        <v>347426</v>
      </c>
      <c r="I1867" s="23" t="s">
        <v>5683</v>
      </c>
      <c r="J1867" s="24">
        <v>116467</v>
      </c>
      <c r="K1867" s="23" t="s">
        <v>5683</v>
      </c>
      <c r="L1867" s="24">
        <v>114090</v>
      </c>
      <c r="M1867" s="23" t="s">
        <v>5683</v>
      </c>
      <c r="N1867" s="24">
        <v>114753</v>
      </c>
      <c r="O1867" s="23" t="s">
        <v>5683</v>
      </c>
      <c r="P1867" s="24">
        <v>119599</v>
      </c>
      <c r="Q1867" s="24">
        <v>121882</v>
      </c>
      <c r="R1867" s="24">
        <v>586791</v>
      </c>
      <c r="S1867" s="24">
        <v>116467</v>
      </c>
      <c r="T1867" s="24">
        <v>347426</v>
      </c>
      <c r="U1867" s="24">
        <v>0</v>
      </c>
      <c r="V1867" s="24">
        <f t="shared" si="58"/>
        <v>122898</v>
      </c>
      <c r="W1867" s="24">
        <f t="shared" si="59"/>
        <v>0</v>
      </c>
    </row>
    <row r="1868" spans="1:23" x14ac:dyDescent="0.2">
      <c r="A1868" t="s">
        <v>42</v>
      </c>
      <c r="B1868" s="23" t="s">
        <v>4918</v>
      </c>
      <c r="C1868" s="23" t="s">
        <v>4925</v>
      </c>
      <c r="D1868" s="23" t="s">
        <v>4927</v>
      </c>
      <c r="E1868" s="23" t="s">
        <v>4928</v>
      </c>
      <c r="F1868" s="23" t="s">
        <v>9</v>
      </c>
      <c r="G1868" t="s">
        <v>4929</v>
      </c>
      <c r="H1868" s="24">
        <v>0</v>
      </c>
      <c r="I1868" s="23" t="s">
        <v>5683</v>
      </c>
      <c r="J1868" s="24">
        <v>0</v>
      </c>
      <c r="K1868" s="23" t="s">
        <v>5683</v>
      </c>
      <c r="L1868" s="24">
        <v>15410</v>
      </c>
      <c r="M1868" s="23" t="s">
        <v>5683</v>
      </c>
      <c r="N1868" s="24">
        <v>15832</v>
      </c>
      <c r="O1868" s="23" t="s">
        <v>5683</v>
      </c>
      <c r="P1868" s="24">
        <v>51190</v>
      </c>
      <c r="Q1868" s="24">
        <v>51376</v>
      </c>
      <c r="R1868" s="24">
        <v>133808</v>
      </c>
      <c r="S1868" s="24">
        <v>0</v>
      </c>
      <c r="T1868" s="24">
        <v>0</v>
      </c>
      <c r="U1868" s="24">
        <v>0</v>
      </c>
      <c r="V1868" s="24">
        <f t="shared" si="58"/>
        <v>133808</v>
      </c>
      <c r="W1868" s="24">
        <f t="shared" si="59"/>
        <v>0</v>
      </c>
    </row>
    <row r="1869" spans="1:23" x14ac:dyDescent="0.2">
      <c r="A1869" t="s">
        <v>42</v>
      </c>
      <c r="B1869" s="23" t="s">
        <v>4918</v>
      </c>
      <c r="C1869" s="23" t="s">
        <v>4930</v>
      </c>
      <c r="D1869" s="23" t="s">
        <v>7</v>
      </c>
      <c r="E1869" s="23" t="s">
        <v>147</v>
      </c>
      <c r="F1869" s="23" t="s">
        <v>147</v>
      </c>
      <c r="G1869" t="s">
        <v>4931</v>
      </c>
      <c r="H1869" s="24">
        <v>251416</v>
      </c>
      <c r="I1869" s="23" t="s">
        <v>5682</v>
      </c>
      <c r="J1869" s="24">
        <v>105228</v>
      </c>
      <c r="K1869" s="23" t="s">
        <v>5683</v>
      </c>
      <c r="L1869" s="24">
        <v>0</v>
      </c>
      <c r="M1869" s="23" t="s">
        <v>5683</v>
      </c>
      <c r="N1869" s="24">
        <v>102497</v>
      </c>
      <c r="O1869" s="23" t="s">
        <v>5683</v>
      </c>
      <c r="P1869" s="24">
        <v>103272</v>
      </c>
      <c r="Q1869" s="24">
        <v>53311</v>
      </c>
      <c r="R1869" s="24">
        <v>364308</v>
      </c>
      <c r="S1869" s="24">
        <v>52614</v>
      </c>
      <c r="T1869" s="24">
        <v>251416</v>
      </c>
      <c r="U1869" s="24">
        <v>0</v>
      </c>
      <c r="V1869" s="24">
        <f t="shared" si="58"/>
        <v>60278</v>
      </c>
      <c r="W1869" s="24">
        <f t="shared" si="59"/>
        <v>0</v>
      </c>
    </row>
    <row r="1870" spans="1:23" x14ac:dyDescent="0.2">
      <c r="A1870" t="s">
        <v>42</v>
      </c>
      <c r="B1870" s="23" t="s">
        <v>4918</v>
      </c>
      <c r="C1870" s="23" t="s">
        <v>4932</v>
      </c>
      <c r="D1870" s="23" t="s">
        <v>7</v>
      </c>
      <c r="E1870" s="23" t="s">
        <v>147</v>
      </c>
      <c r="F1870" s="23" t="s">
        <v>147</v>
      </c>
      <c r="G1870" t="s">
        <v>4933</v>
      </c>
      <c r="H1870" s="24">
        <v>0</v>
      </c>
      <c r="I1870" s="23" t="s">
        <v>5682</v>
      </c>
      <c r="J1870" s="24">
        <v>30000</v>
      </c>
      <c r="K1870" s="23" t="s">
        <v>5683</v>
      </c>
      <c r="L1870" s="24">
        <v>0</v>
      </c>
      <c r="M1870" s="23" t="s">
        <v>5682</v>
      </c>
      <c r="N1870" s="24">
        <v>30418</v>
      </c>
      <c r="O1870" s="23" t="s">
        <v>5683</v>
      </c>
      <c r="P1870" s="24">
        <v>0</v>
      </c>
      <c r="Q1870" s="24">
        <v>15128</v>
      </c>
      <c r="R1870" s="24">
        <v>75546</v>
      </c>
      <c r="S1870" s="24">
        <v>15000</v>
      </c>
      <c r="T1870" s="24">
        <v>0</v>
      </c>
      <c r="U1870" s="24">
        <v>0</v>
      </c>
      <c r="V1870" s="24">
        <f t="shared" si="58"/>
        <v>60546</v>
      </c>
      <c r="W1870" s="24">
        <f t="shared" si="59"/>
        <v>0</v>
      </c>
    </row>
    <row r="1871" spans="1:23" x14ac:dyDescent="0.2">
      <c r="A1871" t="s">
        <v>42</v>
      </c>
      <c r="B1871" s="23" t="s">
        <v>4918</v>
      </c>
      <c r="C1871" s="23" t="s">
        <v>4932</v>
      </c>
      <c r="D1871" s="23" t="s">
        <v>4934</v>
      </c>
      <c r="E1871" s="23" t="s">
        <v>4935</v>
      </c>
      <c r="F1871" s="23" t="s">
        <v>10</v>
      </c>
      <c r="G1871" t="s">
        <v>4936</v>
      </c>
      <c r="H1871" s="24">
        <v>193065</v>
      </c>
      <c r="I1871" s="23" t="s">
        <v>5682</v>
      </c>
      <c r="J1871" s="24">
        <v>104120</v>
      </c>
      <c r="K1871" s="23" t="s">
        <v>5683</v>
      </c>
      <c r="L1871" s="24">
        <v>0</v>
      </c>
      <c r="M1871" s="23" t="s">
        <v>5682</v>
      </c>
      <c r="N1871" s="24">
        <v>104284</v>
      </c>
      <c r="O1871" s="23" t="s">
        <v>5683</v>
      </c>
      <c r="P1871" s="24">
        <v>0</v>
      </c>
      <c r="Q1871" s="24">
        <v>52655</v>
      </c>
      <c r="R1871" s="24">
        <v>261059</v>
      </c>
      <c r="S1871" s="24">
        <v>52060</v>
      </c>
      <c r="T1871" s="24">
        <v>193065</v>
      </c>
      <c r="U1871" s="24">
        <v>0</v>
      </c>
      <c r="V1871" s="24">
        <f t="shared" si="58"/>
        <v>15934</v>
      </c>
      <c r="W1871" s="24">
        <f t="shared" si="59"/>
        <v>0</v>
      </c>
    </row>
    <row r="1872" spans="1:23" x14ac:dyDescent="0.2">
      <c r="A1872" t="s">
        <v>42</v>
      </c>
      <c r="B1872" s="23" t="s">
        <v>4918</v>
      </c>
      <c r="C1872" s="23" t="s">
        <v>4937</v>
      </c>
      <c r="D1872" s="23" t="s">
        <v>7</v>
      </c>
      <c r="E1872" s="23" t="s">
        <v>147</v>
      </c>
      <c r="F1872" s="23" t="s">
        <v>147</v>
      </c>
      <c r="G1872" t="s">
        <v>69</v>
      </c>
      <c r="H1872" s="24">
        <v>559030</v>
      </c>
      <c r="I1872" s="23" t="s">
        <v>5683</v>
      </c>
      <c r="J1872" s="24">
        <v>112776</v>
      </c>
      <c r="K1872" s="23" t="s">
        <v>5683</v>
      </c>
      <c r="L1872" s="24">
        <v>110339</v>
      </c>
      <c r="M1872" s="23" t="s">
        <v>5683</v>
      </c>
      <c r="N1872" s="24">
        <v>110037</v>
      </c>
      <c r="O1872" s="23" t="s">
        <v>5683</v>
      </c>
      <c r="P1872" s="24">
        <v>112939</v>
      </c>
      <c r="Q1872" s="24">
        <v>112605</v>
      </c>
      <c r="R1872" s="24">
        <v>558696</v>
      </c>
      <c r="S1872" s="24">
        <v>112776</v>
      </c>
      <c r="T1872" s="24">
        <v>445920</v>
      </c>
      <c r="U1872" s="24">
        <v>0</v>
      </c>
      <c r="V1872" s="24">
        <f t="shared" si="58"/>
        <v>0</v>
      </c>
      <c r="W1872" s="24">
        <f t="shared" si="59"/>
        <v>113110</v>
      </c>
    </row>
    <row r="1873" spans="1:23" x14ac:dyDescent="0.2">
      <c r="A1873" t="s">
        <v>42</v>
      </c>
      <c r="B1873" s="23" t="s">
        <v>4918</v>
      </c>
      <c r="C1873" s="23" t="s">
        <v>4938</v>
      </c>
      <c r="D1873" s="23" t="s">
        <v>7</v>
      </c>
      <c r="E1873" s="23" t="s">
        <v>147</v>
      </c>
      <c r="F1873" s="23" t="s">
        <v>147</v>
      </c>
      <c r="G1873" t="s">
        <v>4939</v>
      </c>
      <c r="H1873" s="24">
        <v>63588</v>
      </c>
      <c r="I1873" s="23" t="s">
        <v>5683</v>
      </c>
      <c r="J1873" s="24">
        <v>15030</v>
      </c>
      <c r="K1873" s="23" t="s">
        <v>5682</v>
      </c>
      <c r="L1873" s="24">
        <v>30048</v>
      </c>
      <c r="M1873" s="23" t="s">
        <v>5683</v>
      </c>
      <c r="N1873" s="24">
        <v>0</v>
      </c>
      <c r="O1873" s="23" t="s">
        <v>5682</v>
      </c>
      <c r="P1873" s="24">
        <v>30100</v>
      </c>
      <c r="Q1873" s="24">
        <v>0</v>
      </c>
      <c r="R1873" s="24">
        <v>75178</v>
      </c>
      <c r="S1873" s="24">
        <v>15030</v>
      </c>
      <c r="T1873" s="24">
        <v>60148</v>
      </c>
      <c r="U1873" s="24">
        <v>0</v>
      </c>
      <c r="V1873" s="24">
        <f t="shared" si="58"/>
        <v>0</v>
      </c>
      <c r="W1873" s="24">
        <f t="shared" si="59"/>
        <v>3440</v>
      </c>
    </row>
    <row r="1874" spans="1:23" x14ac:dyDescent="0.2">
      <c r="A1874" t="s">
        <v>42</v>
      </c>
      <c r="B1874" s="23" t="s">
        <v>4918</v>
      </c>
      <c r="C1874" s="23" t="s">
        <v>4938</v>
      </c>
      <c r="D1874" s="23" t="s">
        <v>4940</v>
      </c>
      <c r="E1874" s="23" t="s">
        <v>4941</v>
      </c>
      <c r="F1874" s="23" t="s">
        <v>10</v>
      </c>
      <c r="G1874" t="s">
        <v>4942</v>
      </c>
      <c r="H1874" s="24">
        <v>221680</v>
      </c>
      <c r="I1874" s="23" t="s">
        <v>5682</v>
      </c>
      <c r="J1874" s="24">
        <v>101362</v>
      </c>
      <c r="K1874" s="23" t="s">
        <v>5683</v>
      </c>
      <c r="L1874" s="24">
        <v>0</v>
      </c>
      <c r="M1874" s="23" t="s">
        <v>5682</v>
      </c>
      <c r="N1874" s="24">
        <v>101228</v>
      </c>
      <c r="O1874" s="23" t="s">
        <v>5683</v>
      </c>
      <c r="P1874" s="24">
        <v>0</v>
      </c>
      <c r="Q1874" s="24">
        <v>50720</v>
      </c>
      <c r="R1874" s="24">
        <v>253310</v>
      </c>
      <c r="S1874" s="24">
        <v>50681</v>
      </c>
      <c r="T1874" s="24">
        <v>202629</v>
      </c>
      <c r="U1874" s="24">
        <v>0</v>
      </c>
      <c r="V1874" s="24">
        <f t="shared" si="58"/>
        <v>0</v>
      </c>
      <c r="W1874" s="24">
        <f t="shared" si="59"/>
        <v>19051</v>
      </c>
    </row>
    <row r="1875" spans="1:23" x14ac:dyDescent="0.2">
      <c r="A1875" t="s">
        <v>42</v>
      </c>
      <c r="B1875" s="23" t="s">
        <v>4918</v>
      </c>
      <c r="C1875" s="23" t="s">
        <v>4943</v>
      </c>
      <c r="D1875" s="23" t="s">
        <v>7</v>
      </c>
      <c r="E1875" s="23" t="s">
        <v>147</v>
      </c>
      <c r="F1875" s="23" t="s">
        <v>147</v>
      </c>
      <c r="G1875" t="s">
        <v>4944</v>
      </c>
      <c r="H1875" s="24">
        <v>145634</v>
      </c>
      <c r="I1875" s="23" t="s">
        <v>5682</v>
      </c>
      <c r="J1875" s="24">
        <v>31172</v>
      </c>
      <c r="K1875" s="23" t="s">
        <v>5683</v>
      </c>
      <c r="L1875" s="24">
        <v>0</v>
      </c>
      <c r="M1875" s="23" t="s">
        <v>5683</v>
      </c>
      <c r="N1875" s="24">
        <v>15593</v>
      </c>
      <c r="O1875" s="23" t="s">
        <v>5682</v>
      </c>
      <c r="P1875" s="24">
        <v>31090</v>
      </c>
      <c r="Q1875" s="24">
        <v>0</v>
      </c>
      <c r="R1875" s="24">
        <v>77855</v>
      </c>
      <c r="S1875" s="24">
        <v>0</v>
      </c>
      <c r="T1875" s="24">
        <v>77855</v>
      </c>
      <c r="U1875" s="24">
        <v>0</v>
      </c>
      <c r="V1875" s="24">
        <f t="shared" si="58"/>
        <v>0</v>
      </c>
      <c r="W1875" s="24">
        <f t="shared" si="59"/>
        <v>67779</v>
      </c>
    </row>
    <row r="1876" spans="1:23" x14ac:dyDescent="0.2">
      <c r="A1876" t="s">
        <v>42</v>
      </c>
      <c r="B1876" s="23" t="s">
        <v>4918</v>
      </c>
      <c r="C1876" s="23" t="s">
        <v>4943</v>
      </c>
      <c r="D1876" s="23" t="s">
        <v>4945</v>
      </c>
      <c r="E1876" s="23" t="s">
        <v>4946</v>
      </c>
      <c r="F1876" s="23" t="s">
        <v>10</v>
      </c>
      <c r="G1876" t="s">
        <v>4947</v>
      </c>
      <c r="H1876" s="24">
        <v>246814</v>
      </c>
      <c r="I1876" s="23" t="s">
        <v>5683</v>
      </c>
      <c r="J1876" s="24">
        <v>52094</v>
      </c>
      <c r="K1876" s="23" t="s">
        <v>5682</v>
      </c>
      <c r="L1876" s="24">
        <v>103352</v>
      </c>
      <c r="M1876" s="23" t="s">
        <v>5683</v>
      </c>
      <c r="N1876" s="24">
        <v>0</v>
      </c>
      <c r="O1876" s="23" t="s">
        <v>5682</v>
      </c>
      <c r="P1876" s="24">
        <v>103932</v>
      </c>
      <c r="Q1876" s="24">
        <v>0</v>
      </c>
      <c r="R1876" s="24">
        <v>259378</v>
      </c>
      <c r="S1876" s="24">
        <v>0</v>
      </c>
      <c r="T1876" s="24">
        <v>246814</v>
      </c>
      <c r="U1876" s="24">
        <v>0</v>
      </c>
      <c r="V1876" s="24">
        <f t="shared" si="58"/>
        <v>12564</v>
      </c>
      <c r="W1876" s="24">
        <f t="shared" si="59"/>
        <v>0</v>
      </c>
    </row>
    <row r="1877" spans="1:23" x14ac:dyDescent="0.2">
      <c r="A1877" t="s">
        <v>42</v>
      </c>
      <c r="B1877" s="23" t="s">
        <v>4918</v>
      </c>
      <c r="C1877" s="23" t="s">
        <v>4948</v>
      </c>
      <c r="D1877" s="23" t="s">
        <v>7</v>
      </c>
      <c r="E1877" s="23" t="s">
        <v>147</v>
      </c>
      <c r="F1877" s="23" t="s">
        <v>147</v>
      </c>
      <c r="G1877" t="s">
        <v>4949</v>
      </c>
      <c r="H1877" s="24">
        <v>57194</v>
      </c>
      <c r="I1877" s="23" t="s">
        <v>5682</v>
      </c>
      <c r="J1877" s="24">
        <v>30444</v>
      </c>
      <c r="K1877" s="23" t="s">
        <v>5683</v>
      </c>
      <c r="L1877" s="24">
        <v>0</v>
      </c>
      <c r="M1877" s="23" t="s">
        <v>5683</v>
      </c>
      <c r="N1877" s="24">
        <v>15214</v>
      </c>
      <c r="O1877" s="23" t="s">
        <v>5683</v>
      </c>
      <c r="P1877" s="24">
        <v>15264</v>
      </c>
      <c r="Q1877" s="24">
        <v>15288</v>
      </c>
      <c r="R1877" s="24">
        <v>76210</v>
      </c>
      <c r="S1877" s="24">
        <v>15222</v>
      </c>
      <c r="T1877" s="24">
        <v>57194</v>
      </c>
      <c r="U1877" s="24">
        <v>0</v>
      </c>
      <c r="V1877" s="24">
        <f t="shared" si="58"/>
        <v>3794</v>
      </c>
      <c r="W1877" s="24">
        <f t="shared" si="59"/>
        <v>0</v>
      </c>
    </row>
    <row r="1878" spans="1:23" x14ac:dyDescent="0.2">
      <c r="A1878" t="s">
        <v>42</v>
      </c>
      <c r="B1878" s="23" t="s">
        <v>4918</v>
      </c>
      <c r="C1878" s="23" t="s">
        <v>4950</v>
      </c>
      <c r="D1878" s="23" t="s">
        <v>7</v>
      </c>
      <c r="E1878" s="23" t="s">
        <v>147</v>
      </c>
      <c r="F1878" s="23" t="s">
        <v>147</v>
      </c>
      <c r="G1878" t="s">
        <v>4951</v>
      </c>
      <c r="H1878" s="24">
        <v>209000</v>
      </c>
      <c r="I1878" s="23" t="s">
        <v>5682</v>
      </c>
      <c r="J1878" s="24">
        <v>104848</v>
      </c>
      <c r="K1878" s="23" t="s">
        <v>5683</v>
      </c>
      <c r="L1878" s="24">
        <v>0</v>
      </c>
      <c r="M1878" s="23" t="s">
        <v>5682</v>
      </c>
      <c r="N1878" s="24">
        <v>104440</v>
      </c>
      <c r="O1878" s="23" t="s">
        <v>5683</v>
      </c>
      <c r="P1878" s="24">
        <v>0</v>
      </c>
      <c r="Q1878" s="24">
        <v>52287</v>
      </c>
      <c r="R1878" s="24">
        <v>261575</v>
      </c>
      <c r="S1878" s="24">
        <v>52424</v>
      </c>
      <c r="T1878" s="24">
        <v>209000</v>
      </c>
      <c r="U1878" s="24">
        <v>0</v>
      </c>
      <c r="V1878" s="24">
        <f t="shared" si="58"/>
        <v>151</v>
      </c>
      <c r="W1878" s="24">
        <f t="shared" si="59"/>
        <v>0</v>
      </c>
    </row>
    <row r="1879" spans="1:23" x14ac:dyDescent="0.2">
      <c r="A1879" t="s">
        <v>42</v>
      </c>
      <c r="B1879" s="23" t="s">
        <v>4918</v>
      </c>
      <c r="C1879" s="23" t="s">
        <v>4952</v>
      </c>
      <c r="D1879" s="23" t="s">
        <v>7</v>
      </c>
      <c r="E1879" s="23" t="s">
        <v>147</v>
      </c>
      <c r="F1879" s="23" t="s">
        <v>147</v>
      </c>
      <c r="G1879" t="s">
        <v>4953</v>
      </c>
      <c r="H1879" s="24">
        <v>72812</v>
      </c>
      <c r="I1879" s="23" t="s">
        <v>5682</v>
      </c>
      <c r="J1879" s="24">
        <v>30158</v>
      </c>
      <c r="K1879" s="23" t="s">
        <v>5683</v>
      </c>
      <c r="L1879" s="24">
        <v>0</v>
      </c>
      <c r="M1879" s="23" t="s">
        <v>5682</v>
      </c>
      <c r="N1879" s="24">
        <v>30156</v>
      </c>
      <c r="O1879" s="23" t="s">
        <v>5683</v>
      </c>
      <c r="P1879" s="24">
        <v>0</v>
      </c>
      <c r="Q1879" s="24">
        <v>15144</v>
      </c>
      <c r="R1879" s="24">
        <v>75458</v>
      </c>
      <c r="S1879" s="24">
        <v>15079</v>
      </c>
      <c r="T1879" s="24">
        <v>60379</v>
      </c>
      <c r="U1879" s="24">
        <v>0</v>
      </c>
      <c r="V1879" s="24">
        <f t="shared" si="58"/>
        <v>0</v>
      </c>
      <c r="W1879" s="24">
        <f t="shared" si="59"/>
        <v>12433</v>
      </c>
    </row>
    <row r="1880" spans="1:23" x14ac:dyDescent="0.2">
      <c r="A1880" t="s">
        <v>42</v>
      </c>
      <c r="B1880" s="23" t="s">
        <v>4918</v>
      </c>
      <c r="C1880" s="23" t="s">
        <v>4952</v>
      </c>
      <c r="D1880" s="23" t="s">
        <v>4954</v>
      </c>
      <c r="E1880" s="23" t="s">
        <v>4955</v>
      </c>
      <c r="F1880" s="23" t="s">
        <v>10</v>
      </c>
      <c r="G1880" t="s">
        <v>4956</v>
      </c>
      <c r="H1880" s="24">
        <v>247502</v>
      </c>
      <c r="I1880" s="23" t="s">
        <v>5682</v>
      </c>
      <c r="J1880" s="24">
        <v>101426</v>
      </c>
      <c r="K1880" s="23" t="s">
        <v>5683</v>
      </c>
      <c r="L1880" s="24">
        <v>0</v>
      </c>
      <c r="M1880" s="23" t="s">
        <v>5682</v>
      </c>
      <c r="N1880" s="24">
        <v>101488</v>
      </c>
      <c r="O1880" s="23" t="s">
        <v>5683</v>
      </c>
      <c r="P1880" s="24">
        <v>0</v>
      </c>
      <c r="Q1880" s="24">
        <v>51056</v>
      </c>
      <c r="R1880" s="24">
        <v>253970</v>
      </c>
      <c r="S1880" s="24">
        <v>50713</v>
      </c>
      <c r="T1880" s="24">
        <v>203257</v>
      </c>
      <c r="U1880" s="24">
        <v>0</v>
      </c>
      <c r="V1880" s="24">
        <f t="shared" si="58"/>
        <v>0</v>
      </c>
      <c r="W1880" s="24">
        <f t="shared" si="59"/>
        <v>44245</v>
      </c>
    </row>
    <row r="1881" spans="1:23" x14ac:dyDescent="0.2">
      <c r="A1881" t="s">
        <v>42</v>
      </c>
      <c r="B1881" s="23" t="s">
        <v>4918</v>
      </c>
      <c r="C1881" s="23" t="s">
        <v>4952</v>
      </c>
      <c r="D1881" s="23" t="s">
        <v>4957</v>
      </c>
      <c r="E1881" s="23" t="s">
        <v>4958</v>
      </c>
      <c r="F1881" s="23" t="s">
        <v>10</v>
      </c>
      <c r="G1881" t="s">
        <v>4959</v>
      </c>
      <c r="H1881" s="24">
        <v>244332</v>
      </c>
      <c r="I1881" s="23" t="s">
        <v>5682</v>
      </c>
      <c r="J1881" s="24">
        <v>100982</v>
      </c>
      <c r="K1881" s="23" t="s">
        <v>5683</v>
      </c>
      <c r="L1881" s="24">
        <v>0</v>
      </c>
      <c r="M1881" s="23" t="s">
        <v>5682</v>
      </c>
      <c r="N1881" s="24">
        <v>101018</v>
      </c>
      <c r="O1881" s="23" t="s">
        <v>5683</v>
      </c>
      <c r="P1881" s="24">
        <v>0</v>
      </c>
      <c r="Q1881" s="24">
        <v>50560</v>
      </c>
      <c r="R1881" s="24">
        <v>252560</v>
      </c>
      <c r="S1881" s="24">
        <v>50491</v>
      </c>
      <c r="T1881" s="24">
        <v>202069</v>
      </c>
      <c r="U1881" s="24">
        <v>0</v>
      </c>
      <c r="V1881" s="24">
        <f t="shared" si="58"/>
        <v>0</v>
      </c>
      <c r="W1881" s="24">
        <f t="shared" si="59"/>
        <v>42263</v>
      </c>
    </row>
    <row r="1882" spans="1:23" x14ac:dyDescent="0.2">
      <c r="A1882" t="s">
        <v>42</v>
      </c>
      <c r="B1882" s="23" t="s">
        <v>4918</v>
      </c>
      <c r="C1882" s="23" t="s">
        <v>4960</v>
      </c>
      <c r="D1882" s="23" t="s">
        <v>7</v>
      </c>
      <c r="E1882" s="23" t="s">
        <v>147</v>
      </c>
      <c r="F1882" s="23" t="s">
        <v>147</v>
      </c>
      <c r="G1882" t="s">
        <v>4961</v>
      </c>
      <c r="H1882" s="24">
        <v>261898</v>
      </c>
      <c r="I1882" s="23" t="s">
        <v>5682</v>
      </c>
      <c r="J1882" s="24">
        <v>105544</v>
      </c>
      <c r="K1882" s="23" t="s">
        <v>5683</v>
      </c>
      <c r="L1882" s="24">
        <v>0</v>
      </c>
      <c r="M1882" s="23" t="s">
        <v>5683</v>
      </c>
      <c r="N1882" s="24">
        <v>52118</v>
      </c>
      <c r="O1882" s="23" t="s">
        <v>5682</v>
      </c>
      <c r="P1882" s="24">
        <v>106048</v>
      </c>
      <c r="Q1882" s="24">
        <v>0</v>
      </c>
      <c r="R1882" s="24">
        <v>263710</v>
      </c>
      <c r="S1882" s="24">
        <v>52772</v>
      </c>
      <c r="T1882" s="24">
        <v>210938</v>
      </c>
      <c r="U1882" s="24">
        <v>0</v>
      </c>
      <c r="V1882" s="24">
        <f t="shared" si="58"/>
        <v>0</v>
      </c>
      <c r="W1882" s="24">
        <f t="shared" si="59"/>
        <v>50960</v>
      </c>
    </row>
    <row r="1883" spans="1:23" x14ac:dyDescent="0.2">
      <c r="A1883" t="s">
        <v>42</v>
      </c>
      <c r="B1883" s="23" t="s">
        <v>4918</v>
      </c>
      <c r="C1883" s="23" t="s">
        <v>4962</v>
      </c>
      <c r="D1883" s="23" t="s">
        <v>7</v>
      </c>
      <c r="E1883" s="23" t="s">
        <v>147</v>
      </c>
      <c r="F1883" s="23" t="s">
        <v>147</v>
      </c>
      <c r="G1883" t="s">
        <v>4963</v>
      </c>
      <c r="H1883" s="24">
        <v>59450</v>
      </c>
      <c r="I1883" s="23" t="s">
        <v>5683</v>
      </c>
      <c r="J1883" s="24">
        <v>15452</v>
      </c>
      <c r="K1883" s="23" t="s">
        <v>5683</v>
      </c>
      <c r="L1883" s="24">
        <v>15281</v>
      </c>
      <c r="M1883" s="23" t="s">
        <v>5682</v>
      </c>
      <c r="N1883" s="24">
        <v>30470</v>
      </c>
      <c r="O1883" s="23" t="s">
        <v>5683</v>
      </c>
      <c r="P1883" s="24">
        <v>0</v>
      </c>
      <c r="Q1883" s="24">
        <v>15288</v>
      </c>
      <c r="R1883" s="24">
        <v>76491</v>
      </c>
      <c r="S1883" s="24">
        <v>15452</v>
      </c>
      <c r="T1883" s="24">
        <v>59450</v>
      </c>
      <c r="U1883" s="24">
        <v>0</v>
      </c>
      <c r="V1883" s="24">
        <f t="shared" si="58"/>
        <v>1589</v>
      </c>
      <c r="W1883" s="24">
        <f t="shared" si="59"/>
        <v>0</v>
      </c>
    </row>
    <row r="1884" spans="1:23" x14ac:dyDescent="0.2">
      <c r="A1884" t="s">
        <v>42</v>
      </c>
      <c r="B1884" s="23" t="s">
        <v>4918</v>
      </c>
      <c r="C1884" s="23" t="s">
        <v>4962</v>
      </c>
      <c r="D1884" s="23" t="s">
        <v>4964</v>
      </c>
      <c r="E1884" s="23" t="s">
        <v>4965</v>
      </c>
      <c r="F1884" s="23" t="s">
        <v>10</v>
      </c>
      <c r="G1884" t="s">
        <v>4966</v>
      </c>
      <c r="H1884" s="24">
        <v>201821</v>
      </c>
      <c r="I1884" s="23" t="s">
        <v>5683</v>
      </c>
      <c r="J1884" s="24">
        <v>51326</v>
      </c>
      <c r="K1884" s="23" t="s">
        <v>5683</v>
      </c>
      <c r="L1884" s="24">
        <v>50762</v>
      </c>
      <c r="M1884" s="23" t="s">
        <v>5682</v>
      </c>
      <c r="N1884" s="24">
        <v>101958</v>
      </c>
      <c r="O1884" s="23" t="s">
        <v>5683</v>
      </c>
      <c r="P1884" s="24">
        <v>0</v>
      </c>
      <c r="Q1884" s="24">
        <v>50912</v>
      </c>
      <c r="R1884" s="24">
        <v>254958</v>
      </c>
      <c r="S1884" s="24">
        <v>51326</v>
      </c>
      <c r="T1884" s="24">
        <v>201821</v>
      </c>
      <c r="U1884" s="24">
        <v>0</v>
      </c>
      <c r="V1884" s="24">
        <f t="shared" si="58"/>
        <v>1811</v>
      </c>
      <c r="W1884" s="24">
        <f t="shared" si="59"/>
        <v>0</v>
      </c>
    </row>
    <row r="1885" spans="1:23" x14ac:dyDescent="0.2">
      <c r="A1885" t="s">
        <v>42</v>
      </c>
      <c r="B1885" s="23" t="s">
        <v>4918</v>
      </c>
      <c r="C1885" s="23" t="s">
        <v>4962</v>
      </c>
      <c r="D1885" s="23" t="s">
        <v>4967</v>
      </c>
      <c r="E1885" s="23" t="s">
        <v>4968</v>
      </c>
      <c r="F1885" s="23" t="s">
        <v>9</v>
      </c>
      <c r="G1885" t="s">
        <v>4969</v>
      </c>
      <c r="H1885" s="24">
        <v>175100</v>
      </c>
      <c r="I1885" s="23" t="s">
        <v>5682</v>
      </c>
      <c r="J1885" s="24">
        <v>104088</v>
      </c>
      <c r="K1885" s="23" t="s">
        <v>5683</v>
      </c>
      <c r="L1885" s="24">
        <v>0</v>
      </c>
      <c r="M1885" s="23" t="s">
        <v>5682</v>
      </c>
      <c r="N1885" s="24">
        <v>105668</v>
      </c>
      <c r="O1885" s="23" t="s">
        <v>5683</v>
      </c>
      <c r="P1885" s="24">
        <v>0</v>
      </c>
      <c r="Q1885" s="24">
        <v>53023</v>
      </c>
      <c r="R1885" s="24">
        <v>262779</v>
      </c>
      <c r="S1885" s="24">
        <v>52044</v>
      </c>
      <c r="T1885" s="24">
        <v>175100</v>
      </c>
      <c r="U1885" s="24">
        <v>0</v>
      </c>
      <c r="V1885" s="24">
        <f t="shared" si="58"/>
        <v>35635</v>
      </c>
      <c r="W1885" s="24">
        <f t="shared" si="59"/>
        <v>0</v>
      </c>
    </row>
    <row r="1886" spans="1:23" x14ac:dyDescent="0.2">
      <c r="A1886" t="s">
        <v>42</v>
      </c>
      <c r="B1886" s="23" t="s">
        <v>4918</v>
      </c>
      <c r="C1886" s="23" t="s">
        <v>4970</v>
      </c>
      <c r="D1886" s="23" t="s">
        <v>7</v>
      </c>
      <c r="E1886" s="23" t="s">
        <v>147</v>
      </c>
      <c r="F1886" s="23" t="s">
        <v>147</v>
      </c>
      <c r="G1886" t="s">
        <v>4971</v>
      </c>
      <c r="H1886" s="24">
        <v>75000</v>
      </c>
      <c r="I1886" s="23" t="s">
        <v>5682</v>
      </c>
      <c r="J1886" s="24">
        <v>30064</v>
      </c>
      <c r="K1886" s="23" t="s">
        <v>5683</v>
      </c>
      <c r="L1886" s="24">
        <v>0</v>
      </c>
      <c r="M1886" s="23" t="s">
        <v>5682</v>
      </c>
      <c r="N1886" s="24">
        <v>31568</v>
      </c>
      <c r="O1886" s="23" t="s">
        <v>5683</v>
      </c>
      <c r="P1886" s="24">
        <v>0</v>
      </c>
      <c r="Q1886" s="24">
        <v>15880</v>
      </c>
      <c r="R1886" s="24">
        <v>77512</v>
      </c>
      <c r="S1886" s="24">
        <v>15032</v>
      </c>
      <c r="T1886" s="24">
        <v>62480</v>
      </c>
      <c r="U1886" s="24">
        <v>0</v>
      </c>
      <c r="V1886" s="24">
        <f t="shared" si="58"/>
        <v>0</v>
      </c>
      <c r="W1886" s="24">
        <f t="shared" si="59"/>
        <v>12520</v>
      </c>
    </row>
    <row r="1887" spans="1:23" x14ac:dyDescent="0.2">
      <c r="A1887" t="s">
        <v>42</v>
      </c>
      <c r="B1887" s="23" t="s">
        <v>4918</v>
      </c>
      <c r="C1887" s="23" t="s">
        <v>4972</v>
      </c>
      <c r="D1887" s="23" t="s">
        <v>7</v>
      </c>
      <c r="E1887" s="23" t="s">
        <v>147</v>
      </c>
      <c r="F1887" s="23" t="s">
        <v>147</v>
      </c>
      <c r="G1887" t="s">
        <v>4973</v>
      </c>
      <c r="H1887" s="24">
        <v>200250</v>
      </c>
      <c r="I1887" s="23" t="s">
        <v>5682</v>
      </c>
      <c r="J1887" s="24">
        <v>100634</v>
      </c>
      <c r="K1887" s="23" t="s">
        <v>5683</v>
      </c>
      <c r="L1887" s="24">
        <v>0</v>
      </c>
      <c r="M1887" s="23" t="s">
        <v>5683</v>
      </c>
      <c r="N1887" s="24">
        <v>50227</v>
      </c>
      <c r="O1887" s="23" t="s">
        <v>5682</v>
      </c>
      <c r="P1887" s="24">
        <v>100594</v>
      </c>
      <c r="Q1887" s="24">
        <v>0</v>
      </c>
      <c r="R1887" s="24">
        <v>251455</v>
      </c>
      <c r="S1887" s="24">
        <v>50000</v>
      </c>
      <c r="T1887" s="24">
        <v>200250</v>
      </c>
      <c r="U1887" s="24">
        <v>0</v>
      </c>
      <c r="V1887" s="24">
        <f t="shared" si="58"/>
        <v>1205</v>
      </c>
      <c r="W1887" s="24">
        <f t="shared" si="59"/>
        <v>0</v>
      </c>
    </row>
    <row r="1888" spans="1:23" x14ac:dyDescent="0.2">
      <c r="A1888" t="s">
        <v>42</v>
      </c>
      <c r="B1888" s="23" t="s">
        <v>4918</v>
      </c>
      <c r="C1888" s="23" t="s">
        <v>4974</v>
      </c>
      <c r="D1888" s="23" t="s">
        <v>7</v>
      </c>
      <c r="E1888" s="23" t="s">
        <v>147</v>
      </c>
      <c r="F1888" s="23" t="s">
        <v>147</v>
      </c>
      <c r="G1888" t="s">
        <v>4975</v>
      </c>
      <c r="H1888" s="24">
        <v>0</v>
      </c>
      <c r="I1888" s="23" t="s">
        <v>5682</v>
      </c>
      <c r="J1888" s="24">
        <v>30222</v>
      </c>
      <c r="K1888" s="23" t="s">
        <v>5683</v>
      </c>
      <c r="L1888" s="24">
        <v>0</v>
      </c>
      <c r="M1888" s="23" t="s">
        <v>5682</v>
      </c>
      <c r="N1888" s="24">
        <v>30156</v>
      </c>
      <c r="O1888" s="23" t="s">
        <v>5683</v>
      </c>
      <c r="P1888" s="24">
        <v>0</v>
      </c>
      <c r="Q1888" s="24">
        <v>15128</v>
      </c>
      <c r="R1888" s="24">
        <v>75506</v>
      </c>
      <c r="S1888" s="24">
        <v>15111</v>
      </c>
      <c r="T1888" s="24">
        <v>0</v>
      </c>
      <c r="U1888" s="24">
        <v>0</v>
      </c>
      <c r="V1888" s="24">
        <f t="shared" si="58"/>
        <v>60395</v>
      </c>
      <c r="W1888" s="24">
        <f t="shared" si="59"/>
        <v>0</v>
      </c>
    </row>
    <row r="1889" spans="1:23" x14ac:dyDescent="0.2">
      <c r="A1889" t="s">
        <v>42</v>
      </c>
      <c r="B1889" s="23" t="s">
        <v>4918</v>
      </c>
      <c r="C1889" s="23" t="s">
        <v>4974</v>
      </c>
      <c r="D1889" s="23" t="s">
        <v>4976</v>
      </c>
      <c r="E1889" s="23" t="s">
        <v>4977</v>
      </c>
      <c r="F1889" s="23" t="s">
        <v>9</v>
      </c>
      <c r="G1889" t="s">
        <v>4978</v>
      </c>
      <c r="H1889" s="24">
        <v>0</v>
      </c>
      <c r="I1889" s="23" t="s">
        <v>5682</v>
      </c>
      <c r="J1889" s="24">
        <v>112262</v>
      </c>
      <c r="K1889" s="23" t="s">
        <v>5683</v>
      </c>
      <c r="L1889" s="24">
        <v>0</v>
      </c>
      <c r="M1889" s="23" t="s">
        <v>5683</v>
      </c>
      <c r="N1889" s="24">
        <v>55081</v>
      </c>
      <c r="O1889" s="23" t="s">
        <v>5682</v>
      </c>
      <c r="P1889" s="24">
        <v>111998</v>
      </c>
      <c r="Q1889" s="24">
        <v>0</v>
      </c>
      <c r="R1889" s="24">
        <v>279341</v>
      </c>
      <c r="S1889" s="24">
        <v>56131</v>
      </c>
      <c r="T1889" s="24">
        <v>0</v>
      </c>
      <c r="U1889" s="24">
        <v>56131</v>
      </c>
      <c r="V1889" s="24">
        <f t="shared" si="58"/>
        <v>279341</v>
      </c>
      <c r="W1889" s="24">
        <f t="shared" si="59"/>
        <v>0</v>
      </c>
    </row>
    <row r="1890" spans="1:23" x14ac:dyDescent="0.2">
      <c r="A1890" t="s">
        <v>42</v>
      </c>
      <c r="B1890" s="23">
        <v>49</v>
      </c>
      <c r="C1890" s="23">
        <v>70797</v>
      </c>
      <c r="D1890" s="23" t="s">
        <v>4979</v>
      </c>
      <c r="E1890" s="23" t="s">
        <v>4980</v>
      </c>
      <c r="F1890" s="23" t="s">
        <v>9</v>
      </c>
      <c r="G1890" t="s">
        <v>4981</v>
      </c>
      <c r="H1890" s="24">
        <v>0</v>
      </c>
      <c r="I1890" s="23" t="s">
        <v>5683</v>
      </c>
      <c r="J1890" s="24">
        <v>0</v>
      </c>
      <c r="K1890" s="23" t="s">
        <v>5683</v>
      </c>
      <c r="L1890" s="24">
        <v>0</v>
      </c>
      <c r="M1890" s="23" t="s">
        <v>5683</v>
      </c>
      <c r="N1890" s="24">
        <v>0</v>
      </c>
      <c r="O1890" s="23" t="s">
        <v>5683</v>
      </c>
      <c r="P1890" s="24">
        <v>0</v>
      </c>
      <c r="Q1890" s="24">
        <v>51951</v>
      </c>
      <c r="R1890" s="24">
        <v>51951</v>
      </c>
      <c r="S1890" s="24">
        <v>0</v>
      </c>
      <c r="T1890" s="24">
        <v>0</v>
      </c>
      <c r="U1890" s="24">
        <v>0</v>
      </c>
      <c r="V1890" s="24">
        <f t="shared" si="58"/>
        <v>51951</v>
      </c>
      <c r="W1890" s="24">
        <f t="shared" si="59"/>
        <v>0</v>
      </c>
    </row>
    <row r="1891" spans="1:23" x14ac:dyDescent="0.2">
      <c r="A1891" t="s">
        <v>42</v>
      </c>
      <c r="B1891" s="23" t="s">
        <v>4918</v>
      </c>
      <c r="C1891" s="23" t="s">
        <v>4974</v>
      </c>
      <c r="D1891" s="23" t="s">
        <v>4982</v>
      </c>
      <c r="E1891" s="23" t="s">
        <v>4983</v>
      </c>
      <c r="F1891" s="23" t="s">
        <v>10</v>
      </c>
      <c r="G1891" t="s">
        <v>4975</v>
      </c>
      <c r="H1891" s="24">
        <v>110000</v>
      </c>
      <c r="I1891" s="23" t="s">
        <v>5682</v>
      </c>
      <c r="J1891" s="24">
        <v>100824</v>
      </c>
      <c r="K1891" s="23" t="s">
        <v>5683</v>
      </c>
      <c r="L1891" s="24">
        <v>0</v>
      </c>
      <c r="M1891" s="23" t="s">
        <v>5682</v>
      </c>
      <c r="N1891" s="24">
        <v>100652</v>
      </c>
      <c r="O1891" s="23" t="s">
        <v>5683</v>
      </c>
      <c r="P1891" s="24">
        <v>0</v>
      </c>
      <c r="Q1891" s="24">
        <v>50384</v>
      </c>
      <c r="R1891" s="24">
        <v>251860</v>
      </c>
      <c r="S1891" s="24">
        <v>50412</v>
      </c>
      <c r="T1891" s="24">
        <v>110000</v>
      </c>
      <c r="U1891" s="24">
        <v>0</v>
      </c>
      <c r="V1891" s="24">
        <f t="shared" si="58"/>
        <v>91448</v>
      </c>
      <c r="W1891" s="24">
        <f t="shared" si="59"/>
        <v>0</v>
      </c>
    </row>
    <row r="1892" spans="1:23" x14ac:dyDescent="0.2">
      <c r="A1892" t="s">
        <v>42</v>
      </c>
      <c r="B1892" s="23" t="s">
        <v>4918</v>
      </c>
      <c r="C1892" s="23" t="s">
        <v>4984</v>
      </c>
      <c r="D1892" s="23" t="s">
        <v>7</v>
      </c>
      <c r="E1892" s="23" t="s">
        <v>147</v>
      </c>
      <c r="F1892" s="23" t="s">
        <v>147</v>
      </c>
      <c r="G1892" t="s">
        <v>4985</v>
      </c>
      <c r="H1892" s="24">
        <v>238895</v>
      </c>
      <c r="I1892" s="23" t="s">
        <v>5683</v>
      </c>
      <c r="J1892" s="24">
        <v>53299</v>
      </c>
      <c r="K1892" s="23" t="s">
        <v>5682</v>
      </c>
      <c r="L1892" s="24">
        <v>105396</v>
      </c>
      <c r="M1892" s="23" t="s">
        <v>5683</v>
      </c>
      <c r="N1892" s="24">
        <v>0</v>
      </c>
      <c r="O1892" s="23" t="s">
        <v>5683</v>
      </c>
      <c r="P1892" s="24">
        <v>53768</v>
      </c>
      <c r="Q1892" s="24">
        <v>53391</v>
      </c>
      <c r="R1892" s="24">
        <v>265854</v>
      </c>
      <c r="S1892" s="24">
        <v>53299</v>
      </c>
      <c r="T1892" s="24">
        <v>212555</v>
      </c>
      <c r="U1892" s="24">
        <v>0</v>
      </c>
      <c r="V1892" s="24">
        <f t="shared" si="58"/>
        <v>0</v>
      </c>
      <c r="W1892" s="24">
        <f t="shared" si="59"/>
        <v>26340</v>
      </c>
    </row>
    <row r="1893" spans="1:23" x14ac:dyDescent="0.2">
      <c r="A1893" t="s">
        <v>42</v>
      </c>
      <c r="B1893" s="23" t="s">
        <v>4918</v>
      </c>
      <c r="C1893" s="23" t="s">
        <v>4984</v>
      </c>
      <c r="D1893" s="23" t="s">
        <v>4986</v>
      </c>
      <c r="E1893" s="23" t="s">
        <v>4987</v>
      </c>
      <c r="F1893" s="23" t="s">
        <v>10</v>
      </c>
      <c r="G1893" t="s">
        <v>4988</v>
      </c>
      <c r="H1893" s="24">
        <v>82941</v>
      </c>
      <c r="I1893" s="23" t="s">
        <v>5683</v>
      </c>
      <c r="J1893" s="24">
        <v>50844</v>
      </c>
      <c r="K1893" s="23" t="s">
        <v>5682</v>
      </c>
      <c r="L1893" s="24">
        <v>100950</v>
      </c>
      <c r="M1893" s="23" t="s">
        <v>5683</v>
      </c>
      <c r="N1893" s="24">
        <v>0</v>
      </c>
      <c r="O1893" s="23" t="s">
        <v>5683</v>
      </c>
      <c r="P1893" s="24">
        <v>50644</v>
      </c>
      <c r="Q1893" s="24">
        <v>50608</v>
      </c>
      <c r="R1893" s="24">
        <v>253046</v>
      </c>
      <c r="S1893" s="24">
        <v>50844</v>
      </c>
      <c r="T1893" s="24">
        <v>82941</v>
      </c>
      <c r="U1893" s="24">
        <v>0</v>
      </c>
      <c r="V1893" s="24">
        <f t="shared" si="58"/>
        <v>119261</v>
      </c>
      <c r="W1893" s="24">
        <f t="shared" si="59"/>
        <v>0</v>
      </c>
    </row>
    <row r="1894" spans="1:23" x14ac:dyDescent="0.2">
      <c r="A1894" t="s">
        <v>42</v>
      </c>
      <c r="B1894" s="23" t="s">
        <v>4918</v>
      </c>
      <c r="C1894" s="23" t="s">
        <v>4984</v>
      </c>
      <c r="D1894" s="23" t="s">
        <v>4989</v>
      </c>
      <c r="E1894" s="23" t="s">
        <v>4990</v>
      </c>
      <c r="F1894" s="23" t="s">
        <v>10</v>
      </c>
      <c r="G1894" t="s">
        <v>4991</v>
      </c>
      <c r="H1894" s="24">
        <v>232735</v>
      </c>
      <c r="I1894" s="23" t="s">
        <v>5683</v>
      </c>
      <c r="J1894" s="24">
        <v>52290</v>
      </c>
      <c r="K1894" s="23" t="s">
        <v>5682</v>
      </c>
      <c r="L1894" s="24">
        <v>103304</v>
      </c>
      <c r="M1894" s="23" t="s">
        <v>5683</v>
      </c>
      <c r="N1894" s="24">
        <v>0</v>
      </c>
      <c r="O1894" s="23" t="s">
        <v>5683</v>
      </c>
      <c r="P1894" s="24">
        <v>52214</v>
      </c>
      <c r="Q1894" s="24">
        <v>52095</v>
      </c>
      <c r="R1894" s="24">
        <v>259903</v>
      </c>
      <c r="S1894" s="24">
        <v>52290</v>
      </c>
      <c r="T1894" s="24">
        <v>207613</v>
      </c>
      <c r="U1894" s="24">
        <v>0</v>
      </c>
      <c r="V1894" s="24">
        <f t="shared" si="58"/>
        <v>0</v>
      </c>
      <c r="W1894" s="24">
        <f t="shared" si="59"/>
        <v>25122</v>
      </c>
    </row>
    <row r="1895" spans="1:23" x14ac:dyDescent="0.2">
      <c r="A1895" t="s">
        <v>42</v>
      </c>
      <c r="B1895" s="23" t="s">
        <v>4918</v>
      </c>
      <c r="C1895" s="23" t="s">
        <v>4984</v>
      </c>
      <c r="D1895" s="23" t="s">
        <v>4992</v>
      </c>
      <c r="E1895" s="23" t="s">
        <v>4993</v>
      </c>
      <c r="F1895" s="23" t="s">
        <v>10</v>
      </c>
      <c r="G1895" t="s">
        <v>4994</v>
      </c>
      <c r="H1895" s="24">
        <v>255633</v>
      </c>
      <c r="I1895" s="23" t="s">
        <v>5683</v>
      </c>
      <c r="J1895" s="24">
        <v>51537</v>
      </c>
      <c r="K1895" s="23" t="s">
        <v>5682</v>
      </c>
      <c r="L1895" s="24">
        <v>102614</v>
      </c>
      <c r="M1895" s="23" t="s">
        <v>5683</v>
      </c>
      <c r="N1895" s="24">
        <v>0</v>
      </c>
      <c r="O1895" s="23" t="s">
        <v>5683</v>
      </c>
      <c r="P1895" s="24">
        <v>51553</v>
      </c>
      <c r="Q1895" s="24">
        <v>51424</v>
      </c>
      <c r="R1895" s="24">
        <v>257128</v>
      </c>
      <c r="S1895" s="24">
        <v>51537</v>
      </c>
      <c r="T1895" s="24">
        <v>205591</v>
      </c>
      <c r="U1895" s="24">
        <v>0</v>
      </c>
      <c r="V1895" s="24">
        <f t="shared" si="58"/>
        <v>0</v>
      </c>
      <c r="W1895" s="24">
        <f t="shared" si="59"/>
        <v>50042</v>
      </c>
    </row>
    <row r="1896" spans="1:23" x14ac:dyDescent="0.2">
      <c r="A1896" t="s">
        <v>42</v>
      </c>
      <c r="B1896" s="23" t="s">
        <v>4918</v>
      </c>
      <c r="C1896" s="23" t="s">
        <v>4995</v>
      </c>
      <c r="D1896" s="23" t="s">
        <v>7</v>
      </c>
      <c r="E1896" s="23" t="s">
        <v>147</v>
      </c>
      <c r="F1896" s="23" t="s">
        <v>147</v>
      </c>
      <c r="G1896" t="s">
        <v>4996</v>
      </c>
      <c r="H1896" s="24">
        <v>79097</v>
      </c>
      <c r="I1896" s="23" t="s">
        <v>5682</v>
      </c>
      <c r="J1896" s="24">
        <v>32060</v>
      </c>
      <c r="K1896" s="23" t="s">
        <v>5683</v>
      </c>
      <c r="L1896" s="24">
        <v>0</v>
      </c>
      <c r="M1896" s="23" t="s">
        <v>5682</v>
      </c>
      <c r="N1896" s="24">
        <v>31436</v>
      </c>
      <c r="O1896" s="23" t="s">
        <v>5683</v>
      </c>
      <c r="P1896" s="24">
        <v>0</v>
      </c>
      <c r="Q1896" s="24">
        <v>15864</v>
      </c>
      <c r="R1896" s="24">
        <v>79360</v>
      </c>
      <c r="S1896" s="24">
        <v>16030</v>
      </c>
      <c r="T1896" s="24">
        <v>63330</v>
      </c>
      <c r="U1896" s="24">
        <v>0</v>
      </c>
      <c r="V1896" s="24">
        <f t="shared" si="58"/>
        <v>0</v>
      </c>
      <c r="W1896" s="24">
        <f t="shared" si="59"/>
        <v>15767</v>
      </c>
    </row>
    <row r="1897" spans="1:23" x14ac:dyDescent="0.2">
      <c r="A1897" t="s">
        <v>42</v>
      </c>
      <c r="B1897" s="23" t="s">
        <v>4918</v>
      </c>
      <c r="C1897" s="23" t="s">
        <v>4997</v>
      </c>
      <c r="D1897" s="23" t="s">
        <v>7</v>
      </c>
      <c r="E1897" s="23" t="s">
        <v>147</v>
      </c>
      <c r="F1897" s="23" t="s">
        <v>147</v>
      </c>
      <c r="G1897" t="s">
        <v>4998</v>
      </c>
      <c r="H1897" s="24">
        <v>50416</v>
      </c>
      <c r="I1897" s="23" t="s">
        <v>5682</v>
      </c>
      <c r="J1897" s="24">
        <v>30032</v>
      </c>
      <c r="K1897" s="23" t="s">
        <v>5683</v>
      </c>
      <c r="L1897" s="24">
        <v>0</v>
      </c>
      <c r="M1897" s="23" t="s">
        <v>5682</v>
      </c>
      <c r="N1897" s="24">
        <v>30288</v>
      </c>
      <c r="O1897" s="23" t="s">
        <v>5683</v>
      </c>
      <c r="P1897" s="24">
        <v>0</v>
      </c>
      <c r="Q1897" s="24">
        <v>15176</v>
      </c>
      <c r="R1897" s="24">
        <v>75496</v>
      </c>
      <c r="S1897" s="24">
        <v>15016</v>
      </c>
      <c r="T1897" s="24">
        <v>50416</v>
      </c>
      <c r="U1897" s="24">
        <v>0</v>
      </c>
      <c r="V1897" s="24">
        <f t="shared" si="58"/>
        <v>10064</v>
      </c>
      <c r="W1897" s="24">
        <f t="shared" si="59"/>
        <v>0</v>
      </c>
    </row>
    <row r="1898" spans="1:23" x14ac:dyDescent="0.2">
      <c r="A1898" t="s">
        <v>42</v>
      </c>
      <c r="B1898" s="23" t="s">
        <v>4918</v>
      </c>
      <c r="C1898" s="23" t="s">
        <v>4999</v>
      </c>
      <c r="D1898" s="23" t="s">
        <v>7</v>
      </c>
      <c r="E1898" s="23" t="s">
        <v>147</v>
      </c>
      <c r="F1898" s="23" t="s">
        <v>147</v>
      </c>
      <c r="G1898" t="s">
        <v>5000</v>
      </c>
      <c r="H1898" s="24">
        <v>68198</v>
      </c>
      <c r="I1898" s="23" t="s">
        <v>5682</v>
      </c>
      <c r="J1898" s="24">
        <v>30380</v>
      </c>
      <c r="K1898" s="23" t="s">
        <v>5683</v>
      </c>
      <c r="L1898" s="24">
        <v>0</v>
      </c>
      <c r="M1898" s="23" t="s">
        <v>5682</v>
      </c>
      <c r="N1898" s="24">
        <v>30444</v>
      </c>
      <c r="O1898" s="23" t="s">
        <v>5683</v>
      </c>
      <c r="P1898" s="24">
        <v>0</v>
      </c>
      <c r="Q1898" s="24">
        <v>15208</v>
      </c>
      <c r="R1898" s="24">
        <v>76032</v>
      </c>
      <c r="S1898" s="24">
        <v>15190</v>
      </c>
      <c r="T1898" s="24">
        <v>60842</v>
      </c>
      <c r="U1898" s="24">
        <v>0</v>
      </c>
      <c r="V1898" s="24">
        <f t="shared" si="58"/>
        <v>0</v>
      </c>
      <c r="W1898" s="24">
        <f t="shared" si="59"/>
        <v>7356</v>
      </c>
    </row>
    <row r="1899" spans="1:23" x14ac:dyDescent="0.2">
      <c r="A1899" t="s">
        <v>42</v>
      </c>
      <c r="B1899" s="23" t="s">
        <v>4918</v>
      </c>
      <c r="C1899" s="23" t="s">
        <v>4999</v>
      </c>
      <c r="D1899" s="23" t="s">
        <v>5001</v>
      </c>
      <c r="E1899" s="23" t="s">
        <v>5002</v>
      </c>
      <c r="F1899" s="23" t="s">
        <v>9</v>
      </c>
      <c r="G1899" t="s">
        <v>5003</v>
      </c>
      <c r="H1899" s="24">
        <v>148448</v>
      </c>
      <c r="I1899" s="23" t="s">
        <v>5683</v>
      </c>
      <c r="J1899" s="24">
        <v>15753</v>
      </c>
      <c r="K1899" s="23" t="s">
        <v>5683</v>
      </c>
      <c r="L1899" s="24">
        <v>50867</v>
      </c>
      <c r="M1899" s="23" t="s">
        <v>5683</v>
      </c>
      <c r="N1899" s="24">
        <v>50933</v>
      </c>
      <c r="O1899" s="23" t="s">
        <v>5683</v>
      </c>
      <c r="P1899" s="24">
        <v>52446</v>
      </c>
      <c r="Q1899" s="24">
        <v>52351</v>
      </c>
      <c r="R1899" s="24">
        <v>222350</v>
      </c>
      <c r="S1899" s="24">
        <v>15753</v>
      </c>
      <c r="T1899" s="24">
        <v>148448</v>
      </c>
      <c r="U1899" s="24">
        <v>0</v>
      </c>
      <c r="V1899" s="24">
        <f t="shared" si="58"/>
        <v>58149</v>
      </c>
      <c r="W1899" s="24">
        <f t="shared" si="59"/>
        <v>0</v>
      </c>
    </row>
    <row r="1900" spans="1:23" x14ac:dyDescent="0.2">
      <c r="A1900" t="s">
        <v>42</v>
      </c>
      <c r="B1900" s="23" t="s">
        <v>4918</v>
      </c>
      <c r="C1900" s="23" t="s">
        <v>4999</v>
      </c>
      <c r="D1900" s="23" t="s">
        <v>5004</v>
      </c>
      <c r="E1900" s="23" t="s">
        <v>5005</v>
      </c>
      <c r="F1900" s="23" t="s">
        <v>10</v>
      </c>
      <c r="G1900" t="s">
        <v>5006</v>
      </c>
      <c r="H1900" s="24">
        <v>237943</v>
      </c>
      <c r="I1900" s="23" t="s">
        <v>5682</v>
      </c>
      <c r="J1900" s="24">
        <v>105544</v>
      </c>
      <c r="K1900" s="23" t="s">
        <v>5683</v>
      </c>
      <c r="L1900" s="24">
        <v>0</v>
      </c>
      <c r="M1900" s="23" t="s">
        <v>5682</v>
      </c>
      <c r="N1900" s="24">
        <v>104622</v>
      </c>
      <c r="O1900" s="23" t="s">
        <v>5683</v>
      </c>
      <c r="P1900" s="24">
        <v>0</v>
      </c>
      <c r="Q1900" s="24">
        <v>52111</v>
      </c>
      <c r="R1900" s="24">
        <v>262277</v>
      </c>
      <c r="S1900" s="24">
        <v>52772</v>
      </c>
      <c r="T1900" s="24">
        <v>209505</v>
      </c>
      <c r="U1900" s="24">
        <v>0</v>
      </c>
      <c r="V1900" s="24">
        <f t="shared" si="58"/>
        <v>0</v>
      </c>
      <c r="W1900" s="24">
        <f t="shared" si="59"/>
        <v>28438</v>
      </c>
    </row>
    <row r="1901" spans="1:23" x14ac:dyDescent="0.2">
      <c r="A1901" t="s">
        <v>42</v>
      </c>
      <c r="B1901" s="23" t="s">
        <v>4918</v>
      </c>
      <c r="C1901" s="23" t="s">
        <v>5007</v>
      </c>
      <c r="D1901" s="23" t="s">
        <v>7</v>
      </c>
      <c r="E1901" s="23" t="s">
        <v>147</v>
      </c>
      <c r="F1901" s="23" t="s">
        <v>147</v>
      </c>
      <c r="G1901" t="s">
        <v>5008</v>
      </c>
      <c r="H1901" s="24">
        <v>197750</v>
      </c>
      <c r="I1901" s="23" t="s">
        <v>5682</v>
      </c>
      <c r="J1901" s="24">
        <v>107604</v>
      </c>
      <c r="K1901" s="23" t="s">
        <v>5683</v>
      </c>
      <c r="L1901" s="24">
        <v>0</v>
      </c>
      <c r="M1901" s="23" t="s">
        <v>5682</v>
      </c>
      <c r="N1901" s="24">
        <v>104962</v>
      </c>
      <c r="O1901" s="23" t="s">
        <v>5683</v>
      </c>
      <c r="P1901" s="24">
        <v>0</v>
      </c>
      <c r="Q1901" s="24">
        <v>52703</v>
      </c>
      <c r="R1901" s="24">
        <v>265269</v>
      </c>
      <c r="S1901" s="24">
        <v>53802</v>
      </c>
      <c r="T1901" s="24">
        <v>197750</v>
      </c>
      <c r="U1901" s="24">
        <v>0</v>
      </c>
      <c r="V1901" s="24">
        <f t="shared" si="58"/>
        <v>13717</v>
      </c>
      <c r="W1901" s="24">
        <f t="shared" si="59"/>
        <v>0</v>
      </c>
    </row>
    <row r="1902" spans="1:23" x14ac:dyDescent="0.2">
      <c r="A1902" t="s">
        <v>42</v>
      </c>
      <c r="B1902" s="23" t="s">
        <v>4918</v>
      </c>
      <c r="C1902" s="23" t="s">
        <v>5007</v>
      </c>
      <c r="D1902" s="23" t="s">
        <v>5009</v>
      </c>
      <c r="E1902" s="23" t="s">
        <v>5010</v>
      </c>
      <c r="F1902" s="23" t="s">
        <v>9</v>
      </c>
      <c r="G1902" t="s">
        <v>5011</v>
      </c>
      <c r="H1902" s="24">
        <v>219906</v>
      </c>
      <c r="I1902" s="23" t="s">
        <v>5683</v>
      </c>
      <c r="J1902" s="24">
        <v>50452</v>
      </c>
      <c r="K1902" s="23" t="s">
        <v>5683</v>
      </c>
      <c r="L1902" s="24">
        <v>50340</v>
      </c>
      <c r="M1902" s="23" t="s">
        <v>5682</v>
      </c>
      <c r="N1902" s="24">
        <v>100836</v>
      </c>
      <c r="O1902" s="23" t="s">
        <v>5683</v>
      </c>
      <c r="P1902" s="24">
        <v>0</v>
      </c>
      <c r="Q1902" s="24">
        <v>50720</v>
      </c>
      <c r="R1902" s="24">
        <v>252348</v>
      </c>
      <c r="S1902" s="24">
        <v>50452</v>
      </c>
      <c r="T1902" s="24">
        <v>201896</v>
      </c>
      <c r="U1902" s="24">
        <v>0</v>
      </c>
      <c r="V1902" s="24">
        <f t="shared" si="58"/>
        <v>0</v>
      </c>
      <c r="W1902" s="24">
        <f t="shared" si="59"/>
        <v>18010</v>
      </c>
    </row>
    <row r="1903" spans="1:23" x14ac:dyDescent="0.2">
      <c r="A1903" t="s">
        <v>42</v>
      </c>
      <c r="B1903" s="23" t="s">
        <v>4918</v>
      </c>
      <c r="C1903" s="23" t="s">
        <v>5007</v>
      </c>
      <c r="D1903" s="23" t="s">
        <v>5012</v>
      </c>
      <c r="E1903" s="23" t="s">
        <v>5013</v>
      </c>
      <c r="F1903" s="23" t="s">
        <v>10</v>
      </c>
      <c r="G1903" t="s">
        <v>5014</v>
      </c>
      <c r="H1903" s="24">
        <v>206794</v>
      </c>
      <c r="I1903" s="23" t="s">
        <v>5683</v>
      </c>
      <c r="J1903" s="24">
        <v>0</v>
      </c>
      <c r="K1903" s="23" t="s">
        <v>5682</v>
      </c>
      <c r="L1903" s="24">
        <v>102234</v>
      </c>
      <c r="M1903" s="23" t="s">
        <v>5683</v>
      </c>
      <c r="N1903" s="24">
        <v>0</v>
      </c>
      <c r="O1903" s="23" t="s">
        <v>5682</v>
      </c>
      <c r="P1903" s="24">
        <v>104560</v>
      </c>
      <c r="Q1903" s="24">
        <v>0</v>
      </c>
      <c r="R1903" s="24">
        <v>206794</v>
      </c>
      <c r="S1903" s="24">
        <v>0</v>
      </c>
      <c r="T1903" s="24">
        <v>206794</v>
      </c>
      <c r="U1903" s="24">
        <v>0</v>
      </c>
      <c r="V1903" s="24">
        <f t="shared" si="58"/>
        <v>0</v>
      </c>
      <c r="W1903" s="24">
        <f t="shared" si="59"/>
        <v>0</v>
      </c>
    </row>
    <row r="1904" spans="1:23" x14ac:dyDescent="0.2">
      <c r="A1904" t="s">
        <v>42</v>
      </c>
      <c r="B1904" s="23" t="s">
        <v>4918</v>
      </c>
      <c r="C1904" s="23" t="s">
        <v>5007</v>
      </c>
      <c r="D1904" s="23" t="s">
        <v>5015</v>
      </c>
      <c r="E1904" s="23" t="s">
        <v>5016</v>
      </c>
      <c r="F1904" s="23" t="s">
        <v>10</v>
      </c>
      <c r="G1904" t="s">
        <v>5017</v>
      </c>
      <c r="H1904" s="24">
        <v>256375</v>
      </c>
      <c r="I1904" s="23" t="s">
        <v>5682</v>
      </c>
      <c r="J1904" s="24">
        <v>102408</v>
      </c>
      <c r="K1904" s="23" t="s">
        <v>5683</v>
      </c>
      <c r="L1904" s="24">
        <v>0</v>
      </c>
      <c r="M1904" s="23" t="s">
        <v>5683</v>
      </c>
      <c r="N1904" s="24">
        <v>51059</v>
      </c>
      <c r="O1904" s="23" t="s">
        <v>5682</v>
      </c>
      <c r="P1904" s="24">
        <v>102908</v>
      </c>
      <c r="Q1904" s="24">
        <v>0</v>
      </c>
      <c r="R1904" s="24">
        <v>256375</v>
      </c>
      <c r="S1904" s="24">
        <v>51204</v>
      </c>
      <c r="T1904" s="24">
        <v>205171</v>
      </c>
      <c r="U1904" s="24">
        <v>0</v>
      </c>
      <c r="V1904" s="24">
        <f t="shared" si="58"/>
        <v>0</v>
      </c>
      <c r="W1904" s="24">
        <f t="shared" si="59"/>
        <v>51204</v>
      </c>
    </row>
    <row r="1905" spans="1:23" x14ac:dyDescent="0.2">
      <c r="A1905" t="s">
        <v>42</v>
      </c>
      <c r="B1905" s="23" t="s">
        <v>4918</v>
      </c>
      <c r="C1905" s="23" t="s">
        <v>5007</v>
      </c>
      <c r="D1905" s="23" t="s">
        <v>5018</v>
      </c>
      <c r="E1905" s="23" t="s">
        <v>5019</v>
      </c>
      <c r="F1905" s="23" t="s">
        <v>10</v>
      </c>
      <c r="G1905" t="s">
        <v>5020</v>
      </c>
      <c r="H1905" s="24">
        <v>205650</v>
      </c>
      <c r="I1905" s="23" t="s">
        <v>5682</v>
      </c>
      <c r="J1905" s="24">
        <v>110710</v>
      </c>
      <c r="K1905" s="23" t="s">
        <v>5683</v>
      </c>
      <c r="L1905" s="24">
        <v>0</v>
      </c>
      <c r="M1905" s="23" t="s">
        <v>5682</v>
      </c>
      <c r="N1905" s="24">
        <v>107600</v>
      </c>
      <c r="O1905" s="23" t="s">
        <v>5683</v>
      </c>
      <c r="P1905" s="24">
        <v>0</v>
      </c>
      <c r="Q1905" s="24">
        <v>54399</v>
      </c>
      <c r="R1905" s="24">
        <v>272709</v>
      </c>
      <c r="S1905" s="24">
        <v>55355</v>
      </c>
      <c r="T1905" s="24">
        <v>205650</v>
      </c>
      <c r="U1905" s="24">
        <v>0</v>
      </c>
      <c r="V1905" s="24">
        <f t="shared" si="58"/>
        <v>11704</v>
      </c>
      <c r="W1905" s="24">
        <f t="shared" si="59"/>
        <v>0</v>
      </c>
    </row>
    <row r="1906" spans="1:23" x14ac:dyDescent="0.2">
      <c r="A1906" t="s">
        <v>42</v>
      </c>
      <c r="B1906" s="23" t="s">
        <v>4918</v>
      </c>
      <c r="C1906" s="23" t="s">
        <v>5007</v>
      </c>
      <c r="D1906" s="23" t="s">
        <v>5021</v>
      </c>
      <c r="E1906" s="23" t="s">
        <v>5022</v>
      </c>
      <c r="F1906" s="23" t="s">
        <v>10</v>
      </c>
      <c r="G1906" t="s">
        <v>5023</v>
      </c>
      <c r="H1906" s="24">
        <v>255892</v>
      </c>
      <c r="I1906" s="23" t="s">
        <v>5682</v>
      </c>
      <c r="J1906" s="24">
        <v>102916</v>
      </c>
      <c r="K1906" s="23" t="s">
        <v>5683</v>
      </c>
      <c r="L1906" s="24">
        <v>0</v>
      </c>
      <c r="M1906" s="23" t="s">
        <v>5682</v>
      </c>
      <c r="N1906" s="24">
        <v>101984</v>
      </c>
      <c r="O1906" s="23" t="s">
        <v>5683</v>
      </c>
      <c r="P1906" s="24">
        <v>0</v>
      </c>
      <c r="Q1906" s="24">
        <v>51120</v>
      </c>
      <c r="R1906" s="24">
        <v>256020</v>
      </c>
      <c r="S1906" s="24">
        <v>51458</v>
      </c>
      <c r="T1906" s="24">
        <v>204562</v>
      </c>
      <c r="U1906" s="24">
        <v>0</v>
      </c>
      <c r="V1906" s="24">
        <f t="shared" si="58"/>
        <v>0</v>
      </c>
      <c r="W1906" s="24">
        <f t="shared" si="59"/>
        <v>51330</v>
      </c>
    </row>
    <row r="1907" spans="1:23" x14ac:dyDescent="0.2">
      <c r="A1907" t="s">
        <v>42</v>
      </c>
      <c r="B1907" s="23" t="s">
        <v>4918</v>
      </c>
      <c r="C1907" s="23" t="s">
        <v>5024</v>
      </c>
      <c r="D1907" s="23" t="s">
        <v>7</v>
      </c>
      <c r="E1907" s="23" t="s">
        <v>147</v>
      </c>
      <c r="F1907" s="23" t="s">
        <v>147</v>
      </c>
      <c r="G1907" t="s">
        <v>5025</v>
      </c>
      <c r="H1907" s="24">
        <v>486742</v>
      </c>
      <c r="I1907" s="23" t="s">
        <v>5683</v>
      </c>
      <c r="J1907" s="24">
        <v>92291</v>
      </c>
      <c r="K1907" s="23" t="s">
        <v>5683</v>
      </c>
      <c r="L1907" s="24">
        <v>108967</v>
      </c>
      <c r="M1907" s="23" t="s">
        <v>5683</v>
      </c>
      <c r="N1907" s="24">
        <v>109003</v>
      </c>
      <c r="O1907" s="23" t="s">
        <v>5683</v>
      </c>
      <c r="P1907" s="24">
        <v>112212</v>
      </c>
      <c r="Q1907" s="24">
        <v>111053</v>
      </c>
      <c r="R1907" s="24">
        <v>533526</v>
      </c>
      <c r="S1907" s="24">
        <v>92291</v>
      </c>
      <c r="T1907" s="24">
        <v>441235</v>
      </c>
      <c r="U1907" s="24">
        <v>0</v>
      </c>
      <c r="V1907" s="24">
        <f t="shared" si="58"/>
        <v>0</v>
      </c>
      <c r="W1907" s="24">
        <f t="shared" si="59"/>
        <v>45507</v>
      </c>
    </row>
    <row r="1908" spans="1:23" x14ac:dyDescent="0.2">
      <c r="A1908" t="s">
        <v>42</v>
      </c>
      <c r="B1908" s="23" t="s">
        <v>4918</v>
      </c>
      <c r="C1908" s="23" t="s">
        <v>5024</v>
      </c>
      <c r="D1908" s="23" t="s">
        <v>116</v>
      </c>
      <c r="E1908" s="23" t="s">
        <v>117</v>
      </c>
      <c r="F1908" s="23" t="s">
        <v>10</v>
      </c>
      <c r="G1908" t="s">
        <v>141</v>
      </c>
      <c r="H1908" s="24">
        <v>70858</v>
      </c>
      <c r="I1908" s="23" t="s">
        <v>5683</v>
      </c>
      <c r="J1908" s="24">
        <v>15211</v>
      </c>
      <c r="K1908" s="23" t="s">
        <v>5682</v>
      </c>
      <c r="L1908" s="24">
        <v>30476</v>
      </c>
      <c r="M1908" s="23" t="s">
        <v>5683</v>
      </c>
      <c r="N1908" s="24">
        <v>0</v>
      </c>
      <c r="O1908" s="23" t="s">
        <v>5683</v>
      </c>
      <c r="P1908" s="24">
        <v>15132</v>
      </c>
      <c r="Q1908" s="24">
        <v>15176</v>
      </c>
      <c r="R1908" s="24">
        <v>75995</v>
      </c>
      <c r="S1908" s="24">
        <v>15211</v>
      </c>
      <c r="T1908" s="24">
        <v>60784</v>
      </c>
      <c r="U1908" s="24">
        <v>0</v>
      </c>
      <c r="V1908" s="24">
        <f t="shared" si="58"/>
        <v>0</v>
      </c>
      <c r="W1908" s="24">
        <f t="shared" si="59"/>
        <v>10074</v>
      </c>
    </row>
    <row r="1909" spans="1:23" x14ac:dyDescent="0.2">
      <c r="A1909" t="s">
        <v>42</v>
      </c>
      <c r="B1909" s="23" t="s">
        <v>4918</v>
      </c>
      <c r="C1909" s="23" t="s">
        <v>5024</v>
      </c>
      <c r="D1909" s="23" t="s">
        <v>5026</v>
      </c>
      <c r="E1909" s="23" t="s">
        <v>5027</v>
      </c>
      <c r="F1909" s="23" t="s">
        <v>10</v>
      </c>
      <c r="G1909" t="s">
        <v>5028</v>
      </c>
      <c r="H1909" s="24">
        <v>256679</v>
      </c>
      <c r="I1909" s="23" t="s">
        <v>5683</v>
      </c>
      <c r="J1909" s="24">
        <v>0</v>
      </c>
      <c r="K1909" s="23" t="s">
        <v>5683</v>
      </c>
      <c r="L1909" s="24">
        <v>51383</v>
      </c>
      <c r="M1909" s="23" t="s">
        <v>5683</v>
      </c>
      <c r="N1909" s="24">
        <v>51147</v>
      </c>
      <c r="O1909" s="23" t="s">
        <v>5683</v>
      </c>
      <c r="P1909" s="24">
        <v>51636</v>
      </c>
      <c r="Q1909" s="24">
        <v>51919</v>
      </c>
      <c r="R1909" s="24">
        <v>206085</v>
      </c>
      <c r="S1909" s="24">
        <v>0</v>
      </c>
      <c r="T1909" s="24">
        <v>206085</v>
      </c>
      <c r="U1909" s="24">
        <v>0</v>
      </c>
      <c r="V1909" s="24">
        <f t="shared" si="58"/>
        <v>0</v>
      </c>
      <c r="W1909" s="24">
        <f t="shared" si="59"/>
        <v>50594</v>
      </c>
    </row>
    <row r="1910" spans="1:23" x14ac:dyDescent="0.2">
      <c r="A1910" t="s">
        <v>42</v>
      </c>
      <c r="B1910" s="23" t="s">
        <v>4918</v>
      </c>
      <c r="C1910" s="23" t="s">
        <v>5024</v>
      </c>
      <c r="D1910" s="23" t="s">
        <v>5029</v>
      </c>
      <c r="E1910" s="23" t="s">
        <v>5030</v>
      </c>
      <c r="F1910" s="23" t="s">
        <v>9</v>
      </c>
      <c r="G1910" t="s">
        <v>5031</v>
      </c>
      <c r="H1910" s="24">
        <v>173327</v>
      </c>
      <c r="I1910" s="23" t="s">
        <v>5682</v>
      </c>
      <c r="J1910" s="24">
        <v>102186</v>
      </c>
      <c r="K1910" s="23" t="s">
        <v>5683</v>
      </c>
      <c r="L1910" s="24">
        <v>0</v>
      </c>
      <c r="M1910" s="23" t="s">
        <v>5683</v>
      </c>
      <c r="N1910" s="24">
        <v>50744</v>
      </c>
      <c r="O1910" s="23" t="s">
        <v>5683</v>
      </c>
      <c r="P1910" s="24">
        <v>50975</v>
      </c>
      <c r="Q1910" s="24">
        <v>50848</v>
      </c>
      <c r="R1910" s="24">
        <v>254753</v>
      </c>
      <c r="S1910" s="24">
        <v>0</v>
      </c>
      <c r="T1910" s="24">
        <v>173327</v>
      </c>
      <c r="U1910" s="24">
        <v>0</v>
      </c>
      <c r="V1910" s="24">
        <f t="shared" si="58"/>
        <v>81426</v>
      </c>
      <c r="W1910" s="24">
        <f t="shared" si="59"/>
        <v>0</v>
      </c>
    </row>
    <row r="1911" spans="1:23" x14ac:dyDescent="0.2">
      <c r="A1911" t="s">
        <v>42</v>
      </c>
      <c r="B1911" s="23" t="s">
        <v>4918</v>
      </c>
      <c r="C1911" s="23" t="s">
        <v>5032</v>
      </c>
      <c r="D1911" s="23" t="s">
        <v>7</v>
      </c>
      <c r="E1911" s="23" t="s">
        <v>147</v>
      </c>
      <c r="F1911" s="23" t="s">
        <v>147</v>
      </c>
      <c r="G1911" t="s">
        <v>240</v>
      </c>
      <c r="H1911" s="24">
        <v>1014023</v>
      </c>
      <c r="I1911" s="23" t="s">
        <v>5683</v>
      </c>
      <c r="J1911" s="24">
        <v>213402</v>
      </c>
      <c r="K1911" s="23" t="s">
        <v>5683</v>
      </c>
      <c r="L1911" s="24">
        <v>189498</v>
      </c>
      <c r="M1911" s="23" t="s">
        <v>5683</v>
      </c>
      <c r="N1911" s="24">
        <v>169170</v>
      </c>
      <c r="O1911" s="23" t="s">
        <v>5683</v>
      </c>
      <c r="P1911" s="24">
        <v>262806</v>
      </c>
      <c r="Q1911" s="24">
        <v>252653</v>
      </c>
      <c r="R1911" s="24">
        <v>1087529</v>
      </c>
      <c r="S1911" s="24">
        <v>130000</v>
      </c>
      <c r="T1911" s="24">
        <v>957529</v>
      </c>
      <c r="U1911" s="24">
        <v>0</v>
      </c>
      <c r="V1911" s="24">
        <f t="shared" si="58"/>
        <v>0</v>
      </c>
      <c r="W1911" s="24">
        <f t="shared" si="59"/>
        <v>56494</v>
      </c>
    </row>
    <row r="1912" spans="1:23" x14ac:dyDescent="0.2">
      <c r="A1912" t="s">
        <v>42</v>
      </c>
      <c r="B1912" s="23" t="s">
        <v>4918</v>
      </c>
      <c r="C1912" s="23" t="s">
        <v>5032</v>
      </c>
      <c r="D1912" s="23" t="s">
        <v>5033</v>
      </c>
      <c r="E1912" s="23" t="s">
        <v>5034</v>
      </c>
      <c r="F1912" s="23" t="s">
        <v>10</v>
      </c>
      <c r="G1912" t="s">
        <v>5035</v>
      </c>
      <c r="H1912" s="24">
        <v>0</v>
      </c>
      <c r="I1912" s="23" t="s">
        <v>5683</v>
      </c>
      <c r="J1912" s="24">
        <v>0</v>
      </c>
      <c r="K1912" s="23" t="s">
        <v>5683</v>
      </c>
      <c r="L1912" s="24">
        <v>15293</v>
      </c>
      <c r="M1912" s="23" t="s">
        <v>5683</v>
      </c>
      <c r="N1912" s="24">
        <v>15240</v>
      </c>
      <c r="O1912" s="23" t="s">
        <v>5683</v>
      </c>
      <c r="P1912" s="24">
        <v>15545</v>
      </c>
      <c r="Q1912" s="24">
        <v>15272</v>
      </c>
      <c r="R1912" s="24">
        <v>61350</v>
      </c>
      <c r="S1912" s="24">
        <v>0</v>
      </c>
      <c r="T1912" s="24">
        <v>0</v>
      </c>
      <c r="U1912" s="24">
        <v>0</v>
      </c>
      <c r="V1912" s="24">
        <f t="shared" si="58"/>
        <v>61350</v>
      </c>
      <c r="W1912" s="24">
        <f t="shared" si="59"/>
        <v>0</v>
      </c>
    </row>
    <row r="1913" spans="1:23" x14ac:dyDescent="0.2">
      <c r="A1913" t="s">
        <v>42</v>
      </c>
      <c r="B1913" s="23" t="s">
        <v>4918</v>
      </c>
      <c r="C1913" s="23" t="s">
        <v>5032</v>
      </c>
      <c r="D1913" s="23" t="s">
        <v>118</v>
      </c>
      <c r="E1913" s="23" t="s">
        <v>119</v>
      </c>
      <c r="F1913" s="23" t="s">
        <v>10</v>
      </c>
      <c r="G1913" t="s">
        <v>142</v>
      </c>
      <c r="H1913" s="24">
        <v>30439</v>
      </c>
      <c r="I1913" s="23" t="s">
        <v>5683</v>
      </c>
      <c r="J1913" s="24">
        <v>0</v>
      </c>
      <c r="K1913" s="23" t="s">
        <v>5683</v>
      </c>
      <c r="L1913" s="24">
        <v>0</v>
      </c>
      <c r="M1913" s="23" t="s">
        <v>5683</v>
      </c>
      <c r="N1913" s="24">
        <v>0</v>
      </c>
      <c r="O1913" s="23" t="s">
        <v>5683</v>
      </c>
      <c r="P1913" s="24">
        <v>15463</v>
      </c>
      <c r="Q1913" s="24">
        <v>15480</v>
      </c>
      <c r="R1913" s="24">
        <v>30943</v>
      </c>
      <c r="S1913" s="24">
        <v>0</v>
      </c>
      <c r="T1913" s="24">
        <v>30439</v>
      </c>
      <c r="U1913" s="24">
        <v>0</v>
      </c>
      <c r="V1913" s="24">
        <f t="shared" si="58"/>
        <v>504</v>
      </c>
      <c r="W1913" s="24">
        <f t="shared" si="59"/>
        <v>0</v>
      </c>
    </row>
    <row r="1914" spans="1:23" x14ac:dyDescent="0.2">
      <c r="A1914" t="s">
        <v>42</v>
      </c>
      <c r="B1914" s="23" t="s">
        <v>4918</v>
      </c>
      <c r="C1914" s="23" t="s">
        <v>5032</v>
      </c>
      <c r="D1914" s="23" t="s">
        <v>5036</v>
      </c>
      <c r="E1914" s="23" t="s">
        <v>5037</v>
      </c>
      <c r="F1914" s="23" t="s">
        <v>10</v>
      </c>
      <c r="G1914" t="s">
        <v>5038</v>
      </c>
      <c r="H1914" s="24">
        <v>233011</v>
      </c>
      <c r="I1914" s="23" t="s">
        <v>5683</v>
      </c>
      <c r="J1914" s="24">
        <v>50814</v>
      </c>
      <c r="K1914" s="23" t="s">
        <v>5682</v>
      </c>
      <c r="L1914" s="24">
        <v>101616</v>
      </c>
      <c r="M1914" s="23" t="s">
        <v>5683</v>
      </c>
      <c r="N1914" s="24">
        <v>0</v>
      </c>
      <c r="O1914" s="23" t="s">
        <v>5683</v>
      </c>
      <c r="P1914" s="24">
        <v>50892</v>
      </c>
      <c r="Q1914" s="24">
        <v>51152</v>
      </c>
      <c r="R1914" s="24">
        <v>254474</v>
      </c>
      <c r="S1914" s="24">
        <v>50814</v>
      </c>
      <c r="T1914" s="24">
        <v>203660</v>
      </c>
      <c r="U1914" s="24">
        <v>0</v>
      </c>
      <c r="V1914" s="24">
        <f t="shared" si="58"/>
        <v>0</v>
      </c>
      <c r="W1914" s="24">
        <f t="shared" si="59"/>
        <v>29351</v>
      </c>
    </row>
    <row r="1915" spans="1:23" x14ac:dyDescent="0.2">
      <c r="A1915" t="s">
        <v>42</v>
      </c>
      <c r="B1915" s="23" t="s">
        <v>4918</v>
      </c>
      <c r="C1915" s="23" t="s">
        <v>5039</v>
      </c>
      <c r="D1915" s="23" t="s">
        <v>7</v>
      </c>
      <c r="E1915" s="23" t="s">
        <v>147</v>
      </c>
      <c r="F1915" s="23" t="s">
        <v>147</v>
      </c>
      <c r="G1915" t="s">
        <v>5040</v>
      </c>
      <c r="H1915" s="24">
        <v>207091</v>
      </c>
      <c r="I1915" s="23" t="s">
        <v>5682</v>
      </c>
      <c r="J1915" s="24">
        <v>105102</v>
      </c>
      <c r="K1915" s="23" t="s">
        <v>5683</v>
      </c>
      <c r="L1915" s="24">
        <v>0</v>
      </c>
      <c r="M1915" s="23" t="s">
        <v>5682</v>
      </c>
      <c r="N1915" s="24">
        <v>102612</v>
      </c>
      <c r="O1915" s="23" t="s">
        <v>5683</v>
      </c>
      <c r="P1915" s="24">
        <v>0</v>
      </c>
      <c r="Q1915" s="24">
        <v>51856</v>
      </c>
      <c r="R1915" s="24">
        <v>259570</v>
      </c>
      <c r="S1915" s="24">
        <v>52551</v>
      </c>
      <c r="T1915" s="24">
        <v>207019</v>
      </c>
      <c r="U1915" s="24">
        <v>0</v>
      </c>
      <c r="V1915" s="24">
        <f t="shared" si="58"/>
        <v>0</v>
      </c>
      <c r="W1915" s="24">
        <f t="shared" si="59"/>
        <v>72</v>
      </c>
    </row>
    <row r="1916" spans="1:23" x14ac:dyDescent="0.2">
      <c r="A1916" t="s">
        <v>42</v>
      </c>
      <c r="B1916" s="23" t="s">
        <v>4918</v>
      </c>
      <c r="C1916" s="23" t="s">
        <v>5039</v>
      </c>
      <c r="D1916" s="23" t="s">
        <v>5041</v>
      </c>
      <c r="E1916" s="23" t="s">
        <v>5042</v>
      </c>
      <c r="F1916" s="23" t="s">
        <v>9</v>
      </c>
      <c r="G1916" t="s">
        <v>5043</v>
      </c>
      <c r="H1916" s="24">
        <v>93275</v>
      </c>
      <c r="I1916" s="23" t="s">
        <v>5682</v>
      </c>
      <c r="J1916" s="24">
        <v>101680</v>
      </c>
      <c r="K1916" s="23" t="s">
        <v>5683</v>
      </c>
      <c r="L1916" s="24">
        <v>0</v>
      </c>
      <c r="M1916" s="23" t="s">
        <v>5682</v>
      </c>
      <c r="N1916" s="24">
        <v>31280</v>
      </c>
      <c r="O1916" s="23" t="s">
        <v>5683</v>
      </c>
      <c r="P1916" s="24">
        <v>0</v>
      </c>
      <c r="Q1916" s="24">
        <v>50752</v>
      </c>
      <c r="R1916" s="24">
        <v>183712</v>
      </c>
      <c r="S1916" s="24">
        <v>50840</v>
      </c>
      <c r="T1916" s="24">
        <v>93275</v>
      </c>
      <c r="U1916" s="24">
        <v>0</v>
      </c>
      <c r="V1916" s="24">
        <f t="shared" si="58"/>
        <v>39597</v>
      </c>
      <c r="W1916" s="24">
        <f t="shared" si="59"/>
        <v>0</v>
      </c>
    </row>
    <row r="1917" spans="1:23" x14ac:dyDescent="0.2">
      <c r="A1917" t="s">
        <v>42</v>
      </c>
      <c r="B1917" s="23" t="s">
        <v>4918</v>
      </c>
      <c r="C1917" s="23" t="s">
        <v>5039</v>
      </c>
      <c r="D1917" s="23" t="s">
        <v>5044</v>
      </c>
      <c r="E1917" s="23" t="s">
        <v>5045</v>
      </c>
      <c r="F1917" s="23" t="s">
        <v>9</v>
      </c>
      <c r="G1917" t="s">
        <v>5046</v>
      </c>
      <c r="H1917" s="24">
        <v>209760</v>
      </c>
      <c r="I1917" s="23" t="s">
        <v>5682</v>
      </c>
      <c r="J1917" s="24">
        <v>105830</v>
      </c>
      <c r="K1917" s="23" t="s">
        <v>5683</v>
      </c>
      <c r="L1917" s="24">
        <v>0</v>
      </c>
      <c r="M1917" s="23" t="s">
        <v>5682</v>
      </c>
      <c r="N1917" s="24">
        <v>104310</v>
      </c>
      <c r="O1917" s="23" t="s">
        <v>5683</v>
      </c>
      <c r="P1917" s="24">
        <v>0</v>
      </c>
      <c r="Q1917" s="24">
        <v>52207</v>
      </c>
      <c r="R1917" s="24">
        <v>262347</v>
      </c>
      <c r="S1917" s="24">
        <v>52915</v>
      </c>
      <c r="T1917" s="24">
        <v>209432</v>
      </c>
      <c r="U1917" s="24">
        <v>0</v>
      </c>
      <c r="V1917" s="24">
        <f t="shared" si="58"/>
        <v>0</v>
      </c>
      <c r="W1917" s="24">
        <f t="shared" si="59"/>
        <v>328</v>
      </c>
    </row>
    <row r="1918" spans="1:23" x14ac:dyDescent="0.2">
      <c r="A1918" t="s">
        <v>42</v>
      </c>
      <c r="B1918" s="23" t="s">
        <v>4918</v>
      </c>
      <c r="C1918" s="23" t="s">
        <v>5039</v>
      </c>
      <c r="D1918" s="23" t="s">
        <v>5047</v>
      </c>
      <c r="E1918" s="23" t="s">
        <v>5048</v>
      </c>
      <c r="F1918" s="23" t="s">
        <v>9</v>
      </c>
      <c r="G1918" t="s">
        <v>5049</v>
      </c>
      <c r="H1918" s="24">
        <v>212667</v>
      </c>
      <c r="I1918" s="23" t="s">
        <v>5682</v>
      </c>
      <c r="J1918" s="24">
        <v>107572</v>
      </c>
      <c r="K1918" s="23" t="s">
        <v>5683</v>
      </c>
      <c r="L1918" s="24">
        <v>0</v>
      </c>
      <c r="M1918" s="23" t="s">
        <v>5682</v>
      </c>
      <c r="N1918" s="24">
        <v>105590</v>
      </c>
      <c r="O1918" s="23" t="s">
        <v>5683</v>
      </c>
      <c r="P1918" s="24">
        <v>0</v>
      </c>
      <c r="Q1918" s="24">
        <v>53263</v>
      </c>
      <c r="R1918" s="24">
        <v>266425</v>
      </c>
      <c r="S1918" s="24">
        <v>53786</v>
      </c>
      <c r="T1918" s="24">
        <v>212639</v>
      </c>
      <c r="U1918" s="24">
        <v>0</v>
      </c>
      <c r="V1918" s="24">
        <f t="shared" si="58"/>
        <v>0</v>
      </c>
      <c r="W1918" s="24">
        <f t="shared" si="59"/>
        <v>28</v>
      </c>
    </row>
    <row r="1919" spans="1:23" x14ac:dyDescent="0.2">
      <c r="A1919" t="s">
        <v>42</v>
      </c>
      <c r="B1919" s="23" t="s">
        <v>4918</v>
      </c>
      <c r="C1919" s="23" t="s">
        <v>5039</v>
      </c>
      <c r="D1919" s="23" t="s">
        <v>5050</v>
      </c>
      <c r="E1919" s="23" t="s">
        <v>5051</v>
      </c>
      <c r="F1919" s="23" t="s">
        <v>9</v>
      </c>
      <c r="G1919" t="s">
        <v>5052</v>
      </c>
      <c r="H1919" s="24">
        <v>203770</v>
      </c>
      <c r="I1919" s="23" t="s">
        <v>5682</v>
      </c>
      <c r="J1919" s="24">
        <v>102154</v>
      </c>
      <c r="K1919" s="23" t="s">
        <v>5683</v>
      </c>
      <c r="L1919" s="24">
        <v>0</v>
      </c>
      <c r="M1919" s="23" t="s">
        <v>5682</v>
      </c>
      <c r="N1919" s="24">
        <v>101724</v>
      </c>
      <c r="O1919" s="23" t="s">
        <v>5683</v>
      </c>
      <c r="P1919" s="24">
        <v>0</v>
      </c>
      <c r="Q1919" s="24">
        <v>51072</v>
      </c>
      <c r="R1919" s="24">
        <v>254950</v>
      </c>
      <c r="S1919" s="24">
        <v>51077</v>
      </c>
      <c r="T1919" s="24">
        <v>203770</v>
      </c>
      <c r="U1919" s="24">
        <v>0</v>
      </c>
      <c r="V1919" s="24">
        <f t="shared" si="58"/>
        <v>103</v>
      </c>
      <c r="W1919" s="24">
        <f t="shared" si="59"/>
        <v>0</v>
      </c>
    </row>
    <row r="1920" spans="1:23" x14ac:dyDescent="0.2">
      <c r="A1920" t="s">
        <v>42</v>
      </c>
      <c r="B1920" s="23" t="s">
        <v>4918</v>
      </c>
      <c r="C1920" s="23" t="s">
        <v>5053</v>
      </c>
      <c r="D1920" s="23" t="s">
        <v>7</v>
      </c>
      <c r="E1920" s="23" t="s">
        <v>147</v>
      </c>
      <c r="F1920" s="23" t="s">
        <v>147</v>
      </c>
      <c r="G1920" t="s">
        <v>5054</v>
      </c>
      <c r="H1920" s="24">
        <v>19155</v>
      </c>
      <c r="I1920" s="23" t="s">
        <v>5683</v>
      </c>
      <c r="J1920" s="24">
        <v>15121</v>
      </c>
      <c r="K1920" s="23" t="s">
        <v>5683</v>
      </c>
      <c r="L1920" s="24">
        <v>15082</v>
      </c>
      <c r="M1920" s="23" t="s">
        <v>5683</v>
      </c>
      <c r="N1920" s="24">
        <v>15202</v>
      </c>
      <c r="O1920" s="23" t="s">
        <v>5683</v>
      </c>
      <c r="P1920" s="24">
        <v>15231</v>
      </c>
      <c r="Q1920" s="24">
        <v>15192</v>
      </c>
      <c r="R1920" s="24">
        <v>75828</v>
      </c>
      <c r="S1920" s="24">
        <v>0</v>
      </c>
      <c r="T1920" s="24">
        <v>19155</v>
      </c>
      <c r="U1920" s="24">
        <v>0</v>
      </c>
      <c r="V1920" s="24">
        <f t="shared" si="58"/>
        <v>56673</v>
      </c>
      <c r="W1920" s="24">
        <f t="shared" si="59"/>
        <v>0</v>
      </c>
    </row>
    <row r="1921" spans="1:23" x14ac:dyDescent="0.2">
      <c r="A1921" t="s">
        <v>42</v>
      </c>
      <c r="B1921" s="23" t="s">
        <v>4918</v>
      </c>
      <c r="C1921" s="23" t="s">
        <v>5055</v>
      </c>
      <c r="D1921" s="23" t="s">
        <v>7</v>
      </c>
      <c r="E1921" s="23" t="s">
        <v>147</v>
      </c>
      <c r="F1921" s="23" t="s">
        <v>147</v>
      </c>
      <c r="G1921" t="s">
        <v>5056</v>
      </c>
      <c r="H1921" s="24">
        <v>500543</v>
      </c>
      <c r="I1921" s="23" t="s">
        <v>5683</v>
      </c>
      <c r="J1921" s="24">
        <v>104731</v>
      </c>
      <c r="K1921" s="23" t="s">
        <v>5683</v>
      </c>
      <c r="L1921" s="24">
        <v>103728</v>
      </c>
      <c r="M1921" s="23" t="s">
        <v>5683</v>
      </c>
      <c r="N1921" s="24">
        <v>104174</v>
      </c>
      <c r="O1921" s="23" t="s">
        <v>5683</v>
      </c>
      <c r="P1921" s="24">
        <v>105205</v>
      </c>
      <c r="Q1921" s="24">
        <v>104431</v>
      </c>
      <c r="R1921" s="24">
        <v>522269</v>
      </c>
      <c r="S1921" s="24">
        <v>104731</v>
      </c>
      <c r="T1921" s="24">
        <v>417538</v>
      </c>
      <c r="U1921" s="24">
        <v>0</v>
      </c>
      <c r="V1921" s="24">
        <f t="shared" si="58"/>
        <v>0</v>
      </c>
      <c r="W1921" s="24">
        <f t="shared" si="59"/>
        <v>83005</v>
      </c>
    </row>
    <row r="1922" spans="1:23" x14ac:dyDescent="0.2">
      <c r="A1922" t="s">
        <v>42</v>
      </c>
      <c r="B1922" s="23" t="s">
        <v>4918</v>
      </c>
      <c r="C1922" s="23" t="s">
        <v>5055</v>
      </c>
      <c r="D1922" s="23" t="s">
        <v>5057</v>
      </c>
      <c r="E1922" s="23" t="s">
        <v>5058</v>
      </c>
      <c r="F1922" s="23" t="s">
        <v>10</v>
      </c>
      <c r="G1922" t="s">
        <v>5059</v>
      </c>
      <c r="H1922" s="24">
        <v>165967</v>
      </c>
      <c r="I1922" s="23" t="s">
        <v>5683</v>
      </c>
      <c r="J1922" s="24">
        <v>50753</v>
      </c>
      <c r="K1922" s="23" t="s">
        <v>5682</v>
      </c>
      <c r="L1922" s="24">
        <v>101806</v>
      </c>
      <c r="M1922" s="23" t="s">
        <v>5683</v>
      </c>
      <c r="N1922" s="24">
        <v>0</v>
      </c>
      <c r="O1922" s="23" t="s">
        <v>5682</v>
      </c>
      <c r="P1922" s="24">
        <v>102876</v>
      </c>
      <c r="Q1922" s="24">
        <v>0</v>
      </c>
      <c r="R1922" s="24">
        <v>255435</v>
      </c>
      <c r="S1922" s="24">
        <v>50753</v>
      </c>
      <c r="T1922" s="24">
        <v>165967</v>
      </c>
      <c r="U1922" s="24">
        <v>0</v>
      </c>
      <c r="V1922" s="24">
        <f t="shared" si="58"/>
        <v>38715</v>
      </c>
      <c r="W1922" s="24">
        <f t="shared" si="59"/>
        <v>0</v>
      </c>
    </row>
    <row r="1923" spans="1:23" x14ac:dyDescent="0.2">
      <c r="A1923" t="s">
        <v>42</v>
      </c>
      <c r="B1923" s="23" t="s">
        <v>4918</v>
      </c>
      <c r="C1923" s="23" t="s">
        <v>5055</v>
      </c>
      <c r="D1923" s="23" t="s">
        <v>5060</v>
      </c>
      <c r="E1923" s="23" t="s">
        <v>5061</v>
      </c>
      <c r="F1923" s="23" t="s">
        <v>10</v>
      </c>
      <c r="G1923" t="s">
        <v>5062</v>
      </c>
      <c r="H1923" s="24">
        <v>248653</v>
      </c>
      <c r="I1923" s="23" t="s">
        <v>5683</v>
      </c>
      <c r="J1923" s="24">
        <v>53721</v>
      </c>
      <c r="K1923" s="23" t="s">
        <v>5682</v>
      </c>
      <c r="L1923" s="24">
        <v>105656</v>
      </c>
      <c r="M1923" s="23" t="s">
        <v>5683</v>
      </c>
      <c r="N1923" s="24">
        <v>0</v>
      </c>
      <c r="O1923" s="23" t="s">
        <v>5682</v>
      </c>
      <c r="P1923" s="24">
        <v>109486</v>
      </c>
      <c r="Q1923" s="24">
        <v>0</v>
      </c>
      <c r="R1923" s="24">
        <v>268863</v>
      </c>
      <c r="S1923" s="24">
        <v>53721</v>
      </c>
      <c r="T1923" s="24">
        <v>215142</v>
      </c>
      <c r="U1923" s="24">
        <v>0</v>
      </c>
      <c r="V1923" s="24">
        <f t="shared" si="58"/>
        <v>0</v>
      </c>
      <c r="W1923" s="24">
        <f t="shared" si="59"/>
        <v>33511</v>
      </c>
    </row>
    <row r="1924" spans="1:23" x14ac:dyDescent="0.2">
      <c r="A1924" t="s">
        <v>42</v>
      </c>
      <c r="B1924" s="23" t="s">
        <v>4918</v>
      </c>
      <c r="C1924" s="23" t="s">
        <v>5055</v>
      </c>
      <c r="D1924" s="23" t="s">
        <v>5063</v>
      </c>
      <c r="E1924" s="23" t="s">
        <v>5064</v>
      </c>
      <c r="F1924" s="23" t="s">
        <v>10</v>
      </c>
      <c r="G1924" t="s">
        <v>5065</v>
      </c>
      <c r="H1924" s="24">
        <v>248072</v>
      </c>
      <c r="I1924" s="23" t="s">
        <v>5683</v>
      </c>
      <c r="J1924" s="24">
        <v>53405</v>
      </c>
      <c r="K1924" s="23" t="s">
        <v>5682</v>
      </c>
      <c r="L1924" s="24">
        <v>105348</v>
      </c>
      <c r="M1924" s="23" t="s">
        <v>5683</v>
      </c>
      <c r="N1924" s="24">
        <v>0</v>
      </c>
      <c r="O1924" s="23" t="s">
        <v>5682</v>
      </c>
      <c r="P1924" s="24">
        <v>107272</v>
      </c>
      <c r="Q1924" s="24">
        <v>0</v>
      </c>
      <c r="R1924" s="24">
        <v>266025</v>
      </c>
      <c r="S1924" s="24">
        <v>53405</v>
      </c>
      <c r="T1924" s="24">
        <v>212620</v>
      </c>
      <c r="U1924" s="24">
        <v>0</v>
      </c>
      <c r="V1924" s="24">
        <f t="shared" si="58"/>
        <v>0</v>
      </c>
      <c r="W1924" s="24">
        <f t="shared" si="59"/>
        <v>35452</v>
      </c>
    </row>
    <row r="1925" spans="1:23" x14ac:dyDescent="0.2">
      <c r="A1925" t="s">
        <v>42</v>
      </c>
      <c r="B1925" s="23" t="s">
        <v>4918</v>
      </c>
      <c r="C1925" s="23" t="s">
        <v>5055</v>
      </c>
      <c r="D1925" s="23" t="s">
        <v>5066</v>
      </c>
      <c r="E1925" s="23" t="s">
        <v>5067</v>
      </c>
      <c r="F1925" s="23" t="s">
        <v>10</v>
      </c>
      <c r="G1925" t="s">
        <v>5068</v>
      </c>
      <c r="H1925" s="24">
        <v>254479</v>
      </c>
      <c r="I1925" s="23" t="s">
        <v>5683</v>
      </c>
      <c r="J1925" s="24">
        <v>53194</v>
      </c>
      <c r="K1925" s="23" t="s">
        <v>5682</v>
      </c>
      <c r="L1925" s="24">
        <v>104682</v>
      </c>
      <c r="M1925" s="23" t="s">
        <v>5683</v>
      </c>
      <c r="N1925" s="24">
        <v>0</v>
      </c>
      <c r="O1925" s="23" t="s">
        <v>5682</v>
      </c>
      <c r="P1925" s="24">
        <v>106742</v>
      </c>
      <c r="Q1925" s="24">
        <v>0</v>
      </c>
      <c r="R1925" s="24">
        <v>264618</v>
      </c>
      <c r="S1925" s="24">
        <v>53194</v>
      </c>
      <c r="T1925" s="24">
        <v>211424</v>
      </c>
      <c r="U1925" s="24">
        <v>0</v>
      </c>
      <c r="V1925" s="24">
        <f t="shared" si="58"/>
        <v>0</v>
      </c>
      <c r="W1925" s="24">
        <f t="shared" si="59"/>
        <v>43055</v>
      </c>
    </row>
    <row r="1926" spans="1:23" x14ac:dyDescent="0.2">
      <c r="A1926" t="s">
        <v>42</v>
      </c>
      <c r="B1926" s="23" t="s">
        <v>4918</v>
      </c>
      <c r="C1926" s="23" t="s">
        <v>5055</v>
      </c>
      <c r="D1926" s="23" t="s">
        <v>5069</v>
      </c>
      <c r="E1926" s="23" t="s">
        <v>5070</v>
      </c>
      <c r="F1926" s="23" t="s">
        <v>10</v>
      </c>
      <c r="G1926" t="s">
        <v>5071</v>
      </c>
      <c r="H1926" s="24">
        <v>259456</v>
      </c>
      <c r="I1926" s="23" t="s">
        <v>5683</v>
      </c>
      <c r="J1926" s="24">
        <v>53299</v>
      </c>
      <c r="K1926" s="23" t="s">
        <v>5682</v>
      </c>
      <c r="L1926" s="24">
        <v>105110</v>
      </c>
      <c r="M1926" s="23" t="s">
        <v>5683</v>
      </c>
      <c r="N1926" s="24">
        <v>0</v>
      </c>
      <c r="O1926" s="23" t="s">
        <v>5682</v>
      </c>
      <c r="P1926" s="24">
        <v>106808</v>
      </c>
      <c r="Q1926" s="24">
        <v>0</v>
      </c>
      <c r="R1926" s="24">
        <v>265217</v>
      </c>
      <c r="S1926" s="24">
        <v>53299</v>
      </c>
      <c r="T1926" s="24">
        <v>211918</v>
      </c>
      <c r="U1926" s="24">
        <v>0</v>
      </c>
      <c r="V1926" s="24">
        <f t="shared" si="58"/>
        <v>0</v>
      </c>
      <c r="W1926" s="24">
        <f t="shared" si="59"/>
        <v>47538</v>
      </c>
    </row>
    <row r="1927" spans="1:23" x14ac:dyDescent="0.2">
      <c r="A1927" t="s">
        <v>42</v>
      </c>
      <c r="B1927" s="23" t="s">
        <v>4918</v>
      </c>
      <c r="C1927" s="23" t="s">
        <v>5072</v>
      </c>
      <c r="D1927" s="23" t="s">
        <v>7</v>
      </c>
      <c r="E1927" s="23" t="s">
        <v>147</v>
      </c>
      <c r="F1927" s="23" t="s">
        <v>147</v>
      </c>
      <c r="G1927" t="s">
        <v>5073</v>
      </c>
      <c r="H1927" s="24">
        <v>500275</v>
      </c>
      <c r="I1927" s="23" t="s">
        <v>5683</v>
      </c>
      <c r="J1927" s="24">
        <v>121363</v>
      </c>
      <c r="K1927" s="23" t="s">
        <v>5683</v>
      </c>
      <c r="L1927" s="24">
        <v>117536</v>
      </c>
      <c r="M1927" s="23" t="s">
        <v>5683</v>
      </c>
      <c r="N1927" s="24">
        <v>118359</v>
      </c>
      <c r="O1927" s="23" t="s">
        <v>5683</v>
      </c>
      <c r="P1927" s="24">
        <v>123251</v>
      </c>
      <c r="Q1927" s="24">
        <v>122010</v>
      </c>
      <c r="R1927" s="24">
        <v>602519</v>
      </c>
      <c r="S1927" s="24">
        <v>121363</v>
      </c>
      <c r="T1927" s="24">
        <v>481156</v>
      </c>
      <c r="U1927" s="24">
        <v>0</v>
      </c>
      <c r="V1927" s="24">
        <f t="shared" ref="V1927:V1990" si="60">R1927-S1927-T1927+U1927</f>
        <v>0</v>
      </c>
      <c r="W1927" s="24">
        <f t="shared" si="59"/>
        <v>19119</v>
      </c>
    </row>
    <row r="1928" spans="1:23" x14ac:dyDescent="0.2">
      <c r="A1928" t="s">
        <v>42</v>
      </c>
      <c r="B1928" s="23" t="s">
        <v>4918</v>
      </c>
      <c r="C1928" s="23" t="s">
        <v>5072</v>
      </c>
      <c r="D1928" s="23" t="s">
        <v>5074</v>
      </c>
      <c r="E1928" s="23" t="s">
        <v>5075</v>
      </c>
      <c r="F1928" s="23" t="s">
        <v>9</v>
      </c>
      <c r="G1928" t="s">
        <v>5076</v>
      </c>
      <c r="H1928" s="24">
        <v>356409</v>
      </c>
      <c r="I1928" s="23" t="s">
        <v>5682</v>
      </c>
      <c r="J1928" s="24">
        <v>124904</v>
      </c>
      <c r="K1928" s="23" t="s">
        <v>5683</v>
      </c>
      <c r="L1928" s="24">
        <v>0</v>
      </c>
      <c r="M1928" s="23" t="s">
        <v>5683</v>
      </c>
      <c r="N1928" s="24">
        <v>112697</v>
      </c>
      <c r="O1928" s="23" t="s">
        <v>5683</v>
      </c>
      <c r="P1928" s="24">
        <v>117170</v>
      </c>
      <c r="Q1928" s="24">
        <v>118539</v>
      </c>
      <c r="R1928" s="24">
        <v>473310</v>
      </c>
      <c r="S1928" s="24">
        <v>62452</v>
      </c>
      <c r="T1928" s="24">
        <v>356409</v>
      </c>
      <c r="U1928" s="24">
        <v>0</v>
      </c>
      <c r="V1928" s="24">
        <f t="shared" si="60"/>
        <v>54449</v>
      </c>
      <c r="W1928" s="24">
        <f t="shared" ref="W1928:W1991" si="61">MAX(H1928-T1928,0)</f>
        <v>0</v>
      </c>
    </row>
    <row r="1929" spans="1:23" x14ac:dyDescent="0.2">
      <c r="A1929" t="s">
        <v>42</v>
      </c>
      <c r="B1929" s="23" t="s">
        <v>4918</v>
      </c>
      <c r="C1929" s="23" t="s">
        <v>5077</v>
      </c>
      <c r="D1929" s="23" t="s">
        <v>7</v>
      </c>
      <c r="E1929" s="23" t="s">
        <v>147</v>
      </c>
      <c r="F1929" s="23" t="s">
        <v>147</v>
      </c>
      <c r="G1929" t="s">
        <v>5078</v>
      </c>
      <c r="H1929" s="24">
        <v>913130</v>
      </c>
      <c r="I1929" s="23" t="s">
        <v>5683</v>
      </c>
      <c r="J1929" s="24">
        <v>213300</v>
      </c>
      <c r="K1929" s="23" t="s">
        <v>5683</v>
      </c>
      <c r="L1929" s="24">
        <v>183262</v>
      </c>
      <c r="M1929" s="23" t="s">
        <v>5683</v>
      </c>
      <c r="N1929" s="24">
        <v>170259</v>
      </c>
      <c r="O1929" s="23" t="s">
        <v>5683</v>
      </c>
      <c r="P1929" s="24">
        <v>247217</v>
      </c>
      <c r="Q1929" s="24">
        <v>229109</v>
      </c>
      <c r="R1929" s="24">
        <v>1043147</v>
      </c>
      <c r="S1929" s="24">
        <v>130000</v>
      </c>
      <c r="T1929" s="24">
        <v>913130</v>
      </c>
      <c r="U1929" s="24">
        <v>0</v>
      </c>
      <c r="V1929" s="24">
        <f t="shared" si="60"/>
        <v>17</v>
      </c>
      <c r="W1929" s="24">
        <f t="shared" si="61"/>
        <v>0</v>
      </c>
    </row>
    <row r="1930" spans="1:23" x14ac:dyDescent="0.2">
      <c r="A1930" t="s">
        <v>42</v>
      </c>
      <c r="B1930" s="23" t="s">
        <v>4918</v>
      </c>
      <c r="C1930" s="23" t="s">
        <v>5077</v>
      </c>
      <c r="D1930" s="23" t="s">
        <v>5079</v>
      </c>
      <c r="E1930" s="23" t="s">
        <v>5080</v>
      </c>
      <c r="F1930" s="23" t="s">
        <v>10</v>
      </c>
      <c r="G1930" t="s">
        <v>5081</v>
      </c>
      <c r="H1930" s="24">
        <v>232000</v>
      </c>
      <c r="I1930" s="23" t="s">
        <v>5682</v>
      </c>
      <c r="J1930" s="24">
        <v>103454</v>
      </c>
      <c r="K1930" s="23" t="s">
        <v>5683</v>
      </c>
      <c r="L1930" s="24">
        <v>0</v>
      </c>
      <c r="M1930" s="23" t="s">
        <v>5683</v>
      </c>
      <c r="N1930" s="24">
        <v>51450</v>
      </c>
      <c r="O1930" s="23" t="s">
        <v>5683</v>
      </c>
      <c r="P1930" s="24">
        <v>51719</v>
      </c>
      <c r="Q1930" s="24">
        <v>51856</v>
      </c>
      <c r="R1930" s="24">
        <v>258479</v>
      </c>
      <c r="S1930" s="24">
        <v>51727</v>
      </c>
      <c r="T1930" s="24">
        <v>206752</v>
      </c>
      <c r="U1930" s="24">
        <v>0</v>
      </c>
      <c r="V1930" s="24">
        <f t="shared" si="60"/>
        <v>0</v>
      </c>
      <c r="W1930" s="24">
        <f t="shared" si="61"/>
        <v>25248</v>
      </c>
    </row>
    <row r="1931" spans="1:23" x14ac:dyDescent="0.2">
      <c r="A1931" t="s">
        <v>42</v>
      </c>
      <c r="B1931" s="23" t="s">
        <v>4918</v>
      </c>
      <c r="C1931" s="23" t="s">
        <v>5077</v>
      </c>
      <c r="D1931" s="23" t="s">
        <v>5082</v>
      </c>
      <c r="E1931" s="23" t="s">
        <v>5083</v>
      </c>
      <c r="F1931" s="23" t="s">
        <v>10</v>
      </c>
      <c r="G1931" t="s">
        <v>5084</v>
      </c>
      <c r="H1931" s="24">
        <v>255358</v>
      </c>
      <c r="I1931" s="23" t="s">
        <v>5682</v>
      </c>
      <c r="J1931" s="24">
        <v>101426</v>
      </c>
      <c r="K1931" s="23" t="s">
        <v>5683</v>
      </c>
      <c r="L1931" s="24">
        <v>0</v>
      </c>
      <c r="M1931" s="23" t="s">
        <v>5683</v>
      </c>
      <c r="N1931" s="24">
        <v>51072</v>
      </c>
      <c r="O1931" s="23" t="s">
        <v>5683</v>
      </c>
      <c r="P1931" s="24">
        <v>51372</v>
      </c>
      <c r="Q1931" s="24">
        <v>51488</v>
      </c>
      <c r="R1931" s="24">
        <v>255358</v>
      </c>
      <c r="S1931" s="24">
        <v>50713</v>
      </c>
      <c r="T1931" s="24">
        <v>204645</v>
      </c>
      <c r="U1931" s="24">
        <v>0</v>
      </c>
      <c r="V1931" s="24">
        <f t="shared" si="60"/>
        <v>0</v>
      </c>
      <c r="W1931" s="24">
        <f t="shared" si="61"/>
        <v>50713</v>
      </c>
    </row>
    <row r="1932" spans="1:23" x14ac:dyDescent="0.2">
      <c r="A1932" t="s">
        <v>42</v>
      </c>
      <c r="B1932" s="23" t="s">
        <v>4918</v>
      </c>
      <c r="C1932" s="23" t="s">
        <v>5077</v>
      </c>
      <c r="D1932" s="23" t="s">
        <v>5085</v>
      </c>
      <c r="E1932" s="23" t="s">
        <v>5086</v>
      </c>
      <c r="F1932" s="23" t="s">
        <v>10</v>
      </c>
      <c r="G1932" t="s">
        <v>5087</v>
      </c>
      <c r="H1932" s="24">
        <v>119825</v>
      </c>
      <c r="I1932" s="23" t="s">
        <v>5683</v>
      </c>
      <c r="J1932" s="24">
        <v>0</v>
      </c>
      <c r="K1932" s="23" t="s">
        <v>5682</v>
      </c>
      <c r="L1932" s="24">
        <v>30904</v>
      </c>
      <c r="M1932" s="23" t="s">
        <v>5683</v>
      </c>
      <c r="N1932" s="24">
        <v>0</v>
      </c>
      <c r="O1932" s="23" t="s">
        <v>5683</v>
      </c>
      <c r="P1932" s="24">
        <v>51752</v>
      </c>
      <c r="Q1932" s="24">
        <v>52751</v>
      </c>
      <c r="R1932" s="24">
        <v>135407</v>
      </c>
      <c r="S1932" s="24">
        <v>0</v>
      </c>
      <c r="T1932" s="24">
        <v>119825</v>
      </c>
      <c r="U1932" s="24">
        <v>0</v>
      </c>
      <c r="V1932" s="24">
        <f t="shared" si="60"/>
        <v>15582</v>
      </c>
      <c r="W1932" s="24">
        <f t="shared" si="61"/>
        <v>0</v>
      </c>
    </row>
    <row r="1933" spans="1:23" x14ac:dyDescent="0.2">
      <c r="A1933" t="s">
        <v>42</v>
      </c>
      <c r="B1933" s="23" t="s">
        <v>4918</v>
      </c>
      <c r="C1933" s="23" t="s">
        <v>5077</v>
      </c>
      <c r="D1933" s="23" t="s">
        <v>5088</v>
      </c>
      <c r="E1933" s="23" t="s">
        <v>5089</v>
      </c>
      <c r="F1933" s="23" t="s">
        <v>9</v>
      </c>
      <c r="G1933" t="s">
        <v>5090</v>
      </c>
      <c r="H1933" s="24">
        <v>66772</v>
      </c>
      <c r="I1933" s="23" t="s">
        <v>5682</v>
      </c>
      <c r="J1933" s="24">
        <v>31648</v>
      </c>
      <c r="K1933" s="23" t="s">
        <v>5683</v>
      </c>
      <c r="L1933" s="24">
        <v>0</v>
      </c>
      <c r="M1933" s="23" t="s">
        <v>5683</v>
      </c>
      <c r="N1933" s="24">
        <v>16021</v>
      </c>
      <c r="O1933" s="23" t="s">
        <v>5683</v>
      </c>
      <c r="P1933" s="24">
        <v>16355</v>
      </c>
      <c r="Q1933" s="24">
        <v>51488</v>
      </c>
      <c r="R1933" s="24">
        <v>115512</v>
      </c>
      <c r="S1933" s="24">
        <v>15824</v>
      </c>
      <c r="T1933" s="24">
        <v>66772</v>
      </c>
      <c r="U1933" s="24">
        <v>0</v>
      </c>
      <c r="V1933" s="24">
        <f t="shared" si="60"/>
        <v>32916</v>
      </c>
      <c r="W1933" s="24">
        <f t="shared" si="61"/>
        <v>0</v>
      </c>
    </row>
    <row r="1934" spans="1:23" x14ac:dyDescent="0.2">
      <c r="A1934" t="s">
        <v>42</v>
      </c>
      <c r="B1934" s="23" t="s">
        <v>4918</v>
      </c>
      <c r="C1934" s="23" t="s">
        <v>5091</v>
      </c>
      <c r="D1934" s="23" t="s">
        <v>7</v>
      </c>
      <c r="E1934" s="23" t="s">
        <v>147</v>
      </c>
      <c r="F1934" s="23" t="s">
        <v>147</v>
      </c>
      <c r="G1934" t="s">
        <v>5092</v>
      </c>
      <c r="H1934" s="24">
        <v>2319103</v>
      </c>
      <c r="I1934" s="23" t="s">
        <v>5683</v>
      </c>
      <c r="J1934" s="24">
        <v>480732</v>
      </c>
      <c r="K1934" s="23" t="s">
        <v>5683</v>
      </c>
      <c r="L1934" s="24">
        <v>418694</v>
      </c>
      <c r="M1934" s="23" t="s">
        <v>5683</v>
      </c>
      <c r="N1934" s="24">
        <v>396519</v>
      </c>
      <c r="O1934" s="23" t="s">
        <v>5683</v>
      </c>
      <c r="P1934" s="24">
        <v>594209</v>
      </c>
      <c r="Q1934" s="24">
        <v>573202</v>
      </c>
      <c r="R1934" s="24">
        <v>2463356</v>
      </c>
      <c r="S1934" s="24">
        <v>144220</v>
      </c>
      <c r="T1934" s="24">
        <v>2319103</v>
      </c>
      <c r="U1934" s="24">
        <v>0</v>
      </c>
      <c r="V1934" s="24">
        <f t="shared" si="60"/>
        <v>33</v>
      </c>
      <c r="W1934" s="24">
        <f t="shared" si="61"/>
        <v>0</v>
      </c>
    </row>
    <row r="1935" spans="1:23" x14ac:dyDescent="0.2">
      <c r="A1935" t="s">
        <v>42</v>
      </c>
      <c r="B1935" s="23" t="s">
        <v>4918</v>
      </c>
      <c r="C1935" s="23" t="s">
        <v>5091</v>
      </c>
      <c r="D1935" s="23" t="s">
        <v>5093</v>
      </c>
      <c r="E1935" s="23" t="s">
        <v>5094</v>
      </c>
      <c r="F1935" s="23" t="s">
        <v>10</v>
      </c>
      <c r="G1935" t="s">
        <v>5095</v>
      </c>
      <c r="H1935" s="24">
        <v>64739</v>
      </c>
      <c r="I1935" s="23" t="s">
        <v>5682</v>
      </c>
      <c r="J1935" s="24">
        <v>100096</v>
      </c>
      <c r="K1935" s="23" t="s">
        <v>5683</v>
      </c>
      <c r="L1935" s="24">
        <v>0</v>
      </c>
      <c r="M1935" s="23" t="s">
        <v>5683</v>
      </c>
      <c r="N1935" s="24">
        <v>50101</v>
      </c>
      <c r="O1935" s="23" t="s">
        <v>5683</v>
      </c>
      <c r="P1935" s="24">
        <v>50099</v>
      </c>
      <c r="Q1935" s="24">
        <v>50192</v>
      </c>
      <c r="R1935" s="24">
        <v>250488</v>
      </c>
      <c r="S1935" s="24">
        <v>50048</v>
      </c>
      <c r="T1935" s="24">
        <v>64739</v>
      </c>
      <c r="U1935" s="24">
        <v>0</v>
      </c>
      <c r="V1935" s="24">
        <f t="shared" si="60"/>
        <v>135701</v>
      </c>
      <c r="W1935" s="24">
        <f t="shared" si="61"/>
        <v>0</v>
      </c>
    </row>
    <row r="1936" spans="1:23" x14ac:dyDescent="0.2">
      <c r="A1936" t="s">
        <v>42</v>
      </c>
      <c r="B1936" s="23" t="s">
        <v>4918</v>
      </c>
      <c r="C1936" s="23" t="s">
        <v>5096</v>
      </c>
      <c r="D1936" s="23" t="s">
        <v>7</v>
      </c>
      <c r="E1936" s="23" t="s">
        <v>147</v>
      </c>
      <c r="F1936" s="23" t="s">
        <v>147</v>
      </c>
      <c r="G1936" t="s">
        <v>5097</v>
      </c>
      <c r="H1936" s="24">
        <v>250801</v>
      </c>
      <c r="I1936" s="23" t="s">
        <v>5682</v>
      </c>
      <c r="J1936" s="24">
        <v>108206</v>
      </c>
      <c r="K1936" s="23" t="s">
        <v>5683</v>
      </c>
      <c r="L1936" s="24">
        <v>0</v>
      </c>
      <c r="M1936" s="23" t="s">
        <v>5683</v>
      </c>
      <c r="N1936" s="24">
        <v>52597</v>
      </c>
      <c r="O1936" s="23" t="s">
        <v>5682</v>
      </c>
      <c r="P1936" s="24">
        <v>107900</v>
      </c>
      <c r="Q1936" s="24">
        <v>0</v>
      </c>
      <c r="R1936" s="24">
        <v>268703</v>
      </c>
      <c r="S1936" s="24">
        <v>54103</v>
      </c>
      <c r="T1936" s="24">
        <v>214600</v>
      </c>
      <c r="U1936" s="24">
        <v>0</v>
      </c>
      <c r="V1936" s="24">
        <f t="shared" si="60"/>
        <v>0</v>
      </c>
      <c r="W1936" s="24">
        <f t="shared" si="61"/>
        <v>36201</v>
      </c>
    </row>
    <row r="1937" spans="1:23" x14ac:dyDescent="0.2">
      <c r="A1937" t="s">
        <v>42</v>
      </c>
      <c r="B1937" s="23" t="s">
        <v>4918</v>
      </c>
      <c r="C1937" s="23" t="s">
        <v>5096</v>
      </c>
      <c r="D1937" s="23" t="s">
        <v>5098</v>
      </c>
      <c r="E1937" s="23" t="s">
        <v>5099</v>
      </c>
      <c r="F1937" s="23" t="s">
        <v>9</v>
      </c>
      <c r="G1937" t="s">
        <v>5100</v>
      </c>
      <c r="H1937" s="24">
        <v>0</v>
      </c>
      <c r="I1937" s="23" t="s">
        <v>5683</v>
      </c>
      <c r="J1937" s="24">
        <v>50377</v>
      </c>
      <c r="K1937" s="23" t="s">
        <v>5683</v>
      </c>
      <c r="L1937" s="24">
        <v>15305</v>
      </c>
      <c r="M1937" s="23" t="s">
        <v>5683</v>
      </c>
      <c r="N1937" s="24">
        <v>15605</v>
      </c>
      <c r="O1937" s="23" t="s">
        <v>5683</v>
      </c>
      <c r="P1937" s="24">
        <v>15496</v>
      </c>
      <c r="Q1937" s="24">
        <v>15496</v>
      </c>
      <c r="R1937" s="24">
        <v>112279</v>
      </c>
      <c r="S1937" s="24">
        <v>0</v>
      </c>
      <c r="T1937" s="24">
        <v>0</v>
      </c>
      <c r="U1937" s="24">
        <v>0</v>
      </c>
      <c r="V1937" s="24">
        <f t="shared" si="60"/>
        <v>112279</v>
      </c>
      <c r="W1937" s="24">
        <f t="shared" si="61"/>
        <v>0</v>
      </c>
    </row>
    <row r="1938" spans="1:23" x14ac:dyDescent="0.2">
      <c r="A1938" t="s">
        <v>42</v>
      </c>
      <c r="B1938" s="23" t="s">
        <v>4918</v>
      </c>
      <c r="C1938" s="23" t="s">
        <v>5096</v>
      </c>
      <c r="D1938" s="23" t="s">
        <v>5101</v>
      </c>
      <c r="E1938" s="23" t="s">
        <v>5102</v>
      </c>
      <c r="F1938" s="23" t="s">
        <v>9</v>
      </c>
      <c r="G1938" t="s">
        <v>5103</v>
      </c>
      <c r="H1938" s="24">
        <v>87730</v>
      </c>
      <c r="I1938" s="23" t="s">
        <v>5683</v>
      </c>
      <c r="J1938" s="24">
        <v>50994</v>
      </c>
      <c r="K1938" s="23" t="s">
        <v>5683</v>
      </c>
      <c r="L1938" s="24">
        <v>51032</v>
      </c>
      <c r="M1938" s="23" t="s">
        <v>5683</v>
      </c>
      <c r="N1938" s="24">
        <v>50920</v>
      </c>
      <c r="O1938" s="23" t="s">
        <v>5682</v>
      </c>
      <c r="P1938" s="24">
        <v>102810</v>
      </c>
      <c r="Q1938" s="24">
        <v>0</v>
      </c>
      <c r="R1938" s="24">
        <v>255756</v>
      </c>
      <c r="S1938" s="24">
        <v>0</v>
      </c>
      <c r="T1938" s="24">
        <v>87730</v>
      </c>
      <c r="U1938" s="24">
        <v>0</v>
      </c>
      <c r="V1938" s="24">
        <f t="shared" si="60"/>
        <v>168026</v>
      </c>
      <c r="W1938" s="24">
        <f t="shared" si="61"/>
        <v>0</v>
      </c>
    </row>
    <row r="1939" spans="1:23" x14ac:dyDescent="0.2">
      <c r="A1939" t="s">
        <v>42</v>
      </c>
      <c r="B1939" s="23" t="s">
        <v>4918</v>
      </c>
      <c r="C1939" s="23" t="s">
        <v>5104</v>
      </c>
      <c r="D1939" s="23" t="s">
        <v>7</v>
      </c>
      <c r="E1939" s="23" t="s">
        <v>147</v>
      </c>
      <c r="F1939" s="23" t="s">
        <v>147</v>
      </c>
      <c r="G1939" t="s">
        <v>5105</v>
      </c>
      <c r="H1939" s="24">
        <v>872071</v>
      </c>
      <c r="I1939" s="23" t="s">
        <v>5683</v>
      </c>
      <c r="J1939" s="24">
        <v>196925</v>
      </c>
      <c r="K1939" s="23" t="s">
        <v>5683</v>
      </c>
      <c r="L1939" s="24">
        <v>168806</v>
      </c>
      <c r="M1939" s="23" t="s">
        <v>5683</v>
      </c>
      <c r="N1939" s="24">
        <v>156988</v>
      </c>
      <c r="O1939" s="23" t="s">
        <v>5683</v>
      </c>
      <c r="P1939" s="24">
        <v>238482</v>
      </c>
      <c r="Q1939" s="24">
        <v>226650</v>
      </c>
      <c r="R1939" s="24">
        <v>987851</v>
      </c>
      <c r="S1939" s="24">
        <v>130000</v>
      </c>
      <c r="T1939" s="24">
        <v>857851</v>
      </c>
      <c r="U1939" s="24">
        <v>0</v>
      </c>
      <c r="V1939" s="24">
        <f t="shared" si="60"/>
        <v>0</v>
      </c>
      <c r="W1939" s="24">
        <f t="shared" si="61"/>
        <v>14220</v>
      </c>
    </row>
    <row r="1940" spans="1:23" x14ac:dyDescent="0.2">
      <c r="A1940" t="s">
        <v>42</v>
      </c>
      <c r="B1940" s="23" t="s">
        <v>4918</v>
      </c>
      <c r="C1940" s="23" t="s">
        <v>5104</v>
      </c>
      <c r="D1940" s="23" t="s">
        <v>5106</v>
      </c>
      <c r="E1940" s="23" t="s">
        <v>5107</v>
      </c>
      <c r="F1940" s="23" t="s">
        <v>9</v>
      </c>
      <c r="G1940" t="s">
        <v>5108</v>
      </c>
      <c r="H1940" s="24">
        <v>131800</v>
      </c>
      <c r="I1940" s="23" t="s">
        <v>5682</v>
      </c>
      <c r="J1940" s="24">
        <v>100728</v>
      </c>
      <c r="K1940" s="23" t="s">
        <v>5683</v>
      </c>
      <c r="L1940" s="24">
        <v>0</v>
      </c>
      <c r="M1940" s="23" t="s">
        <v>5682</v>
      </c>
      <c r="N1940" s="24">
        <v>102664</v>
      </c>
      <c r="O1940" s="23" t="s">
        <v>5683</v>
      </c>
      <c r="P1940" s="24">
        <v>0</v>
      </c>
      <c r="Q1940" s="24">
        <v>51200</v>
      </c>
      <c r="R1940" s="24">
        <v>254592</v>
      </c>
      <c r="S1940" s="24">
        <v>50364</v>
      </c>
      <c r="T1940" s="24">
        <v>131800</v>
      </c>
      <c r="U1940" s="24">
        <v>0</v>
      </c>
      <c r="V1940" s="24">
        <f t="shared" si="60"/>
        <v>72428</v>
      </c>
      <c r="W1940" s="24">
        <f t="shared" si="61"/>
        <v>0</v>
      </c>
    </row>
    <row r="1941" spans="1:23" x14ac:dyDescent="0.2">
      <c r="A1941" t="s">
        <v>42</v>
      </c>
      <c r="B1941" s="23" t="s">
        <v>4918</v>
      </c>
      <c r="C1941" s="23" t="s">
        <v>5104</v>
      </c>
      <c r="D1941" s="23" t="s">
        <v>5109</v>
      </c>
      <c r="E1941" s="23" t="s">
        <v>5110</v>
      </c>
      <c r="F1941" s="23" t="s">
        <v>9</v>
      </c>
      <c r="G1941" t="s">
        <v>5111</v>
      </c>
      <c r="H1941" s="24">
        <v>245827</v>
      </c>
      <c r="I1941" s="23" t="s">
        <v>5682</v>
      </c>
      <c r="J1941" s="24">
        <v>101774</v>
      </c>
      <c r="K1941" s="23" t="s">
        <v>5683</v>
      </c>
      <c r="L1941" s="24">
        <v>0</v>
      </c>
      <c r="M1941" s="23" t="s">
        <v>5683</v>
      </c>
      <c r="N1941" s="24">
        <v>50883</v>
      </c>
      <c r="O1941" s="23" t="s">
        <v>5683</v>
      </c>
      <c r="P1941" s="24">
        <v>51140</v>
      </c>
      <c r="Q1941" s="24">
        <v>51104</v>
      </c>
      <c r="R1941" s="24">
        <v>254901</v>
      </c>
      <c r="S1941" s="24">
        <v>50887</v>
      </c>
      <c r="T1941" s="24">
        <v>204014</v>
      </c>
      <c r="U1941" s="24">
        <v>0</v>
      </c>
      <c r="V1941" s="24">
        <f t="shared" si="60"/>
        <v>0</v>
      </c>
      <c r="W1941" s="24">
        <f t="shared" si="61"/>
        <v>41813</v>
      </c>
    </row>
    <row r="1942" spans="1:23" x14ac:dyDescent="0.2">
      <c r="A1942" t="s">
        <v>42</v>
      </c>
      <c r="B1942" s="23" t="s">
        <v>4918</v>
      </c>
      <c r="C1942" s="23" t="s">
        <v>5112</v>
      </c>
      <c r="D1942" s="23" t="s">
        <v>7</v>
      </c>
      <c r="E1942" s="23" t="s">
        <v>147</v>
      </c>
      <c r="F1942" s="23" t="s">
        <v>147</v>
      </c>
      <c r="G1942" t="s">
        <v>5113</v>
      </c>
      <c r="H1942" s="24">
        <v>154120</v>
      </c>
      <c r="I1942" s="23" t="s">
        <v>5682</v>
      </c>
      <c r="J1942" s="24">
        <v>103296</v>
      </c>
      <c r="K1942" s="23" t="s">
        <v>5683</v>
      </c>
      <c r="L1942" s="24">
        <v>0</v>
      </c>
      <c r="M1942" s="23" t="s">
        <v>5682</v>
      </c>
      <c r="N1942" s="24">
        <v>103004</v>
      </c>
      <c r="O1942" s="23" t="s">
        <v>5683</v>
      </c>
      <c r="P1942" s="24">
        <v>0</v>
      </c>
      <c r="Q1942" s="24">
        <v>51424</v>
      </c>
      <c r="R1942" s="24">
        <v>257724</v>
      </c>
      <c r="S1942" s="24">
        <v>51648</v>
      </c>
      <c r="T1942" s="24">
        <v>154120</v>
      </c>
      <c r="U1942" s="24">
        <v>0</v>
      </c>
      <c r="V1942" s="24">
        <f t="shared" si="60"/>
        <v>51956</v>
      </c>
      <c r="W1942" s="24">
        <f t="shared" si="61"/>
        <v>0</v>
      </c>
    </row>
    <row r="1943" spans="1:23" x14ac:dyDescent="0.2">
      <c r="A1943" t="s">
        <v>42</v>
      </c>
      <c r="B1943" s="23" t="s">
        <v>4918</v>
      </c>
      <c r="C1943" s="23" t="s">
        <v>5112</v>
      </c>
      <c r="D1943" s="23" t="s">
        <v>5114</v>
      </c>
      <c r="E1943" s="23" t="s">
        <v>5115</v>
      </c>
      <c r="F1943" s="23" t="s">
        <v>10</v>
      </c>
      <c r="G1943" t="s">
        <v>5116</v>
      </c>
      <c r="H1943" s="24">
        <v>145060</v>
      </c>
      <c r="I1943" s="23" t="s">
        <v>5682</v>
      </c>
      <c r="J1943" s="24">
        <v>100316</v>
      </c>
      <c r="K1943" s="23" t="s">
        <v>5683</v>
      </c>
      <c r="L1943" s="24">
        <v>0</v>
      </c>
      <c r="M1943" s="23" t="s">
        <v>5682</v>
      </c>
      <c r="N1943" s="24">
        <v>100418</v>
      </c>
      <c r="O1943" s="23" t="s">
        <v>5683</v>
      </c>
      <c r="P1943" s="24">
        <v>0</v>
      </c>
      <c r="Q1943" s="24">
        <v>50256</v>
      </c>
      <c r="R1943" s="24">
        <v>250990</v>
      </c>
      <c r="S1943" s="24">
        <v>50158</v>
      </c>
      <c r="T1943" s="24">
        <v>145060</v>
      </c>
      <c r="U1943" s="24">
        <v>0</v>
      </c>
      <c r="V1943" s="24">
        <f t="shared" si="60"/>
        <v>55772</v>
      </c>
      <c r="W1943" s="24">
        <f t="shared" si="61"/>
        <v>0</v>
      </c>
    </row>
    <row r="1944" spans="1:23" x14ac:dyDescent="0.2">
      <c r="A1944" t="s">
        <v>42</v>
      </c>
      <c r="B1944" s="23" t="s">
        <v>4918</v>
      </c>
      <c r="C1944" s="23" t="s">
        <v>5112</v>
      </c>
      <c r="D1944" s="23" t="s">
        <v>5117</v>
      </c>
      <c r="E1944" s="23" t="s">
        <v>5118</v>
      </c>
      <c r="F1944" s="23" t="s">
        <v>10</v>
      </c>
      <c r="G1944" t="s">
        <v>5119</v>
      </c>
      <c r="H1944" s="24">
        <v>150060</v>
      </c>
      <c r="I1944" s="23" t="s">
        <v>5682</v>
      </c>
      <c r="J1944" s="24">
        <v>100538</v>
      </c>
      <c r="K1944" s="23" t="s">
        <v>5683</v>
      </c>
      <c r="L1944" s="24">
        <v>0</v>
      </c>
      <c r="M1944" s="23" t="s">
        <v>5682</v>
      </c>
      <c r="N1944" s="24">
        <v>101202</v>
      </c>
      <c r="O1944" s="23" t="s">
        <v>5683</v>
      </c>
      <c r="P1944" s="24">
        <v>0</v>
      </c>
      <c r="Q1944" s="24">
        <v>50640</v>
      </c>
      <c r="R1944" s="24">
        <v>252380</v>
      </c>
      <c r="S1944" s="24">
        <v>50269</v>
      </c>
      <c r="T1944" s="24">
        <v>150060</v>
      </c>
      <c r="U1944" s="24">
        <v>0</v>
      </c>
      <c r="V1944" s="24">
        <f t="shared" si="60"/>
        <v>52051</v>
      </c>
      <c r="W1944" s="24">
        <f t="shared" si="61"/>
        <v>0</v>
      </c>
    </row>
    <row r="1945" spans="1:23" x14ac:dyDescent="0.2">
      <c r="A1945" t="s">
        <v>42</v>
      </c>
      <c r="B1945" s="23" t="s">
        <v>4918</v>
      </c>
      <c r="C1945" s="23" t="s">
        <v>5112</v>
      </c>
      <c r="D1945" s="23" t="s">
        <v>5120</v>
      </c>
      <c r="E1945" s="23" t="s">
        <v>5121</v>
      </c>
      <c r="F1945" s="23" t="s">
        <v>10</v>
      </c>
      <c r="G1945" t="s">
        <v>5122</v>
      </c>
      <c r="H1945" s="24">
        <v>152430</v>
      </c>
      <c r="I1945" s="23" t="s">
        <v>5682</v>
      </c>
      <c r="J1945" s="24">
        <v>101870</v>
      </c>
      <c r="K1945" s="23" t="s">
        <v>5683</v>
      </c>
      <c r="L1945" s="24">
        <v>0</v>
      </c>
      <c r="M1945" s="23" t="s">
        <v>5682</v>
      </c>
      <c r="N1945" s="24">
        <v>101854</v>
      </c>
      <c r="O1945" s="23" t="s">
        <v>5683</v>
      </c>
      <c r="P1945" s="24">
        <v>0</v>
      </c>
      <c r="Q1945" s="24">
        <v>50896</v>
      </c>
      <c r="R1945" s="24">
        <v>254620</v>
      </c>
      <c r="S1945" s="24">
        <v>50935</v>
      </c>
      <c r="T1945" s="24">
        <v>152430</v>
      </c>
      <c r="U1945" s="24">
        <v>0</v>
      </c>
      <c r="V1945" s="24">
        <f t="shared" si="60"/>
        <v>51255</v>
      </c>
      <c r="W1945" s="24">
        <f t="shared" si="61"/>
        <v>0</v>
      </c>
    </row>
    <row r="1946" spans="1:23" x14ac:dyDescent="0.2">
      <c r="A1946" t="s">
        <v>42</v>
      </c>
      <c r="B1946" s="23" t="s">
        <v>4918</v>
      </c>
      <c r="C1946" s="23" t="s">
        <v>5123</v>
      </c>
      <c r="D1946" s="23" t="s">
        <v>7</v>
      </c>
      <c r="E1946" s="23" t="s">
        <v>147</v>
      </c>
      <c r="F1946" s="23" t="s">
        <v>147</v>
      </c>
      <c r="G1946" t="s">
        <v>241</v>
      </c>
      <c r="H1946" s="24">
        <v>208229</v>
      </c>
      <c r="I1946" s="23" t="s">
        <v>5682</v>
      </c>
      <c r="J1946" s="24">
        <v>102472</v>
      </c>
      <c r="K1946" s="23" t="s">
        <v>5683</v>
      </c>
      <c r="L1946" s="24">
        <v>0</v>
      </c>
      <c r="M1946" s="23" t="s">
        <v>5682</v>
      </c>
      <c r="N1946" s="24">
        <v>102012</v>
      </c>
      <c r="O1946" s="23" t="s">
        <v>5683</v>
      </c>
      <c r="P1946" s="24">
        <v>0</v>
      </c>
      <c r="Q1946" s="24">
        <v>51328</v>
      </c>
      <c r="R1946" s="24">
        <v>255812</v>
      </c>
      <c r="S1946" s="24">
        <v>51236</v>
      </c>
      <c r="T1946" s="24">
        <v>204576</v>
      </c>
      <c r="U1946" s="24">
        <v>0</v>
      </c>
      <c r="V1946" s="24">
        <f t="shared" si="60"/>
        <v>0</v>
      </c>
      <c r="W1946" s="24">
        <f t="shared" si="61"/>
        <v>3653</v>
      </c>
    </row>
    <row r="1947" spans="1:23" x14ac:dyDescent="0.2">
      <c r="A1947" t="s">
        <v>42</v>
      </c>
      <c r="B1947" s="23" t="s">
        <v>4918</v>
      </c>
      <c r="C1947" s="23" t="s">
        <v>5124</v>
      </c>
      <c r="D1947" s="23" t="s">
        <v>7</v>
      </c>
      <c r="E1947" s="23" t="s">
        <v>147</v>
      </c>
      <c r="F1947" s="23" t="s">
        <v>147</v>
      </c>
      <c r="G1947" t="s">
        <v>5125</v>
      </c>
      <c r="H1947" s="24">
        <v>199248</v>
      </c>
      <c r="I1947" s="23" t="s">
        <v>5682</v>
      </c>
      <c r="J1947" s="24">
        <v>103770</v>
      </c>
      <c r="K1947" s="23" t="s">
        <v>5683</v>
      </c>
      <c r="L1947" s="24">
        <v>0</v>
      </c>
      <c r="M1947" s="23" t="s">
        <v>5682</v>
      </c>
      <c r="N1947" s="24">
        <v>103578</v>
      </c>
      <c r="O1947" s="23" t="s">
        <v>5683</v>
      </c>
      <c r="P1947" s="24">
        <v>0</v>
      </c>
      <c r="Q1947" s="24">
        <v>51856</v>
      </c>
      <c r="R1947" s="24">
        <v>259204</v>
      </c>
      <c r="S1947" s="24">
        <v>51885</v>
      </c>
      <c r="T1947" s="24">
        <v>199248</v>
      </c>
      <c r="U1947" s="24">
        <v>0</v>
      </c>
      <c r="V1947" s="24">
        <f t="shared" si="60"/>
        <v>8071</v>
      </c>
      <c r="W1947" s="24">
        <f t="shared" si="61"/>
        <v>0</v>
      </c>
    </row>
    <row r="1948" spans="1:23" x14ac:dyDescent="0.2">
      <c r="A1948" t="s">
        <v>42</v>
      </c>
      <c r="B1948" s="23" t="s">
        <v>4918</v>
      </c>
      <c r="C1948" s="23" t="s">
        <v>5126</v>
      </c>
      <c r="D1948" s="23" t="s">
        <v>7</v>
      </c>
      <c r="E1948" s="23" t="s">
        <v>147</v>
      </c>
      <c r="F1948" s="23" t="s">
        <v>147</v>
      </c>
      <c r="G1948" t="s">
        <v>5127</v>
      </c>
      <c r="H1948" s="24">
        <v>202520</v>
      </c>
      <c r="I1948" s="23" t="s">
        <v>5682</v>
      </c>
      <c r="J1948" s="24">
        <v>100982</v>
      </c>
      <c r="K1948" s="23" t="s">
        <v>5683</v>
      </c>
      <c r="L1948" s="24">
        <v>0</v>
      </c>
      <c r="M1948" s="23" t="s">
        <v>5682</v>
      </c>
      <c r="N1948" s="24">
        <v>101124</v>
      </c>
      <c r="O1948" s="23" t="s">
        <v>5683</v>
      </c>
      <c r="P1948" s="24">
        <v>0</v>
      </c>
      <c r="Q1948" s="24">
        <v>50736</v>
      </c>
      <c r="R1948" s="24">
        <v>252842</v>
      </c>
      <c r="S1948" s="24">
        <v>50491</v>
      </c>
      <c r="T1948" s="24">
        <v>202351</v>
      </c>
      <c r="U1948" s="24">
        <v>0</v>
      </c>
      <c r="V1948" s="24">
        <f t="shared" si="60"/>
        <v>0</v>
      </c>
      <c r="W1948" s="24">
        <f t="shared" si="61"/>
        <v>169</v>
      </c>
    </row>
    <row r="1949" spans="1:23" x14ac:dyDescent="0.2">
      <c r="A1949" t="s">
        <v>42</v>
      </c>
      <c r="B1949" s="23" t="s">
        <v>4918</v>
      </c>
      <c r="C1949" s="23" t="s">
        <v>5128</v>
      </c>
      <c r="D1949" s="23" t="s">
        <v>7</v>
      </c>
      <c r="E1949" s="23" t="s">
        <v>147</v>
      </c>
      <c r="F1949" s="23" t="s">
        <v>147</v>
      </c>
      <c r="G1949" t="s">
        <v>5129</v>
      </c>
      <c r="H1949" s="24">
        <v>219168</v>
      </c>
      <c r="I1949" s="23" t="s">
        <v>5682</v>
      </c>
      <c r="J1949" s="24">
        <v>100570</v>
      </c>
      <c r="K1949" s="23" t="s">
        <v>5683</v>
      </c>
      <c r="L1949" s="24">
        <v>0</v>
      </c>
      <c r="M1949" s="23" t="s">
        <v>5682</v>
      </c>
      <c r="N1949" s="24">
        <v>101436</v>
      </c>
      <c r="O1949" s="23" t="s">
        <v>5683</v>
      </c>
      <c r="P1949" s="24">
        <v>0</v>
      </c>
      <c r="Q1949" s="24">
        <v>50752</v>
      </c>
      <c r="R1949" s="24">
        <v>252758</v>
      </c>
      <c r="S1949" s="24">
        <v>50285</v>
      </c>
      <c r="T1949" s="24">
        <v>202473</v>
      </c>
      <c r="U1949" s="24">
        <v>0</v>
      </c>
      <c r="V1949" s="24">
        <f t="shared" si="60"/>
        <v>0</v>
      </c>
      <c r="W1949" s="24">
        <f t="shared" si="61"/>
        <v>16695</v>
      </c>
    </row>
    <row r="1950" spans="1:23" x14ac:dyDescent="0.2">
      <c r="A1950" t="s">
        <v>42</v>
      </c>
      <c r="B1950" s="23" t="s">
        <v>4918</v>
      </c>
      <c r="C1950" s="23" t="s">
        <v>5130</v>
      </c>
      <c r="D1950" s="23" t="s">
        <v>7</v>
      </c>
      <c r="E1950" s="23" t="s">
        <v>147</v>
      </c>
      <c r="F1950" s="23" t="s">
        <v>147</v>
      </c>
      <c r="G1950" t="s">
        <v>5131</v>
      </c>
      <c r="H1950" s="24">
        <v>508940</v>
      </c>
      <c r="I1950" s="23" t="s">
        <v>5683</v>
      </c>
      <c r="J1950" s="24">
        <v>111676</v>
      </c>
      <c r="K1950" s="23" t="s">
        <v>5683</v>
      </c>
      <c r="L1950" s="24">
        <v>109331</v>
      </c>
      <c r="M1950" s="23" t="s">
        <v>5683</v>
      </c>
      <c r="N1950" s="24">
        <v>109696</v>
      </c>
      <c r="O1950" s="23" t="s">
        <v>5683</v>
      </c>
      <c r="P1950" s="24">
        <v>112989</v>
      </c>
      <c r="Q1950" s="24">
        <v>112157</v>
      </c>
      <c r="R1950" s="24">
        <v>555849</v>
      </c>
      <c r="S1950" s="24">
        <v>111676</v>
      </c>
      <c r="T1950" s="24">
        <v>444173</v>
      </c>
      <c r="U1950" s="24">
        <v>0</v>
      </c>
      <c r="V1950" s="24">
        <f t="shared" si="60"/>
        <v>0</v>
      </c>
      <c r="W1950" s="24">
        <f t="shared" si="61"/>
        <v>64767</v>
      </c>
    </row>
    <row r="1951" spans="1:23" x14ac:dyDescent="0.2">
      <c r="A1951" t="s">
        <v>42</v>
      </c>
      <c r="B1951" s="23" t="s">
        <v>4918</v>
      </c>
      <c r="C1951" s="23" t="s">
        <v>5130</v>
      </c>
      <c r="D1951" s="23" t="s">
        <v>5132</v>
      </c>
      <c r="E1951" s="23" t="s">
        <v>5133</v>
      </c>
      <c r="F1951" s="23" t="s">
        <v>10</v>
      </c>
      <c r="G1951" t="s">
        <v>5134</v>
      </c>
      <c r="H1951" s="24">
        <v>248729</v>
      </c>
      <c r="I1951" s="23" t="s">
        <v>5682</v>
      </c>
      <c r="J1951" s="24">
        <v>110552</v>
      </c>
      <c r="K1951" s="23" t="s">
        <v>5683</v>
      </c>
      <c r="L1951" s="24">
        <v>0</v>
      </c>
      <c r="M1951" s="23" t="s">
        <v>5682</v>
      </c>
      <c r="N1951" s="24">
        <v>109036</v>
      </c>
      <c r="O1951" s="23" t="s">
        <v>5683</v>
      </c>
      <c r="P1951" s="24">
        <v>0</v>
      </c>
      <c r="Q1951" s="24">
        <v>56014</v>
      </c>
      <c r="R1951" s="24">
        <v>275602</v>
      </c>
      <c r="S1951" s="24">
        <v>55276</v>
      </c>
      <c r="T1951" s="24">
        <v>220326</v>
      </c>
      <c r="U1951" s="24">
        <v>0</v>
      </c>
      <c r="V1951" s="24">
        <f t="shared" si="60"/>
        <v>0</v>
      </c>
      <c r="W1951" s="24">
        <f t="shared" si="61"/>
        <v>28403</v>
      </c>
    </row>
    <row r="1952" spans="1:23" x14ac:dyDescent="0.2">
      <c r="A1952" t="s">
        <v>42</v>
      </c>
      <c r="B1952" s="23" t="s">
        <v>4918</v>
      </c>
      <c r="C1952" s="23" t="s">
        <v>5135</v>
      </c>
      <c r="D1952" s="23" t="s">
        <v>7</v>
      </c>
      <c r="E1952" s="23" t="s">
        <v>147</v>
      </c>
      <c r="F1952" s="23" t="s">
        <v>147</v>
      </c>
      <c r="G1952" t="s">
        <v>5136</v>
      </c>
      <c r="H1952" s="24">
        <v>1190735</v>
      </c>
      <c r="I1952" s="23" t="s">
        <v>5683</v>
      </c>
      <c r="J1952" s="24">
        <v>257510</v>
      </c>
      <c r="K1952" s="23" t="s">
        <v>5683</v>
      </c>
      <c r="L1952" s="24">
        <v>222140</v>
      </c>
      <c r="M1952" s="23" t="s">
        <v>5683</v>
      </c>
      <c r="N1952" s="24">
        <v>209643</v>
      </c>
      <c r="O1952" s="23" t="s">
        <v>5683</v>
      </c>
      <c r="P1952" s="24">
        <v>324507</v>
      </c>
      <c r="Q1952" s="24">
        <v>306935</v>
      </c>
      <c r="R1952" s="24">
        <v>1320735</v>
      </c>
      <c r="S1952" s="24">
        <v>130000</v>
      </c>
      <c r="T1952" s="24">
        <v>1190735</v>
      </c>
      <c r="U1952" s="24">
        <v>0</v>
      </c>
      <c r="V1952" s="24">
        <f t="shared" si="60"/>
        <v>0</v>
      </c>
      <c r="W1952" s="24">
        <f t="shared" si="61"/>
        <v>0</v>
      </c>
    </row>
    <row r="1953" spans="1:23" x14ac:dyDescent="0.2">
      <c r="A1953" t="s">
        <v>42</v>
      </c>
      <c r="B1953" s="23" t="s">
        <v>4918</v>
      </c>
      <c r="C1953" s="23" t="s">
        <v>5135</v>
      </c>
      <c r="D1953" s="23" t="s">
        <v>5137</v>
      </c>
      <c r="E1953" s="23" t="s">
        <v>5138</v>
      </c>
      <c r="F1953" s="23" t="s">
        <v>9</v>
      </c>
      <c r="G1953" t="s">
        <v>5139</v>
      </c>
      <c r="H1953" s="24">
        <v>131102</v>
      </c>
      <c r="I1953" s="23" t="s">
        <v>5682</v>
      </c>
      <c r="J1953" s="24">
        <v>30032</v>
      </c>
      <c r="K1953" s="23" t="s">
        <v>5683</v>
      </c>
      <c r="L1953" s="24">
        <v>0</v>
      </c>
      <c r="M1953" s="23" t="s">
        <v>5682</v>
      </c>
      <c r="N1953" s="24">
        <v>101070</v>
      </c>
      <c r="O1953" s="23" t="s">
        <v>5683</v>
      </c>
      <c r="P1953" s="24">
        <v>0</v>
      </c>
      <c r="Q1953" s="24">
        <v>51184</v>
      </c>
      <c r="R1953" s="24">
        <v>182286</v>
      </c>
      <c r="S1953" s="24">
        <v>15016</v>
      </c>
      <c r="T1953" s="24">
        <v>131102</v>
      </c>
      <c r="U1953" s="24">
        <v>0</v>
      </c>
      <c r="V1953" s="24">
        <f t="shared" si="60"/>
        <v>36168</v>
      </c>
      <c r="W1953" s="24">
        <f t="shared" si="61"/>
        <v>0</v>
      </c>
    </row>
    <row r="1954" spans="1:23" x14ac:dyDescent="0.2">
      <c r="A1954" t="s">
        <v>42</v>
      </c>
      <c r="B1954" s="23" t="s">
        <v>4918</v>
      </c>
      <c r="C1954" s="23" t="s">
        <v>5140</v>
      </c>
      <c r="D1954" s="23" t="s">
        <v>7</v>
      </c>
      <c r="E1954" s="23" t="s">
        <v>147</v>
      </c>
      <c r="F1954" s="23" t="s">
        <v>147</v>
      </c>
      <c r="G1954" t="s">
        <v>70</v>
      </c>
      <c r="H1954" s="24">
        <v>876102</v>
      </c>
      <c r="I1954" s="23" t="s">
        <v>5683</v>
      </c>
      <c r="J1954" s="24">
        <v>184179</v>
      </c>
      <c r="K1954" s="23" t="s">
        <v>5683</v>
      </c>
      <c r="L1954" s="24">
        <v>163216</v>
      </c>
      <c r="M1954" s="23" t="s">
        <v>5683</v>
      </c>
      <c r="N1954" s="24">
        <v>151379</v>
      </c>
      <c r="O1954" s="23" t="s">
        <v>5683</v>
      </c>
      <c r="P1954" s="24">
        <v>224144</v>
      </c>
      <c r="Q1954" s="24">
        <v>207785</v>
      </c>
      <c r="R1954" s="24">
        <v>930703</v>
      </c>
      <c r="S1954" s="24">
        <v>130000</v>
      </c>
      <c r="T1954" s="24">
        <v>800703</v>
      </c>
      <c r="U1954" s="24">
        <v>0</v>
      </c>
      <c r="V1954" s="24">
        <f t="shared" si="60"/>
        <v>0</v>
      </c>
      <c r="W1954" s="24">
        <f t="shared" si="61"/>
        <v>75399</v>
      </c>
    </row>
    <row r="1955" spans="1:23" x14ac:dyDescent="0.2">
      <c r="A1955" t="s">
        <v>42</v>
      </c>
      <c r="B1955" s="23" t="s">
        <v>4918</v>
      </c>
      <c r="C1955" s="23" t="s">
        <v>5140</v>
      </c>
      <c r="D1955" s="23" t="s">
        <v>5141</v>
      </c>
      <c r="E1955" s="23" t="s">
        <v>5142</v>
      </c>
      <c r="F1955" s="23" t="s">
        <v>9</v>
      </c>
      <c r="G1955" t="s">
        <v>5143</v>
      </c>
      <c r="H1955" s="24">
        <v>0</v>
      </c>
      <c r="I1955" s="23" t="s">
        <v>5683</v>
      </c>
      <c r="J1955" s="24">
        <v>50648</v>
      </c>
      <c r="K1955" s="23" t="s">
        <v>5683</v>
      </c>
      <c r="L1955" s="24">
        <v>50363</v>
      </c>
      <c r="M1955" s="23" t="s">
        <v>5683</v>
      </c>
      <c r="N1955" s="24">
        <v>15290</v>
      </c>
      <c r="O1955" s="23" t="s">
        <v>5683</v>
      </c>
      <c r="P1955" s="24">
        <v>15297</v>
      </c>
      <c r="Q1955" s="24">
        <v>15480</v>
      </c>
      <c r="R1955" s="24">
        <v>147078</v>
      </c>
      <c r="S1955" s="24">
        <v>0</v>
      </c>
      <c r="T1955" s="24">
        <v>0</v>
      </c>
      <c r="U1955" s="24">
        <v>0</v>
      </c>
      <c r="V1955" s="24">
        <f t="shared" si="60"/>
        <v>147078</v>
      </c>
      <c r="W1955" s="24">
        <f t="shared" si="61"/>
        <v>0</v>
      </c>
    </row>
    <row r="1956" spans="1:23" x14ac:dyDescent="0.2">
      <c r="A1956" t="s">
        <v>42</v>
      </c>
      <c r="B1956" s="23" t="s">
        <v>4918</v>
      </c>
      <c r="C1956" s="23" t="s">
        <v>5140</v>
      </c>
      <c r="D1956" s="23" t="s">
        <v>43</v>
      </c>
      <c r="E1956" s="23" t="s">
        <v>44</v>
      </c>
      <c r="F1956" s="23" t="s">
        <v>10</v>
      </c>
      <c r="G1956" t="s">
        <v>71</v>
      </c>
      <c r="H1956" s="24">
        <v>412311</v>
      </c>
      <c r="I1956" s="23" t="s">
        <v>5683</v>
      </c>
      <c r="J1956" s="24">
        <v>57940</v>
      </c>
      <c r="K1956" s="23" t="s">
        <v>5683</v>
      </c>
      <c r="L1956" s="24">
        <v>56424</v>
      </c>
      <c r="M1956" s="23" t="s">
        <v>5683</v>
      </c>
      <c r="N1956" s="24">
        <v>107111</v>
      </c>
      <c r="O1956" s="23" t="s">
        <v>5683</v>
      </c>
      <c r="P1956" s="24">
        <v>108494</v>
      </c>
      <c r="Q1956" s="24">
        <v>108286</v>
      </c>
      <c r="R1956" s="24">
        <v>438255</v>
      </c>
      <c r="S1956" s="24">
        <v>57940</v>
      </c>
      <c r="T1956" s="24">
        <v>380315</v>
      </c>
      <c r="U1956" s="24">
        <v>0</v>
      </c>
      <c r="V1956" s="24">
        <f t="shared" si="60"/>
        <v>0</v>
      </c>
      <c r="W1956" s="24">
        <f t="shared" si="61"/>
        <v>31996</v>
      </c>
    </row>
    <row r="1957" spans="1:23" x14ac:dyDescent="0.2">
      <c r="A1957" t="s">
        <v>42</v>
      </c>
      <c r="B1957" s="23" t="s">
        <v>4918</v>
      </c>
      <c r="C1957" s="23" t="s">
        <v>5144</v>
      </c>
      <c r="D1957" s="23" t="s">
        <v>7</v>
      </c>
      <c r="E1957" s="23" t="s">
        <v>147</v>
      </c>
      <c r="F1957" s="23" t="s">
        <v>147</v>
      </c>
      <c r="G1957" t="s">
        <v>5145</v>
      </c>
      <c r="H1957" s="24">
        <v>543447</v>
      </c>
      <c r="I1957" s="23" t="s">
        <v>5683</v>
      </c>
      <c r="J1957" s="24">
        <v>114388</v>
      </c>
      <c r="K1957" s="23" t="s">
        <v>5683</v>
      </c>
      <c r="L1957" s="24">
        <v>111077</v>
      </c>
      <c r="M1957" s="23" t="s">
        <v>5683</v>
      </c>
      <c r="N1957" s="24">
        <v>110932</v>
      </c>
      <c r="O1957" s="23" t="s">
        <v>5683</v>
      </c>
      <c r="P1957" s="24">
        <v>112361</v>
      </c>
      <c r="Q1957" s="24">
        <v>112189</v>
      </c>
      <c r="R1957" s="24">
        <v>560947</v>
      </c>
      <c r="S1957" s="24">
        <v>114388</v>
      </c>
      <c r="T1957" s="24">
        <v>446559</v>
      </c>
      <c r="U1957" s="24">
        <v>0</v>
      </c>
      <c r="V1957" s="24">
        <f t="shared" si="60"/>
        <v>0</v>
      </c>
      <c r="W1957" s="24">
        <f t="shared" si="61"/>
        <v>96888</v>
      </c>
    </row>
    <row r="1958" spans="1:23" x14ac:dyDescent="0.2">
      <c r="A1958" t="s">
        <v>42</v>
      </c>
      <c r="B1958" s="23" t="s">
        <v>4918</v>
      </c>
      <c r="C1958" s="23" t="s">
        <v>5144</v>
      </c>
      <c r="D1958" s="23" t="s">
        <v>5146</v>
      </c>
      <c r="E1958" s="23" t="s">
        <v>5147</v>
      </c>
      <c r="F1958" s="23" t="s">
        <v>10</v>
      </c>
      <c r="G1958" t="s">
        <v>5148</v>
      </c>
      <c r="H1958" s="24">
        <v>230600</v>
      </c>
      <c r="I1958" s="23" t="s">
        <v>5683</v>
      </c>
      <c r="J1958" s="24">
        <v>51024</v>
      </c>
      <c r="K1958" s="23" t="s">
        <v>5683</v>
      </c>
      <c r="L1958" s="24">
        <v>50809</v>
      </c>
      <c r="M1958" s="23" t="s">
        <v>5683</v>
      </c>
      <c r="N1958" s="24">
        <v>50946</v>
      </c>
      <c r="O1958" s="23" t="s">
        <v>5683</v>
      </c>
      <c r="P1958" s="24">
        <v>51619</v>
      </c>
      <c r="Q1958" s="24">
        <v>51360</v>
      </c>
      <c r="R1958" s="24">
        <v>255758</v>
      </c>
      <c r="S1958" s="24">
        <v>51024</v>
      </c>
      <c r="T1958" s="24">
        <v>204734</v>
      </c>
      <c r="U1958" s="24">
        <v>0</v>
      </c>
      <c r="V1958" s="24">
        <f t="shared" si="60"/>
        <v>0</v>
      </c>
      <c r="W1958" s="24">
        <f t="shared" si="61"/>
        <v>25866</v>
      </c>
    </row>
    <row r="1959" spans="1:23" x14ac:dyDescent="0.2">
      <c r="A1959" t="s">
        <v>190</v>
      </c>
      <c r="B1959" s="23" t="s">
        <v>5149</v>
      </c>
      <c r="C1959" s="23" t="s">
        <v>5150</v>
      </c>
      <c r="D1959" s="23" t="s">
        <v>7</v>
      </c>
      <c r="E1959" s="23" t="s">
        <v>147</v>
      </c>
      <c r="F1959" s="23" t="s">
        <v>147</v>
      </c>
      <c r="G1959" t="s">
        <v>5151</v>
      </c>
      <c r="H1959" s="24">
        <v>535116</v>
      </c>
      <c r="I1959" s="23" t="s">
        <v>5683</v>
      </c>
      <c r="J1959" s="24">
        <v>115231</v>
      </c>
      <c r="K1959" s="23" t="s">
        <v>5683</v>
      </c>
      <c r="L1959" s="24">
        <v>85843</v>
      </c>
      <c r="M1959" s="23" t="s">
        <v>5683</v>
      </c>
      <c r="N1959" s="24">
        <v>110289</v>
      </c>
      <c r="O1959" s="23" t="s">
        <v>5683</v>
      </c>
      <c r="P1959" s="24">
        <v>111948</v>
      </c>
      <c r="Q1959" s="24">
        <v>111805</v>
      </c>
      <c r="R1959" s="24">
        <v>535116</v>
      </c>
      <c r="S1959" s="24">
        <v>0</v>
      </c>
      <c r="T1959" s="24">
        <v>535116</v>
      </c>
      <c r="U1959" s="24">
        <v>0</v>
      </c>
      <c r="V1959" s="24">
        <f t="shared" si="60"/>
        <v>0</v>
      </c>
      <c r="W1959" s="24">
        <f t="shared" si="61"/>
        <v>0</v>
      </c>
    </row>
    <row r="1960" spans="1:23" x14ac:dyDescent="0.2">
      <c r="A1960" t="s">
        <v>190</v>
      </c>
      <c r="B1960" s="23" t="s">
        <v>5149</v>
      </c>
      <c r="C1960" s="23" t="s">
        <v>5150</v>
      </c>
      <c r="D1960" s="23" t="s">
        <v>5152</v>
      </c>
      <c r="E1960" s="23" t="s">
        <v>5153</v>
      </c>
      <c r="F1960" s="23" t="s">
        <v>9</v>
      </c>
      <c r="G1960" t="s">
        <v>5154</v>
      </c>
      <c r="H1960" s="24">
        <v>257793</v>
      </c>
      <c r="I1960" s="23" t="s">
        <v>5682</v>
      </c>
      <c r="J1960" s="24">
        <v>109220</v>
      </c>
      <c r="K1960" s="23" t="s">
        <v>5683</v>
      </c>
      <c r="L1960" s="24">
        <v>0</v>
      </c>
      <c r="M1960" s="23" t="s">
        <v>5683</v>
      </c>
      <c r="N1960" s="24">
        <v>54035</v>
      </c>
      <c r="O1960" s="23" t="s">
        <v>5683</v>
      </c>
      <c r="P1960" s="24">
        <v>56924</v>
      </c>
      <c r="Q1960" s="24">
        <v>54687</v>
      </c>
      <c r="R1960" s="24">
        <v>274866</v>
      </c>
      <c r="S1960" s="24">
        <v>54610</v>
      </c>
      <c r="T1960" s="24">
        <v>220256</v>
      </c>
      <c r="U1960" s="24">
        <v>0</v>
      </c>
      <c r="V1960" s="24">
        <f t="shared" si="60"/>
        <v>0</v>
      </c>
      <c r="W1960" s="24">
        <f t="shared" si="61"/>
        <v>37537</v>
      </c>
    </row>
    <row r="1961" spans="1:23" x14ac:dyDescent="0.2">
      <c r="A1961" t="s">
        <v>190</v>
      </c>
      <c r="B1961" s="23" t="s">
        <v>5149</v>
      </c>
      <c r="C1961" s="23" t="s">
        <v>5150</v>
      </c>
      <c r="D1961" s="23" t="s">
        <v>5155</v>
      </c>
      <c r="E1961" s="23" t="s">
        <v>5156</v>
      </c>
      <c r="F1961" s="23" t="s">
        <v>10</v>
      </c>
      <c r="G1961" t="s">
        <v>5157</v>
      </c>
      <c r="H1961" s="24">
        <v>210926</v>
      </c>
      <c r="I1961" s="23" t="s">
        <v>5683</v>
      </c>
      <c r="J1961" s="24">
        <v>0</v>
      </c>
      <c r="K1961" s="23" t="s">
        <v>5682</v>
      </c>
      <c r="L1961" s="24">
        <v>101260</v>
      </c>
      <c r="M1961" s="23" t="s">
        <v>5683</v>
      </c>
      <c r="N1961" s="24">
        <v>0</v>
      </c>
      <c r="O1961" s="23" t="s">
        <v>5683</v>
      </c>
      <c r="P1961" s="24">
        <v>54131</v>
      </c>
      <c r="Q1961" s="24">
        <v>55535</v>
      </c>
      <c r="R1961" s="24">
        <v>210926</v>
      </c>
      <c r="S1961" s="24">
        <v>0</v>
      </c>
      <c r="T1961" s="24">
        <v>210926</v>
      </c>
      <c r="U1961" s="24">
        <v>0</v>
      </c>
      <c r="V1961" s="24">
        <f t="shared" si="60"/>
        <v>0</v>
      </c>
      <c r="W1961" s="24">
        <f t="shared" si="61"/>
        <v>0</v>
      </c>
    </row>
    <row r="1962" spans="1:23" x14ac:dyDescent="0.2">
      <c r="A1962" t="s">
        <v>190</v>
      </c>
      <c r="B1962" s="23" t="s">
        <v>5149</v>
      </c>
      <c r="C1962" s="23" t="s">
        <v>5150</v>
      </c>
      <c r="D1962" s="23" t="s">
        <v>5158</v>
      </c>
      <c r="E1962" s="23" t="s">
        <v>5159</v>
      </c>
      <c r="F1962" s="23" t="s">
        <v>9</v>
      </c>
      <c r="G1962" t="s">
        <v>5160</v>
      </c>
      <c r="H1962" s="24">
        <v>136829</v>
      </c>
      <c r="I1962" s="23" t="s">
        <v>5682</v>
      </c>
      <c r="J1962" s="24">
        <v>103548</v>
      </c>
      <c r="K1962" s="23" t="s">
        <v>5683</v>
      </c>
      <c r="L1962" s="24">
        <v>0</v>
      </c>
      <c r="M1962" s="23" t="s">
        <v>5682</v>
      </c>
      <c r="N1962" s="24">
        <v>102272</v>
      </c>
      <c r="O1962" s="23" t="s">
        <v>5683</v>
      </c>
      <c r="P1962" s="24">
        <v>0</v>
      </c>
      <c r="Q1962" s="24">
        <v>51008</v>
      </c>
      <c r="R1962" s="24">
        <v>256828</v>
      </c>
      <c r="S1962" s="24">
        <v>0</v>
      </c>
      <c r="T1962" s="24">
        <v>136829</v>
      </c>
      <c r="U1962" s="24">
        <v>0</v>
      </c>
      <c r="V1962" s="24">
        <f t="shared" si="60"/>
        <v>119999</v>
      </c>
      <c r="W1962" s="24">
        <f t="shared" si="61"/>
        <v>0</v>
      </c>
    </row>
    <row r="1963" spans="1:23" x14ac:dyDescent="0.2">
      <c r="A1963" t="s">
        <v>190</v>
      </c>
      <c r="B1963" s="23" t="s">
        <v>5149</v>
      </c>
      <c r="C1963" s="23" t="s">
        <v>5161</v>
      </c>
      <c r="D1963" s="23" t="s">
        <v>7</v>
      </c>
      <c r="E1963" s="23" t="s">
        <v>147</v>
      </c>
      <c r="F1963" s="23" t="s">
        <v>147</v>
      </c>
      <c r="G1963" t="s">
        <v>5162</v>
      </c>
      <c r="H1963" s="24">
        <v>3081351</v>
      </c>
      <c r="I1963" s="23" t="s">
        <v>5683</v>
      </c>
      <c r="J1963" s="24">
        <v>593543</v>
      </c>
      <c r="K1963" s="23" t="s">
        <v>5683</v>
      </c>
      <c r="L1963" s="24">
        <v>531932</v>
      </c>
      <c r="M1963" s="23" t="s">
        <v>5683</v>
      </c>
      <c r="N1963" s="24">
        <v>516106</v>
      </c>
      <c r="O1963" s="23" t="s">
        <v>5683</v>
      </c>
      <c r="P1963" s="24">
        <v>815450</v>
      </c>
      <c r="Q1963" s="24">
        <v>802383</v>
      </c>
      <c r="R1963" s="24">
        <v>3259414</v>
      </c>
      <c r="S1963" s="24">
        <v>178063</v>
      </c>
      <c r="T1963" s="24">
        <v>3081351</v>
      </c>
      <c r="U1963" s="24">
        <v>0</v>
      </c>
      <c r="V1963" s="24">
        <f t="shared" si="60"/>
        <v>0</v>
      </c>
      <c r="W1963" s="24">
        <f t="shared" si="61"/>
        <v>0</v>
      </c>
    </row>
    <row r="1964" spans="1:23" x14ac:dyDescent="0.2">
      <c r="A1964" t="s">
        <v>190</v>
      </c>
      <c r="B1964" s="23" t="s">
        <v>5149</v>
      </c>
      <c r="C1964" s="23" t="s">
        <v>5161</v>
      </c>
      <c r="D1964" s="23" t="s">
        <v>5163</v>
      </c>
      <c r="E1964" s="23" t="s">
        <v>5164</v>
      </c>
      <c r="F1964" s="23" t="s">
        <v>10</v>
      </c>
      <c r="G1964" t="s">
        <v>5165</v>
      </c>
      <c r="H1964" s="24">
        <v>100608</v>
      </c>
      <c r="I1964" s="23" t="s">
        <v>5682</v>
      </c>
      <c r="J1964" s="24">
        <v>106970</v>
      </c>
      <c r="K1964" s="23" t="s">
        <v>5683</v>
      </c>
      <c r="L1964" s="24">
        <v>0</v>
      </c>
      <c r="M1964" s="23" t="s">
        <v>5683</v>
      </c>
      <c r="N1964" s="24">
        <v>52484</v>
      </c>
      <c r="O1964" s="23" t="s">
        <v>5683</v>
      </c>
      <c r="P1964" s="24">
        <v>53041</v>
      </c>
      <c r="Q1964" s="24">
        <v>52751</v>
      </c>
      <c r="R1964" s="24">
        <v>265246</v>
      </c>
      <c r="S1964" s="24">
        <v>53485</v>
      </c>
      <c r="T1964" s="24">
        <v>100608</v>
      </c>
      <c r="U1964" s="24">
        <v>0</v>
      </c>
      <c r="V1964" s="24">
        <f t="shared" si="60"/>
        <v>111153</v>
      </c>
      <c r="W1964" s="24">
        <f t="shared" si="61"/>
        <v>0</v>
      </c>
    </row>
    <row r="1965" spans="1:23" x14ac:dyDescent="0.2">
      <c r="A1965" t="s">
        <v>190</v>
      </c>
      <c r="B1965" s="23" t="s">
        <v>5149</v>
      </c>
      <c r="C1965" s="23" t="s">
        <v>5161</v>
      </c>
      <c r="D1965" s="23" t="s">
        <v>5166</v>
      </c>
      <c r="E1965" s="23" t="s">
        <v>5167</v>
      </c>
      <c r="F1965" s="23" t="s">
        <v>10</v>
      </c>
      <c r="G1965" t="s">
        <v>5168</v>
      </c>
      <c r="H1965" s="24">
        <v>117966</v>
      </c>
      <c r="I1965" s="23" t="s">
        <v>5682</v>
      </c>
      <c r="J1965" s="24">
        <v>100950</v>
      </c>
      <c r="K1965" s="23" t="s">
        <v>5683</v>
      </c>
      <c r="L1965" s="24">
        <v>0</v>
      </c>
      <c r="M1965" s="23" t="s">
        <v>5683</v>
      </c>
      <c r="N1965" s="24">
        <v>50391</v>
      </c>
      <c r="O1965" s="23" t="s">
        <v>5683</v>
      </c>
      <c r="P1965" s="24">
        <v>50281</v>
      </c>
      <c r="Q1965" s="24">
        <v>50384</v>
      </c>
      <c r="R1965" s="24">
        <v>252006</v>
      </c>
      <c r="S1965" s="24">
        <v>50475</v>
      </c>
      <c r="T1965" s="24">
        <v>117966</v>
      </c>
      <c r="U1965" s="24">
        <v>0</v>
      </c>
      <c r="V1965" s="24">
        <f t="shared" si="60"/>
        <v>83565</v>
      </c>
      <c r="W1965" s="24">
        <f t="shared" si="61"/>
        <v>0</v>
      </c>
    </row>
    <row r="1966" spans="1:23" x14ac:dyDescent="0.2">
      <c r="A1966" t="s">
        <v>190</v>
      </c>
      <c r="B1966" s="23" t="s">
        <v>5149</v>
      </c>
      <c r="C1966" s="23" t="s">
        <v>5161</v>
      </c>
      <c r="D1966" s="23" t="s">
        <v>5169</v>
      </c>
      <c r="E1966" s="23" t="s">
        <v>5170</v>
      </c>
      <c r="F1966" s="23" t="s">
        <v>9</v>
      </c>
      <c r="G1966" t="s">
        <v>5171</v>
      </c>
      <c r="H1966" s="24">
        <v>263168</v>
      </c>
      <c r="I1966" s="23" t="s">
        <v>5683</v>
      </c>
      <c r="J1966" s="24">
        <v>53480</v>
      </c>
      <c r="K1966" s="23" t="s">
        <v>5682</v>
      </c>
      <c r="L1966" s="24">
        <v>105252</v>
      </c>
      <c r="M1966" s="23" t="s">
        <v>5683</v>
      </c>
      <c r="N1966" s="24">
        <v>0</v>
      </c>
      <c r="O1966" s="23" t="s">
        <v>5682</v>
      </c>
      <c r="P1966" s="24">
        <v>107436</v>
      </c>
      <c r="Q1966" s="24">
        <v>0</v>
      </c>
      <c r="R1966" s="24">
        <v>266168</v>
      </c>
      <c r="S1966" s="24">
        <v>53480</v>
      </c>
      <c r="T1966" s="24">
        <v>212688</v>
      </c>
      <c r="U1966" s="24">
        <v>0</v>
      </c>
      <c r="V1966" s="24">
        <f t="shared" si="60"/>
        <v>0</v>
      </c>
      <c r="W1966" s="24">
        <f t="shared" si="61"/>
        <v>50480</v>
      </c>
    </row>
    <row r="1967" spans="1:23" x14ac:dyDescent="0.2">
      <c r="A1967" t="s">
        <v>190</v>
      </c>
      <c r="B1967" s="23" t="s">
        <v>5149</v>
      </c>
      <c r="C1967" s="23" t="s">
        <v>5161</v>
      </c>
      <c r="D1967" s="23" t="s">
        <v>5172</v>
      </c>
      <c r="E1967" s="23" t="s">
        <v>5173</v>
      </c>
      <c r="F1967" s="23" t="s">
        <v>10</v>
      </c>
      <c r="G1967" t="s">
        <v>5174</v>
      </c>
      <c r="H1967" s="24">
        <v>0</v>
      </c>
      <c r="I1967" s="23" t="s">
        <v>5682</v>
      </c>
      <c r="J1967" s="24">
        <v>30190</v>
      </c>
      <c r="K1967" s="23" t="s">
        <v>5683</v>
      </c>
      <c r="L1967" s="24">
        <v>0</v>
      </c>
      <c r="M1967" s="23" t="s">
        <v>5683</v>
      </c>
      <c r="N1967" s="24">
        <v>15063</v>
      </c>
      <c r="O1967" s="23" t="s">
        <v>5683</v>
      </c>
      <c r="P1967" s="24">
        <v>15083</v>
      </c>
      <c r="Q1967" s="24">
        <v>15080</v>
      </c>
      <c r="R1967" s="24">
        <v>75416</v>
      </c>
      <c r="S1967" s="24">
        <v>15095</v>
      </c>
      <c r="T1967" s="24">
        <v>0</v>
      </c>
      <c r="U1967" s="24">
        <v>0</v>
      </c>
      <c r="V1967" s="24">
        <f t="shared" si="60"/>
        <v>60321</v>
      </c>
      <c r="W1967" s="24">
        <f t="shared" si="61"/>
        <v>0</v>
      </c>
    </row>
    <row r="1968" spans="1:23" x14ac:dyDescent="0.2">
      <c r="A1968" t="s">
        <v>190</v>
      </c>
      <c r="B1968" s="23" t="s">
        <v>5149</v>
      </c>
      <c r="C1968" s="23" t="s">
        <v>5175</v>
      </c>
      <c r="D1968" s="23" t="s">
        <v>7</v>
      </c>
      <c r="E1968" s="23" t="s">
        <v>147</v>
      </c>
      <c r="F1968" s="23" t="s">
        <v>147</v>
      </c>
      <c r="G1968" t="s">
        <v>5176</v>
      </c>
      <c r="H1968" s="24">
        <v>224427</v>
      </c>
      <c r="I1968" s="23" t="s">
        <v>5682</v>
      </c>
      <c r="J1968" s="24">
        <v>116730</v>
      </c>
      <c r="K1968" s="23" t="s">
        <v>5683</v>
      </c>
      <c r="L1968" s="24">
        <v>0</v>
      </c>
      <c r="M1968" s="23" t="s">
        <v>5682</v>
      </c>
      <c r="N1968" s="24">
        <v>112562</v>
      </c>
      <c r="O1968" s="23" t="s">
        <v>5683</v>
      </c>
      <c r="P1968" s="24">
        <v>0</v>
      </c>
      <c r="Q1968" s="24">
        <v>57982</v>
      </c>
      <c r="R1968" s="24">
        <v>287274</v>
      </c>
      <c r="S1968" s="24">
        <v>58365</v>
      </c>
      <c r="T1968" s="24">
        <v>224427</v>
      </c>
      <c r="U1968" s="24">
        <v>0</v>
      </c>
      <c r="V1968" s="24">
        <f t="shared" si="60"/>
        <v>4482</v>
      </c>
      <c r="W1968" s="24">
        <f t="shared" si="61"/>
        <v>0</v>
      </c>
    </row>
    <row r="1969" spans="1:23" x14ac:dyDescent="0.2">
      <c r="A1969" t="s">
        <v>190</v>
      </c>
      <c r="B1969" s="23" t="s">
        <v>5149</v>
      </c>
      <c r="C1969" s="23" t="s">
        <v>5177</v>
      </c>
      <c r="D1969" s="23" t="s">
        <v>7</v>
      </c>
      <c r="E1969" s="23" t="s">
        <v>147</v>
      </c>
      <c r="F1969" s="23" t="s">
        <v>147</v>
      </c>
      <c r="G1969" t="s">
        <v>5178</v>
      </c>
      <c r="H1969" s="24">
        <v>281313</v>
      </c>
      <c r="I1969" s="23" t="s">
        <v>5682</v>
      </c>
      <c r="J1969" s="24">
        <v>115938</v>
      </c>
      <c r="K1969" s="23" t="s">
        <v>5683</v>
      </c>
      <c r="L1969" s="24">
        <v>0</v>
      </c>
      <c r="M1969" s="23" t="s">
        <v>5683</v>
      </c>
      <c r="N1969" s="24">
        <v>56141</v>
      </c>
      <c r="O1969" s="23" t="s">
        <v>5682</v>
      </c>
      <c r="P1969" s="24">
        <v>109254</v>
      </c>
      <c r="Q1969" s="24">
        <v>0</v>
      </c>
      <c r="R1969" s="24">
        <v>281333</v>
      </c>
      <c r="S1969" s="24">
        <v>0</v>
      </c>
      <c r="T1969" s="24">
        <v>281313</v>
      </c>
      <c r="U1969" s="24">
        <v>0</v>
      </c>
      <c r="V1969" s="24">
        <f t="shared" si="60"/>
        <v>20</v>
      </c>
      <c r="W1969" s="24">
        <f t="shared" si="61"/>
        <v>0</v>
      </c>
    </row>
    <row r="1970" spans="1:23" x14ac:dyDescent="0.2">
      <c r="A1970" t="s">
        <v>190</v>
      </c>
      <c r="B1970" s="23" t="s">
        <v>5149</v>
      </c>
      <c r="C1970" s="23" t="s">
        <v>5177</v>
      </c>
      <c r="D1970" s="23" t="s">
        <v>5179</v>
      </c>
      <c r="E1970" s="23" t="s">
        <v>5180</v>
      </c>
      <c r="F1970" s="23" t="s">
        <v>10</v>
      </c>
      <c r="G1970" t="s">
        <v>5181</v>
      </c>
      <c r="H1970" s="24">
        <v>0</v>
      </c>
      <c r="I1970" s="23" t="s">
        <v>5683</v>
      </c>
      <c r="J1970" s="24">
        <v>0</v>
      </c>
      <c r="K1970" s="23" t="s">
        <v>5683</v>
      </c>
      <c r="L1970" s="24">
        <v>0</v>
      </c>
      <c r="M1970" s="23" t="s">
        <v>5683</v>
      </c>
      <c r="N1970" s="24">
        <v>0</v>
      </c>
      <c r="O1970" s="23" t="s">
        <v>5683</v>
      </c>
      <c r="P1970" s="24">
        <v>55222</v>
      </c>
      <c r="Q1970" s="24">
        <v>55071</v>
      </c>
      <c r="R1970" s="24">
        <v>110293</v>
      </c>
      <c r="S1970" s="24">
        <v>0</v>
      </c>
      <c r="T1970" s="24">
        <v>0</v>
      </c>
      <c r="U1970" s="24">
        <v>0</v>
      </c>
      <c r="V1970" s="24">
        <f t="shared" si="60"/>
        <v>110293</v>
      </c>
      <c r="W1970" s="24">
        <f t="shared" si="61"/>
        <v>0</v>
      </c>
    </row>
    <row r="1971" spans="1:23" x14ac:dyDescent="0.2">
      <c r="A1971" t="s">
        <v>190</v>
      </c>
      <c r="B1971" s="23" t="s">
        <v>5149</v>
      </c>
      <c r="C1971" s="23" t="s">
        <v>5177</v>
      </c>
      <c r="D1971" s="23" t="s">
        <v>5182</v>
      </c>
      <c r="E1971" s="23" t="s">
        <v>5183</v>
      </c>
      <c r="F1971" s="23" t="s">
        <v>10</v>
      </c>
      <c r="G1971" t="s">
        <v>5184</v>
      </c>
      <c r="H1971" s="24">
        <v>200259</v>
      </c>
      <c r="I1971" s="23" t="s">
        <v>5682</v>
      </c>
      <c r="J1971" s="24">
        <v>103454</v>
      </c>
      <c r="K1971" s="23" t="s">
        <v>5683</v>
      </c>
      <c r="L1971" s="24">
        <v>0</v>
      </c>
      <c r="M1971" s="23" t="s">
        <v>5683</v>
      </c>
      <c r="N1971" s="24">
        <v>51816</v>
      </c>
      <c r="O1971" s="23" t="s">
        <v>5682</v>
      </c>
      <c r="P1971" s="24">
        <v>104628</v>
      </c>
      <c r="Q1971" s="24">
        <v>0</v>
      </c>
      <c r="R1971" s="24">
        <v>259898</v>
      </c>
      <c r="S1971" s="24">
        <v>0</v>
      </c>
      <c r="T1971" s="24">
        <v>200259</v>
      </c>
      <c r="U1971" s="24">
        <v>0</v>
      </c>
      <c r="V1971" s="24">
        <f t="shared" si="60"/>
        <v>59639</v>
      </c>
      <c r="W1971" s="24">
        <f t="shared" si="61"/>
        <v>0</v>
      </c>
    </row>
    <row r="1972" spans="1:23" x14ac:dyDescent="0.2">
      <c r="A1972" t="s">
        <v>190</v>
      </c>
      <c r="B1972" s="23" t="s">
        <v>5149</v>
      </c>
      <c r="C1972" s="23" t="s">
        <v>5185</v>
      </c>
      <c r="D1972" s="23" t="s">
        <v>7</v>
      </c>
      <c r="E1972" s="23" t="s">
        <v>147</v>
      </c>
      <c r="F1972" s="23" t="s">
        <v>147</v>
      </c>
      <c r="G1972" t="s">
        <v>5186</v>
      </c>
      <c r="H1972" s="24">
        <v>598381</v>
      </c>
      <c r="I1972" s="23" t="s">
        <v>5683</v>
      </c>
      <c r="J1972" s="24">
        <v>144201</v>
      </c>
      <c r="K1972" s="23" t="s">
        <v>5683</v>
      </c>
      <c r="L1972" s="24">
        <v>126103</v>
      </c>
      <c r="M1972" s="23" t="s">
        <v>5683</v>
      </c>
      <c r="N1972" s="24">
        <v>122488</v>
      </c>
      <c r="O1972" s="23" t="s">
        <v>5683</v>
      </c>
      <c r="P1972" s="24">
        <v>185052</v>
      </c>
      <c r="Q1972" s="24">
        <v>175936</v>
      </c>
      <c r="R1972" s="24">
        <v>753780</v>
      </c>
      <c r="S1972" s="24">
        <v>130000</v>
      </c>
      <c r="T1972" s="24">
        <v>598381</v>
      </c>
      <c r="U1972" s="24">
        <v>0</v>
      </c>
      <c r="V1972" s="24">
        <f t="shared" si="60"/>
        <v>25399</v>
      </c>
      <c r="W1972" s="24">
        <f t="shared" si="61"/>
        <v>0</v>
      </c>
    </row>
    <row r="1973" spans="1:23" x14ac:dyDescent="0.2">
      <c r="A1973" t="s">
        <v>190</v>
      </c>
      <c r="B1973" s="23" t="s">
        <v>5149</v>
      </c>
      <c r="C1973" s="23" t="s">
        <v>5187</v>
      </c>
      <c r="D1973" s="23" t="s">
        <v>7</v>
      </c>
      <c r="E1973" s="23" t="s">
        <v>147</v>
      </c>
      <c r="F1973" s="23" t="s">
        <v>147</v>
      </c>
      <c r="G1973" t="s">
        <v>5188</v>
      </c>
      <c r="H1973" s="24">
        <v>28700</v>
      </c>
      <c r="I1973" s="23" t="s">
        <v>5682</v>
      </c>
      <c r="J1973" s="24">
        <v>30032</v>
      </c>
      <c r="K1973" s="23" t="s">
        <v>5683</v>
      </c>
      <c r="L1973" s="24">
        <v>0</v>
      </c>
      <c r="M1973" s="23" t="s">
        <v>5682</v>
      </c>
      <c r="N1973" s="24">
        <v>30130</v>
      </c>
      <c r="O1973" s="23" t="s">
        <v>5683</v>
      </c>
      <c r="P1973" s="24">
        <v>0</v>
      </c>
      <c r="Q1973" s="24">
        <v>15080</v>
      </c>
      <c r="R1973" s="24">
        <v>75242</v>
      </c>
      <c r="S1973" s="24">
        <v>15016</v>
      </c>
      <c r="T1973" s="24">
        <v>28700</v>
      </c>
      <c r="U1973" s="24">
        <v>0</v>
      </c>
      <c r="V1973" s="24">
        <f t="shared" si="60"/>
        <v>31526</v>
      </c>
      <c r="W1973" s="24">
        <f t="shared" si="61"/>
        <v>0</v>
      </c>
    </row>
    <row r="1974" spans="1:23" x14ac:dyDescent="0.2">
      <c r="A1974" t="s">
        <v>190</v>
      </c>
      <c r="B1974" s="23" t="s">
        <v>5149</v>
      </c>
      <c r="C1974" s="23" t="s">
        <v>5187</v>
      </c>
      <c r="D1974" s="23" t="s">
        <v>5189</v>
      </c>
      <c r="E1974" s="23" t="s">
        <v>5190</v>
      </c>
      <c r="F1974" s="23" t="s">
        <v>10</v>
      </c>
      <c r="G1974" t="s">
        <v>5191</v>
      </c>
      <c r="H1974" s="24">
        <v>147030</v>
      </c>
      <c r="I1974" s="23" t="s">
        <v>5682</v>
      </c>
      <c r="J1974" s="24">
        <v>30032</v>
      </c>
      <c r="K1974" s="23" t="s">
        <v>5683</v>
      </c>
      <c r="L1974" s="24">
        <v>0</v>
      </c>
      <c r="M1974" s="23" t="s">
        <v>5682</v>
      </c>
      <c r="N1974" s="24">
        <v>100236</v>
      </c>
      <c r="O1974" s="23" t="s">
        <v>5683</v>
      </c>
      <c r="P1974" s="24">
        <v>0</v>
      </c>
      <c r="Q1974" s="24">
        <v>50240</v>
      </c>
      <c r="R1974" s="24">
        <v>180508</v>
      </c>
      <c r="S1974" s="24">
        <v>15016</v>
      </c>
      <c r="T1974" s="24">
        <v>147030</v>
      </c>
      <c r="U1974" s="24">
        <v>0</v>
      </c>
      <c r="V1974" s="24">
        <f t="shared" si="60"/>
        <v>18462</v>
      </c>
      <c r="W1974" s="24">
        <f t="shared" si="61"/>
        <v>0</v>
      </c>
    </row>
    <row r="1975" spans="1:23" x14ac:dyDescent="0.2">
      <c r="A1975" t="s">
        <v>190</v>
      </c>
      <c r="B1975" s="23" t="s">
        <v>5149</v>
      </c>
      <c r="C1975" s="23" t="s">
        <v>5192</v>
      </c>
      <c r="D1975" s="23" t="s">
        <v>7</v>
      </c>
      <c r="E1975" s="23" t="s">
        <v>147</v>
      </c>
      <c r="F1975" s="23" t="s">
        <v>147</v>
      </c>
      <c r="G1975" t="s">
        <v>243</v>
      </c>
      <c r="H1975" s="24">
        <v>264826</v>
      </c>
      <c r="I1975" s="23" t="s">
        <v>5682</v>
      </c>
      <c r="J1975" s="24">
        <v>113308</v>
      </c>
      <c r="K1975" s="23" t="s">
        <v>5683</v>
      </c>
      <c r="L1975" s="24">
        <v>0</v>
      </c>
      <c r="M1975" s="23" t="s">
        <v>5682</v>
      </c>
      <c r="N1975" s="24">
        <v>111936</v>
      </c>
      <c r="O1975" s="23" t="s">
        <v>5683</v>
      </c>
      <c r="P1975" s="24">
        <v>0</v>
      </c>
      <c r="Q1975" s="24">
        <v>57246</v>
      </c>
      <c r="R1975" s="24">
        <v>282490</v>
      </c>
      <c r="S1975" s="24">
        <v>56654</v>
      </c>
      <c r="T1975" s="24">
        <v>225836</v>
      </c>
      <c r="U1975" s="24">
        <v>0</v>
      </c>
      <c r="V1975" s="24">
        <f t="shared" si="60"/>
        <v>0</v>
      </c>
      <c r="W1975" s="24">
        <f t="shared" si="61"/>
        <v>38990</v>
      </c>
    </row>
    <row r="1976" spans="1:23" x14ac:dyDescent="0.2">
      <c r="A1976" t="s">
        <v>190</v>
      </c>
      <c r="B1976" s="23" t="s">
        <v>5149</v>
      </c>
      <c r="C1976" s="23" t="s">
        <v>5192</v>
      </c>
      <c r="D1976" s="23" t="s">
        <v>191</v>
      </c>
      <c r="E1976" s="23" t="s">
        <v>192</v>
      </c>
      <c r="F1976" s="23" t="s">
        <v>10</v>
      </c>
      <c r="G1976" t="s">
        <v>242</v>
      </c>
      <c r="H1976" s="24">
        <v>199915</v>
      </c>
      <c r="I1976" s="23" t="s">
        <v>5682</v>
      </c>
      <c r="J1976" s="24">
        <v>104912</v>
      </c>
      <c r="K1976" s="23" t="s">
        <v>5683</v>
      </c>
      <c r="L1976" s="24">
        <v>0</v>
      </c>
      <c r="M1976" s="23" t="s">
        <v>5682</v>
      </c>
      <c r="N1976" s="24">
        <v>103316</v>
      </c>
      <c r="O1976" s="23" t="s">
        <v>5683</v>
      </c>
      <c r="P1976" s="24">
        <v>0</v>
      </c>
      <c r="Q1976" s="24">
        <v>52047</v>
      </c>
      <c r="R1976" s="24">
        <v>260275</v>
      </c>
      <c r="S1976" s="24">
        <v>52456</v>
      </c>
      <c r="T1976" s="24">
        <v>199915</v>
      </c>
      <c r="U1976" s="24">
        <v>0</v>
      </c>
      <c r="V1976" s="24">
        <f t="shared" si="60"/>
        <v>7904</v>
      </c>
      <c r="W1976" s="24">
        <f t="shared" si="61"/>
        <v>0</v>
      </c>
    </row>
    <row r="1977" spans="1:23" x14ac:dyDescent="0.2">
      <c r="A1977" t="s">
        <v>190</v>
      </c>
      <c r="B1977" s="23" t="s">
        <v>5149</v>
      </c>
      <c r="C1977" s="23" t="s">
        <v>5193</v>
      </c>
      <c r="D1977" s="23" t="s">
        <v>7</v>
      </c>
      <c r="E1977" s="23" t="s">
        <v>147</v>
      </c>
      <c r="F1977" s="23" t="s">
        <v>147</v>
      </c>
      <c r="G1977" t="s">
        <v>5194</v>
      </c>
      <c r="H1977" s="24">
        <v>515593</v>
      </c>
      <c r="I1977" s="23" t="s">
        <v>5683</v>
      </c>
      <c r="J1977" s="24">
        <v>105785</v>
      </c>
      <c r="K1977" s="23" t="s">
        <v>5683</v>
      </c>
      <c r="L1977" s="24">
        <v>104548</v>
      </c>
      <c r="M1977" s="23" t="s">
        <v>5683</v>
      </c>
      <c r="N1977" s="24">
        <v>104287</v>
      </c>
      <c r="O1977" s="23" t="s">
        <v>5683</v>
      </c>
      <c r="P1977" s="24">
        <v>106346</v>
      </c>
      <c r="Q1977" s="24">
        <v>105087</v>
      </c>
      <c r="R1977" s="24">
        <v>526053</v>
      </c>
      <c r="S1977" s="24">
        <v>105785</v>
      </c>
      <c r="T1977" s="24">
        <v>420268</v>
      </c>
      <c r="U1977" s="24">
        <v>0</v>
      </c>
      <c r="V1977" s="24">
        <f t="shared" si="60"/>
        <v>0</v>
      </c>
      <c r="W1977" s="24">
        <f t="shared" si="61"/>
        <v>95325</v>
      </c>
    </row>
    <row r="1978" spans="1:23" x14ac:dyDescent="0.2">
      <c r="A1978" t="s">
        <v>190</v>
      </c>
      <c r="B1978" s="23" t="s">
        <v>5149</v>
      </c>
      <c r="C1978" s="23" t="s">
        <v>5195</v>
      </c>
      <c r="D1978" s="23" t="s">
        <v>7</v>
      </c>
      <c r="E1978" s="23" t="s">
        <v>147</v>
      </c>
      <c r="F1978" s="23" t="s">
        <v>147</v>
      </c>
      <c r="G1978" t="s">
        <v>5196</v>
      </c>
      <c r="H1978" s="24">
        <v>297184</v>
      </c>
      <c r="I1978" s="23" t="s">
        <v>5682</v>
      </c>
      <c r="J1978" s="24">
        <v>124398</v>
      </c>
      <c r="K1978" s="23" t="s">
        <v>5683</v>
      </c>
      <c r="L1978" s="24">
        <v>0</v>
      </c>
      <c r="M1978" s="23" t="s">
        <v>5682</v>
      </c>
      <c r="N1978" s="24">
        <v>117604</v>
      </c>
      <c r="O1978" s="23" t="s">
        <v>5683</v>
      </c>
      <c r="P1978" s="24">
        <v>0</v>
      </c>
      <c r="Q1978" s="24">
        <v>60461</v>
      </c>
      <c r="R1978" s="24">
        <v>302463</v>
      </c>
      <c r="S1978" s="24">
        <v>62199</v>
      </c>
      <c r="T1978" s="24">
        <v>240264</v>
      </c>
      <c r="U1978" s="24">
        <v>0</v>
      </c>
      <c r="V1978" s="24">
        <f t="shared" si="60"/>
        <v>0</v>
      </c>
      <c r="W1978" s="24">
        <f t="shared" si="61"/>
        <v>56920</v>
      </c>
    </row>
    <row r="1979" spans="1:23" x14ac:dyDescent="0.2">
      <c r="A1979" t="s">
        <v>190</v>
      </c>
      <c r="B1979" s="23" t="s">
        <v>5149</v>
      </c>
      <c r="C1979" s="23" t="s">
        <v>5195</v>
      </c>
      <c r="D1979" s="23" t="s">
        <v>5197</v>
      </c>
      <c r="E1979" s="23" t="s">
        <v>5198</v>
      </c>
      <c r="F1979" s="23" t="s">
        <v>10</v>
      </c>
      <c r="G1979" t="s">
        <v>5199</v>
      </c>
      <c r="H1979" s="24">
        <v>162144</v>
      </c>
      <c r="I1979" s="23" t="s">
        <v>5682</v>
      </c>
      <c r="J1979" s="24">
        <v>101300</v>
      </c>
      <c r="K1979" s="23" t="s">
        <v>5683</v>
      </c>
      <c r="L1979" s="24">
        <v>0</v>
      </c>
      <c r="M1979" s="23" t="s">
        <v>5682</v>
      </c>
      <c r="N1979" s="24">
        <v>101776</v>
      </c>
      <c r="O1979" s="23" t="s">
        <v>5683</v>
      </c>
      <c r="P1979" s="24">
        <v>0</v>
      </c>
      <c r="Q1979" s="24">
        <v>50784</v>
      </c>
      <c r="R1979" s="24">
        <v>253860</v>
      </c>
      <c r="S1979" s="24">
        <v>50650</v>
      </c>
      <c r="T1979" s="24">
        <v>162144</v>
      </c>
      <c r="U1979" s="24">
        <v>0</v>
      </c>
      <c r="V1979" s="24">
        <f t="shared" si="60"/>
        <v>41066</v>
      </c>
      <c r="W1979" s="24">
        <f t="shared" si="61"/>
        <v>0</v>
      </c>
    </row>
    <row r="1980" spans="1:23" x14ac:dyDescent="0.2">
      <c r="A1980" t="s">
        <v>190</v>
      </c>
      <c r="B1980" s="23" t="s">
        <v>5149</v>
      </c>
      <c r="C1980" s="23" t="s">
        <v>5200</v>
      </c>
      <c r="D1980" s="23" t="s">
        <v>7</v>
      </c>
      <c r="E1980" s="23" t="s">
        <v>147</v>
      </c>
      <c r="F1980" s="23" t="s">
        <v>147</v>
      </c>
      <c r="G1980" t="s">
        <v>5201</v>
      </c>
      <c r="H1980" s="24">
        <v>73287</v>
      </c>
      <c r="I1980" s="23" t="s">
        <v>5682</v>
      </c>
      <c r="J1980" s="24">
        <v>30918</v>
      </c>
      <c r="K1980" s="23" t="s">
        <v>5683</v>
      </c>
      <c r="L1980" s="24">
        <v>0</v>
      </c>
      <c r="M1980" s="23" t="s">
        <v>5682</v>
      </c>
      <c r="N1980" s="24">
        <v>30784</v>
      </c>
      <c r="O1980" s="23" t="s">
        <v>5683</v>
      </c>
      <c r="P1980" s="24">
        <v>0</v>
      </c>
      <c r="Q1980" s="24">
        <v>50496</v>
      </c>
      <c r="R1980" s="24">
        <v>112198</v>
      </c>
      <c r="S1980" s="24">
        <v>15459</v>
      </c>
      <c r="T1980" s="24">
        <v>73287</v>
      </c>
      <c r="U1980" s="24">
        <v>0</v>
      </c>
      <c r="V1980" s="24">
        <f t="shared" si="60"/>
        <v>23452</v>
      </c>
      <c r="W1980" s="24">
        <f t="shared" si="61"/>
        <v>0</v>
      </c>
    </row>
    <row r="1981" spans="1:23" x14ac:dyDescent="0.2">
      <c r="A1981" t="s">
        <v>190</v>
      </c>
      <c r="B1981" s="23" t="s">
        <v>5149</v>
      </c>
      <c r="C1981" s="23" t="s">
        <v>5202</v>
      </c>
      <c r="D1981" s="23" t="s">
        <v>7</v>
      </c>
      <c r="E1981" s="23" t="s">
        <v>147</v>
      </c>
      <c r="F1981" s="23" t="s">
        <v>147</v>
      </c>
      <c r="G1981" t="s">
        <v>5203</v>
      </c>
      <c r="H1981" s="24">
        <v>3707593</v>
      </c>
      <c r="I1981" s="23" t="s">
        <v>5683</v>
      </c>
      <c r="J1981" s="24">
        <v>768631</v>
      </c>
      <c r="K1981" s="23" t="s">
        <v>5683</v>
      </c>
      <c r="L1981" s="24">
        <v>671681</v>
      </c>
      <c r="M1981" s="23" t="s">
        <v>5683</v>
      </c>
      <c r="N1981" s="24">
        <v>628768</v>
      </c>
      <c r="O1981" s="23" t="s">
        <v>5683</v>
      </c>
      <c r="P1981" s="24">
        <v>950911</v>
      </c>
      <c r="Q1981" s="24">
        <v>918191</v>
      </c>
      <c r="R1981" s="24">
        <v>3938182</v>
      </c>
      <c r="S1981" s="24">
        <v>230589</v>
      </c>
      <c r="T1981" s="24">
        <v>3707593</v>
      </c>
      <c r="U1981" s="24">
        <v>0</v>
      </c>
      <c r="V1981" s="24">
        <f t="shared" si="60"/>
        <v>0</v>
      </c>
      <c r="W1981" s="24">
        <f t="shared" si="61"/>
        <v>0</v>
      </c>
    </row>
    <row r="1982" spans="1:23" x14ac:dyDescent="0.2">
      <c r="A1982" t="s">
        <v>190</v>
      </c>
      <c r="B1982" s="23" t="s">
        <v>5149</v>
      </c>
      <c r="C1982" s="23" t="s">
        <v>5204</v>
      </c>
      <c r="D1982" s="23" t="s">
        <v>7</v>
      </c>
      <c r="E1982" s="23" t="s">
        <v>147</v>
      </c>
      <c r="F1982" s="23" t="s">
        <v>147</v>
      </c>
      <c r="G1982" t="s">
        <v>5205</v>
      </c>
      <c r="H1982" s="24">
        <v>3478316</v>
      </c>
      <c r="I1982" s="23" t="s">
        <v>5683</v>
      </c>
      <c r="J1982" s="24">
        <v>660090</v>
      </c>
      <c r="K1982" s="23" t="s">
        <v>5683</v>
      </c>
      <c r="L1982" s="24">
        <v>582857</v>
      </c>
      <c r="M1982" s="23" t="s">
        <v>5683</v>
      </c>
      <c r="N1982" s="24">
        <v>550376</v>
      </c>
      <c r="O1982" s="23" t="s">
        <v>5683</v>
      </c>
      <c r="P1982" s="24">
        <v>850990</v>
      </c>
      <c r="Q1982" s="24">
        <v>834003</v>
      </c>
      <c r="R1982" s="24">
        <v>3478316</v>
      </c>
      <c r="S1982" s="24">
        <v>198027</v>
      </c>
      <c r="T1982" s="24">
        <v>3280289</v>
      </c>
      <c r="U1982" s="24">
        <v>0</v>
      </c>
      <c r="V1982" s="24">
        <f t="shared" si="60"/>
        <v>0</v>
      </c>
      <c r="W1982" s="24">
        <f t="shared" si="61"/>
        <v>198027</v>
      </c>
    </row>
    <row r="1983" spans="1:23" x14ac:dyDescent="0.2">
      <c r="A1983" t="s">
        <v>190</v>
      </c>
      <c r="B1983" s="23" t="s">
        <v>5149</v>
      </c>
      <c r="C1983" s="23" t="s">
        <v>5204</v>
      </c>
      <c r="D1983" s="23" t="s">
        <v>5206</v>
      </c>
      <c r="E1983" s="23" t="s">
        <v>5207</v>
      </c>
      <c r="F1983" s="23" t="s">
        <v>9</v>
      </c>
      <c r="G1983" t="s">
        <v>5208</v>
      </c>
      <c r="H1983" s="24">
        <v>238950</v>
      </c>
      <c r="I1983" s="23" t="s">
        <v>5683</v>
      </c>
      <c r="J1983" s="24">
        <v>52591</v>
      </c>
      <c r="K1983" s="23" t="s">
        <v>5682</v>
      </c>
      <c r="L1983" s="24">
        <v>103994</v>
      </c>
      <c r="M1983" s="23" t="s">
        <v>5683</v>
      </c>
      <c r="N1983" s="24">
        <v>0</v>
      </c>
      <c r="O1983" s="23" t="s">
        <v>5682</v>
      </c>
      <c r="P1983" s="24">
        <v>106180</v>
      </c>
      <c r="Q1983" s="24">
        <v>0</v>
      </c>
      <c r="R1983" s="24">
        <v>262765</v>
      </c>
      <c r="S1983" s="24">
        <v>52591</v>
      </c>
      <c r="T1983" s="24">
        <v>210174</v>
      </c>
      <c r="U1983" s="24">
        <v>257777</v>
      </c>
      <c r="V1983" s="24">
        <f t="shared" si="60"/>
        <v>257777</v>
      </c>
      <c r="W1983" s="24">
        <f t="shared" si="61"/>
        <v>28776</v>
      </c>
    </row>
    <row r="1984" spans="1:23" x14ac:dyDescent="0.2">
      <c r="A1984" t="s">
        <v>190</v>
      </c>
      <c r="B1984" s="23" t="s">
        <v>5149</v>
      </c>
      <c r="C1984" s="23" t="s">
        <v>5209</v>
      </c>
      <c r="D1984" s="23" t="s">
        <v>7</v>
      </c>
      <c r="E1984" s="23" t="s">
        <v>147</v>
      </c>
      <c r="F1984" s="23" t="s">
        <v>147</v>
      </c>
      <c r="G1984" t="s">
        <v>5210</v>
      </c>
      <c r="H1984" s="24">
        <v>0</v>
      </c>
      <c r="I1984" s="23" t="s">
        <v>5682</v>
      </c>
      <c r="J1984" s="24">
        <v>30444</v>
      </c>
      <c r="K1984" s="23" t="s">
        <v>5683</v>
      </c>
      <c r="L1984" s="24">
        <v>0</v>
      </c>
      <c r="M1984" s="23" t="s">
        <v>5682</v>
      </c>
      <c r="N1984" s="24">
        <v>30706</v>
      </c>
      <c r="O1984" s="23" t="s">
        <v>5683</v>
      </c>
      <c r="P1984" s="24">
        <v>0</v>
      </c>
      <c r="Q1984" s="24">
        <v>15848</v>
      </c>
      <c r="R1984" s="24">
        <v>76998</v>
      </c>
      <c r="S1984" s="24">
        <v>15222</v>
      </c>
      <c r="T1984" s="24">
        <v>0</v>
      </c>
      <c r="U1984" s="24">
        <v>0</v>
      </c>
      <c r="V1984" s="24">
        <f t="shared" si="60"/>
        <v>61776</v>
      </c>
      <c r="W1984" s="24">
        <f t="shared" si="61"/>
        <v>0</v>
      </c>
    </row>
    <row r="1985" spans="1:23" x14ac:dyDescent="0.2">
      <c r="A1985" t="s">
        <v>190</v>
      </c>
      <c r="B1985" s="23" t="s">
        <v>5149</v>
      </c>
      <c r="C1985" s="23" t="s">
        <v>5209</v>
      </c>
      <c r="D1985" s="23" t="s">
        <v>5211</v>
      </c>
      <c r="E1985" s="23" t="s">
        <v>5212</v>
      </c>
      <c r="F1985" s="23" t="s">
        <v>10</v>
      </c>
      <c r="G1985" t="s">
        <v>5213</v>
      </c>
      <c r="H1985" s="24">
        <v>128037</v>
      </c>
      <c r="I1985" s="23" t="s">
        <v>5682</v>
      </c>
      <c r="J1985" s="24">
        <v>100476</v>
      </c>
      <c r="K1985" s="23" t="s">
        <v>5683</v>
      </c>
      <c r="L1985" s="24">
        <v>0</v>
      </c>
      <c r="M1985" s="23" t="s">
        <v>5682</v>
      </c>
      <c r="N1985" s="24">
        <v>100966</v>
      </c>
      <c r="O1985" s="23" t="s">
        <v>5683</v>
      </c>
      <c r="P1985" s="24">
        <v>0</v>
      </c>
      <c r="Q1985" s="24">
        <v>51104</v>
      </c>
      <c r="R1985" s="24">
        <v>252546</v>
      </c>
      <c r="S1985" s="24">
        <v>50238</v>
      </c>
      <c r="T1985" s="24">
        <v>128037</v>
      </c>
      <c r="U1985" s="24">
        <v>0</v>
      </c>
      <c r="V1985" s="24">
        <f t="shared" si="60"/>
        <v>74271</v>
      </c>
      <c r="W1985" s="24">
        <f t="shared" si="61"/>
        <v>0</v>
      </c>
    </row>
    <row r="1986" spans="1:23" x14ac:dyDescent="0.2">
      <c r="A1986" t="s">
        <v>190</v>
      </c>
      <c r="B1986" s="23" t="s">
        <v>5149</v>
      </c>
      <c r="C1986" s="23" t="s">
        <v>5214</v>
      </c>
      <c r="D1986" s="23" t="s">
        <v>7</v>
      </c>
      <c r="E1986" s="23" t="s">
        <v>147</v>
      </c>
      <c r="F1986" s="23" t="s">
        <v>147</v>
      </c>
      <c r="G1986" t="s">
        <v>5215</v>
      </c>
      <c r="H1986" s="24">
        <v>1336732</v>
      </c>
      <c r="I1986" s="23" t="s">
        <v>5683</v>
      </c>
      <c r="J1986" s="24">
        <v>271968</v>
      </c>
      <c r="K1986" s="23" t="s">
        <v>5683</v>
      </c>
      <c r="L1986" s="24">
        <v>239748</v>
      </c>
      <c r="M1986" s="23" t="s">
        <v>5683</v>
      </c>
      <c r="N1986" s="24">
        <v>223246</v>
      </c>
      <c r="O1986" s="23" t="s">
        <v>5683</v>
      </c>
      <c r="P1986" s="24">
        <v>343800</v>
      </c>
      <c r="Q1986" s="24">
        <v>349806</v>
      </c>
      <c r="R1986" s="24">
        <v>1428568</v>
      </c>
      <c r="S1986" s="24">
        <v>130000</v>
      </c>
      <c r="T1986" s="24">
        <v>1298568</v>
      </c>
      <c r="U1986" s="24">
        <v>0</v>
      </c>
      <c r="V1986" s="24">
        <f t="shared" si="60"/>
        <v>0</v>
      </c>
      <c r="W1986" s="24">
        <f t="shared" si="61"/>
        <v>38164</v>
      </c>
    </row>
    <row r="1987" spans="1:23" x14ac:dyDescent="0.2">
      <c r="A1987" t="s">
        <v>190</v>
      </c>
      <c r="B1987" s="23" t="s">
        <v>5149</v>
      </c>
      <c r="C1987" s="23" t="s">
        <v>5216</v>
      </c>
      <c r="D1987" s="23" t="s">
        <v>7</v>
      </c>
      <c r="E1987" s="23" t="s">
        <v>147</v>
      </c>
      <c r="F1987" s="23" t="s">
        <v>147</v>
      </c>
      <c r="G1987" t="s">
        <v>5217</v>
      </c>
      <c r="H1987" s="24">
        <v>115262</v>
      </c>
      <c r="I1987" s="23" t="s">
        <v>5683</v>
      </c>
      <c r="J1987" s="24">
        <v>50633</v>
      </c>
      <c r="K1987" s="23" t="s">
        <v>5683</v>
      </c>
      <c r="L1987" s="24">
        <v>50645</v>
      </c>
      <c r="M1987" s="23" t="s">
        <v>5682</v>
      </c>
      <c r="N1987" s="24">
        <v>101150</v>
      </c>
      <c r="O1987" s="23" t="s">
        <v>5683</v>
      </c>
      <c r="P1987" s="24">
        <v>0</v>
      </c>
      <c r="Q1987" s="24">
        <v>15832</v>
      </c>
      <c r="R1987" s="24">
        <v>218260</v>
      </c>
      <c r="S1987" s="24">
        <v>50633</v>
      </c>
      <c r="T1987" s="24">
        <v>115262</v>
      </c>
      <c r="U1987" s="24">
        <v>0</v>
      </c>
      <c r="V1987" s="24">
        <f t="shared" si="60"/>
        <v>52365</v>
      </c>
      <c r="W1987" s="24">
        <f t="shared" si="61"/>
        <v>0</v>
      </c>
    </row>
    <row r="1988" spans="1:23" x14ac:dyDescent="0.2">
      <c r="A1988" t="s">
        <v>190</v>
      </c>
      <c r="B1988" s="23" t="s">
        <v>5149</v>
      </c>
      <c r="C1988" s="23" t="s">
        <v>5216</v>
      </c>
      <c r="D1988" s="23" t="s">
        <v>5218</v>
      </c>
      <c r="E1988" s="23" t="s">
        <v>5219</v>
      </c>
      <c r="F1988" s="23" t="s">
        <v>10</v>
      </c>
      <c r="G1988" t="s">
        <v>5220</v>
      </c>
      <c r="H1988" s="24">
        <v>0</v>
      </c>
      <c r="I1988" s="23" t="s">
        <v>5683</v>
      </c>
      <c r="J1988" s="24">
        <v>15226</v>
      </c>
      <c r="K1988" s="23" t="s">
        <v>5682</v>
      </c>
      <c r="L1988" s="24">
        <v>30214</v>
      </c>
      <c r="M1988" s="23" t="s">
        <v>5683</v>
      </c>
      <c r="N1988" s="24">
        <v>0</v>
      </c>
      <c r="O1988" s="23" t="s">
        <v>5683</v>
      </c>
      <c r="P1988" s="24">
        <v>15331</v>
      </c>
      <c r="Q1988" s="24">
        <v>15464</v>
      </c>
      <c r="R1988" s="24">
        <v>76235</v>
      </c>
      <c r="S1988" s="24">
        <v>15226</v>
      </c>
      <c r="T1988" s="24">
        <v>0</v>
      </c>
      <c r="U1988" s="24">
        <v>0</v>
      </c>
      <c r="V1988" s="24">
        <f t="shared" si="60"/>
        <v>61009</v>
      </c>
      <c r="W1988" s="24">
        <f t="shared" si="61"/>
        <v>0</v>
      </c>
    </row>
    <row r="1989" spans="1:23" x14ac:dyDescent="0.2">
      <c r="A1989" t="s">
        <v>190</v>
      </c>
      <c r="B1989" s="23" t="s">
        <v>5149</v>
      </c>
      <c r="C1989" s="23" t="s">
        <v>5221</v>
      </c>
      <c r="D1989" s="23" t="s">
        <v>7</v>
      </c>
      <c r="E1989" s="23" t="s">
        <v>147</v>
      </c>
      <c r="F1989" s="23" t="s">
        <v>147</v>
      </c>
      <c r="G1989" t="s">
        <v>5222</v>
      </c>
      <c r="H1989" s="24">
        <v>622815</v>
      </c>
      <c r="I1989" s="23" t="s">
        <v>5683</v>
      </c>
      <c r="J1989" s="24">
        <v>124563</v>
      </c>
      <c r="K1989" s="23" t="s">
        <v>5683</v>
      </c>
      <c r="L1989" s="24">
        <v>107372</v>
      </c>
      <c r="M1989" s="23" t="s">
        <v>5683</v>
      </c>
      <c r="N1989" s="24">
        <v>96225</v>
      </c>
      <c r="O1989" s="23" t="s">
        <v>5683</v>
      </c>
      <c r="P1989" s="24">
        <v>139690</v>
      </c>
      <c r="Q1989" s="24">
        <v>140805</v>
      </c>
      <c r="R1989" s="24">
        <v>608655</v>
      </c>
      <c r="S1989" s="24">
        <v>124563</v>
      </c>
      <c r="T1989" s="24">
        <v>484092</v>
      </c>
      <c r="U1989" s="24">
        <v>0</v>
      </c>
      <c r="V1989" s="24">
        <f t="shared" si="60"/>
        <v>0</v>
      </c>
      <c r="W1989" s="24">
        <f t="shared" si="61"/>
        <v>138723</v>
      </c>
    </row>
    <row r="1990" spans="1:23" x14ac:dyDescent="0.2">
      <c r="A1990" t="s">
        <v>190</v>
      </c>
      <c r="B1990" s="23" t="s">
        <v>5149</v>
      </c>
      <c r="C1990" s="23" t="s">
        <v>5221</v>
      </c>
      <c r="D1990" s="23" t="s">
        <v>5223</v>
      </c>
      <c r="E1990" s="23" t="s">
        <v>5224</v>
      </c>
      <c r="F1990" s="23" t="s">
        <v>10</v>
      </c>
      <c r="G1990" t="s">
        <v>5225</v>
      </c>
      <c r="H1990" s="24">
        <v>0</v>
      </c>
      <c r="I1990" s="23" t="s">
        <v>5682</v>
      </c>
      <c r="J1990" s="24">
        <v>30158</v>
      </c>
      <c r="K1990" s="23" t="s">
        <v>5683</v>
      </c>
      <c r="L1990" s="24">
        <v>0</v>
      </c>
      <c r="M1990" s="23" t="s">
        <v>5683</v>
      </c>
      <c r="N1990" s="24">
        <v>15807</v>
      </c>
      <c r="O1990" s="23" t="s">
        <v>5683</v>
      </c>
      <c r="P1990" s="24">
        <v>51735</v>
      </c>
      <c r="Q1990" s="24">
        <v>15896</v>
      </c>
      <c r="R1990" s="24">
        <v>113596</v>
      </c>
      <c r="S1990" s="24">
        <v>15079</v>
      </c>
      <c r="T1990" s="24">
        <v>0</v>
      </c>
      <c r="U1990" s="24">
        <v>0</v>
      </c>
      <c r="V1990" s="24">
        <f t="shared" si="60"/>
        <v>98517</v>
      </c>
      <c r="W1990" s="24">
        <f t="shared" si="61"/>
        <v>0</v>
      </c>
    </row>
    <row r="1991" spans="1:23" x14ac:dyDescent="0.2">
      <c r="A1991" t="s">
        <v>190</v>
      </c>
      <c r="B1991" s="23">
        <v>50</v>
      </c>
      <c r="C1991" s="23">
        <v>71266</v>
      </c>
      <c r="D1991" s="23" t="s">
        <v>5226</v>
      </c>
      <c r="E1991" s="23" t="s">
        <v>5227</v>
      </c>
      <c r="F1991" s="23" t="s">
        <v>9</v>
      </c>
      <c r="G1991" t="s">
        <v>5228</v>
      </c>
      <c r="H1991" s="24">
        <v>0</v>
      </c>
      <c r="I1991" s="23" t="s">
        <v>5683</v>
      </c>
      <c r="J1991" s="24">
        <v>0</v>
      </c>
      <c r="K1991" s="23" t="s">
        <v>5683</v>
      </c>
      <c r="L1991" s="24">
        <v>0</v>
      </c>
      <c r="M1991" s="23" t="s">
        <v>5683</v>
      </c>
      <c r="N1991" s="24">
        <v>0</v>
      </c>
      <c r="O1991" s="23" t="s">
        <v>5683</v>
      </c>
      <c r="P1991" s="24">
        <v>0</v>
      </c>
      <c r="Q1991" s="24">
        <v>52479</v>
      </c>
      <c r="R1991" s="24">
        <v>52479</v>
      </c>
      <c r="S1991" s="24">
        <v>0</v>
      </c>
      <c r="T1991" s="24">
        <v>0</v>
      </c>
      <c r="U1991" s="24">
        <v>0</v>
      </c>
      <c r="V1991" s="24">
        <f t="shared" ref="V1991:V2054" si="62">R1991-S1991-T1991+U1991</f>
        <v>52479</v>
      </c>
      <c r="W1991" s="24">
        <f t="shared" si="61"/>
        <v>0</v>
      </c>
    </row>
    <row r="1992" spans="1:23" x14ac:dyDescent="0.2">
      <c r="A1992" t="s">
        <v>190</v>
      </c>
      <c r="B1992" s="23" t="s">
        <v>5149</v>
      </c>
      <c r="C1992" s="23" t="s">
        <v>5229</v>
      </c>
      <c r="D1992" s="23" t="s">
        <v>7</v>
      </c>
      <c r="E1992" s="23" t="s">
        <v>147</v>
      </c>
      <c r="F1992" s="23" t="s">
        <v>147</v>
      </c>
      <c r="G1992" t="s">
        <v>5230</v>
      </c>
      <c r="H1992" s="24">
        <v>24636</v>
      </c>
      <c r="I1992" s="23" t="s">
        <v>5682</v>
      </c>
      <c r="J1992" s="24">
        <v>31394</v>
      </c>
      <c r="K1992" s="23" t="s">
        <v>5683</v>
      </c>
      <c r="L1992" s="24">
        <v>0</v>
      </c>
      <c r="M1992" s="23" t="s">
        <v>5682</v>
      </c>
      <c r="N1992" s="24">
        <v>31044</v>
      </c>
      <c r="O1992" s="23" t="s">
        <v>5683</v>
      </c>
      <c r="P1992" s="24">
        <v>0</v>
      </c>
      <c r="Q1992" s="24">
        <v>15384</v>
      </c>
      <c r="R1992" s="24">
        <v>77822</v>
      </c>
      <c r="S1992" s="24">
        <v>15697</v>
      </c>
      <c r="T1992" s="24">
        <v>24636</v>
      </c>
      <c r="U1992" s="24">
        <v>0</v>
      </c>
      <c r="V1992" s="24">
        <f t="shared" si="62"/>
        <v>37489</v>
      </c>
      <c r="W1992" s="24">
        <f t="shared" ref="W1992:W2055" si="63">MAX(H1992-T1992,0)</f>
        <v>0</v>
      </c>
    </row>
    <row r="1993" spans="1:23" x14ac:dyDescent="0.2">
      <c r="A1993" t="s">
        <v>190</v>
      </c>
      <c r="B1993" s="23" t="s">
        <v>5149</v>
      </c>
      <c r="C1993" s="23" t="s">
        <v>5229</v>
      </c>
      <c r="D1993" s="23" t="s">
        <v>5231</v>
      </c>
      <c r="E1993" s="23" t="s">
        <v>5232</v>
      </c>
      <c r="F1993" s="23" t="s">
        <v>10</v>
      </c>
      <c r="G1993" t="s">
        <v>5233</v>
      </c>
      <c r="H1993" s="24">
        <v>67917</v>
      </c>
      <c r="I1993" s="23" t="s">
        <v>5682</v>
      </c>
      <c r="J1993" s="24">
        <v>32186</v>
      </c>
      <c r="K1993" s="23" t="s">
        <v>5683</v>
      </c>
      <c r="L1993" s="24">
        <v>0</v>
      </c>
      <c r="M1993" s="23" t="s">
        <v>5682</v>
      </c>
      <c r="N1993" s="24">
        <v>31880</v>
      </c>
      <c r="O1993" s="23" t="s">
        <v>5683</v>
      </c>
      <c r="P1993" s="24">
        <v>0</v>
      </c>
      <c r="Q1993" s="24">
        <v>51520</v>
      </c>
      <c r="R1993" s="24">
        <v>115586</v>
      </c>
      <c r="S1993" s="24">
        <v>16093</v>
      </c>
      <c r="T1993" s="24">
        <v>67917</v>
      </c>
      <c r="U1993" s="24">
        <v>0</v>
      </c>
      <c r="V1993" s="24">
        <f t="shared" si="62"/>
        <v>31576</v>
      </c>
      <c r="W1993" s="24">
        <f t="shared" si="63"/>
        <v>0</v>
      </c>
    </row>
    <row r="1994" spans="1:23" x14ac:dyDescent="0.2">
      <c r="A1994" t="s">
        <v>190</v>
      </c>
      <c r="B1994" s="23" t="s">
        <v>5149</v>
      </c>
      <c r="C1994" s="23" t="s">
        <v>5234</v>
      </c>
      <c r="D1994" s="23" t="s">
        <v>7</v>
      </c>
      <c r="E1994" s="23" t="s">
        <v>147</v>
      </c>
      <c r="F1994" s="23" t="s">
        <v>147</v>
      </c>
      <c r="G1994" t="s">
        <v>5235</v>
      </c>
      <c r="H1994" s="24">
        <v>758031</v>
      </c>
      <c r="I1994" s="23" t="s">
        <v>5683</v>
      </c>
      <c r="J1994" s="24">
        <v>148916</v>
      </c>
      <c r="K1994" s="23" t="s">
        <v>5683</v>
      </c>
      <c r="L1994" s="24">
        <v>131875</v>
      </c>
      <c r="M1994" s="23" t="s">
        <v>5683</v>
      </c>
      <c r="N1994" s="24">
        <v>127865</v>
      </c>
      <c r="O1994" s="23" t="s">
        <v>5683</v>
      </c>
      <c r="P1994" s="24">
        <v>200997</v>
      </c>
      <c r="Q1994" s="24">
        <v>196912</v>
      </c>
      <c r="R1994" s="24">
        <v>806565</v>
      </c>
      <c r="S1994" s="24">
        <v>130000</v>
      </c>
      <c r="T1994" s="24">
        <v>676565</v>
      </c>
      <c r="U1994" s="24">
        <v>0</v>
      </c>
      <c r="V1994" s="24">
        <f t="shared" si="62"/>
        <v>0</v>
      </c>
      <c r="W1994" s="24">
        <f t="shared" si="63"/>
        <v>81466</v>
      </c>
    </row>
    <row r="1995" spans="1:23" x14ac:dyDescent="0.2">
      <c r="A1995" t="s">
        <v>190</v>
      </c>
      <c r="B1995" s="23" t="s">
        <v>5149</v>
      </c>
      <c r="C1995" s="23" t="s">
        <v>5236</v>
      </c>
      <c r="D1995" s="23" t="s">
        <v>7</v>
      </c>
      <c r="E1995" s="23" t="s">
        <v>147</v>
      </c>
      <c r="F1995" s="23" t="s">
        <v>147</v>
      </c>
      <c r="G1995" t="s">
        <v>5237</v>
      </c>
      <c r="H1995" s="24">
        <v>1804494</v>
      </c>
      <c r="I1995" s="23" t="s">
        <v>5683</v>
      </c>
      <c r="J1995" s="24">
        <v>373407</v>
      </c>
      <c r="K1995" s="23" t="s">
        <v>5683</v>
      </c>
      <c r="L1995" s="24">
        <v>324771</v>
      </c>
      <c r="M1995" s="23" t="s">
        <v>5683</v>
      </c>
      <c r="N1995" s="24">
        <v>305572</v>
      </c>
      <c r="O1995" s="23" t="s">
        <v>5683</v>
      </c>
      <c r="P1995" s="24">
        <v>466860</v>
      </c>
      <c r="Q1995" s="24">
        <v>441384</v>
      </c>
      <c r="R1995" s="24">
        <v>1911994</v>
      </c>
      <c r="S1995" s="24">
        <v>130000</v>
      </c>
      <c r="T1995" s="24">
        <v>1781994</v>
      </c>
      <c r="U1995" s="24">
        <v>0</v>
      </c>
      <c r="V1995" s="24">
        <f t="shared" si="62"/>
        <v>0</v>
      </c>
      <c r="W1995" s="24">
        <f t="shared" si="63"/>
        <v>22500</v>
      </c>
    </row>
    <row r="1996" spans="1:23" x14ac:dyDescent="0.2">
      <c r="A1996" t="s">
        <v>190</v>
      </c>
      <c r="B1996" s="23" t="s">
        <v>5149</v>
      </c>
      <c r="C1996" s="23" t="s">
        <v>5236</v>
      </c>
      <c r="D1996" s="23" t="s">
        <v>5238</v>
      </c>
      <c r="E1996" s="23" t="s">
        <v>5239</v>
      </c>
      <c r="F1996" s="23" t="s">
        <v>9</v>
      </c>
      <c r="G1996" t="s">
        <v>5240</v>
      </c>
      <c r="H1996" s="24">
        <v>201680</v>
      </c>
      <c r="I1996" s="23" t="s">
        <v>5682</v>
      </c>
      <c r="J1996" s="24">
        <v>101330</v>
      </c>
      <c r="K1996" s="23" t="s">
        <v>5683</v>
      </c>
      <c r="L1996" s="24">
        <v>0</v>
      </c>
      <c r="M1996" s="23" t="s">
        <v>5682</v>
      </c>
      <c r="N1996" s="24">
        <v>101332</v>
      </c>
      <c r="O1996" s="23" t="s">
        <v>5683</v>
      </c>
      <c r="P1996" s="24">
        <v>0</v>
      </c>
      <c r="Q1996" s="24">
        <v>51616</v>
      </c>
      <c r="R1996" s="24">
        <v>254278</v>
      </c>
      <c r="S1996" s="24">
        <v>50665</v>
      </c>
      <c r="T1996" s="24">
        <v>201680</v>
      </c>
      <c r="U1996" s="24">
        <v>247357</v>
      </c>
      <c r="V1996" s="24">
        <f t="shared" si="62"/>
        <v>249290</v>
      </c>
      <c r="W1996" s="24">
        <f t="shared" si="63"/>
        <v>0</v>
      </c>
    </row>
    <row r="1997" spans="1:23" x14ac:dyDescent="0.2">
      <c r="A1997" t="s">
        <v>190</v>
      </c>
      <c r="B1997" s="23" t="s">
        <v>5149</v>
      </c>
      <c r="C1997" s="23" t="s">
        <v>5241</v>
      </c>
      <c r="D1997" s="23" t="s">
        <v>7</v>
      </c>
      <c r="E1997" s="23" t="s">
        <v>147</v>
      </c>
      <c r="F1997" s="23" t="s">
        <v>147</v>
      </c>
      <c r="G1997" t="s">
        <v>5242</v>
      </c>
      <c r="H1997" s="24">
        <v>213657</v>
      </c>
      <c r="I1997" s="23" t="s">
        <v>5682</v>
      </c>
      <c r="J1997" s="24">
        <v>102534</v>
      </c>
      <c r="K1997" s="23" t="s">
        <v>5683</v>
      </c>
      <c r="L1997" s="24">
        <v>0</v>
      </c>
      <c r="M1997" s="23" t="s">
        <v>5682</v>
      </c>
      <c r="N1997" s="24">
        <v>101776</v>
      </c>
      <c r="O1997" s="23" t="s">
        <v>5683</v>
      </c>
      <c r="P1997" s="24">
        <v>0</v>
      </c>
      <c r="Q1997" s="24">
        <v>51440</v>
      </c>
      <c r="R1997" s="24">
        <v>255750</v>
      </c>
      <c r="S1997" s="24">
        <v>51267</v>
      </c>
      <c r="T1997" s="24">
        <v>204483</v>
      </c>
      <c r="U1997" s="24">
        <v>0</v>
      </c>
      <c r="V1997" s="24">
        <f t="shared" si="62"/>
        <v>0</v>
      </c>
      <c r="W1997" s="24">
        <f t="shared" si="63"/>
        <v>9174</v>
      </c>
    </row>
    <row r="1998" spans="1:23" x14ac:dyDescent="0.2">
      <c r="A1998" t="s">
        <v>190</v>
      </c>
      <c r="B1998" s="23" t="s">
        <v>5149</v>
      </c>
      <c r="C1998" s="23" t="s">
        <v>5243</v>
      </c>
      <c r="D1998" s="23" t="s">
        <v>7</v>
      </c>
      <c r="E1998" s="23" t="s">
        <v>147</v>
      </c>
      <c r="F1998" s="23" t="s">
        <v>147</v>
      </c>
      <c r="G1998" t="s">
        <v>5244</v>
      </c>
      <c r="H1998" s="24">
        <v>638879</v>
      </c>
      <c r="I1998" s="23" t="s">
        <v>5683</v>
      </c>
      <c r="J1998" s="24">
        <v>139476</v>
      </c>
      <c r="K1998" s="23" t="s">
        <v>5683</v>
      </c>
      <c r="L1998" s="24">
        <v>117855</v>
      </c>
      <c r="M1998" s="23" t="s">
        <v>5683</v>
      </c>
      <c r="N1998" s="24">
        <v>114254</v>
      </c>
      <c r="O1998" s="23" t="s">
        <v>5683</v>
      </c>
      <c r="P1998" s="24">
        <v>171836</v>
      </c>
      <c r="Q1998" s="24">
        <v>173958</v>
      </c>
      <c r="R1998" s="24">
        <v>717379</v>
      </c>
      <c r="S1998" s="24">
        <v>130000</v>
      </c>
      <c r="T1998" s="24">
        <v>587379</v>
      </c>
      <c r="U1998" s="24">
        <v>0</v>
      </c>
      <c r="V1998" s="24">
        <f t="shared" si="62"/>
        <v>0</v>
      </c>
      <c r="W1998" s="24">
        <f t="shared" si="63"/>
        <v>51500</v>
      </c>
    </row>
    <row r="1999" spans="1:23" x14ac:dyDescent="0.2">
      <c r="A1999" t="s">
        <v>190</v>
      </c>
      <c r="B1999" s="23" t="s">
        <v>5149</v>
      </c>
      <c r="C1999" s="23" t="s">
        <v>5245</v>
      </c>
      <c r="D1999" s="23" t="s">
        <v>7</v>
      </c>
      <c r="E1999" s="23" t="s">
        <v>147</v>
      </c>
      <c r="F1999" s="23" t="s">
        <v>147</v>
      </c>
      <c r="G1999" t="s">
        <v>5246</v>
      </c>
      <c r="H1999" s="24">
        <v>505258</v>
      </c>
      <c r="I1999" s="23" t="s">
        <v>5683</v>
      </c>
      <c r="J1999" s="24">
        <v>99399</v>
      </c>
      <c r="K1999" s="23" t="s">
        <v>5683</v>
      </c>
      <c r="L1999" s="24">
        <v>86410</v>
      </c>
      <c r="M1999" s="23" t="s">
        <v>5683</v>
      </c>
      <c r="N1999" s="24">
        <v>80000</v>
      </c>
      <c r="O1999" s="23" t="s">
        <v>5683</v>
      </c>
      <c r="P1999" s="24">
        <v>121502</v>
      </c>
      <c r="Q1999" s="24">
        <v>117947</v>
      </c>
      <c r="R1999" s="24">
        <v>505258</v>
      </c>
      <c r="S1999" s="24">
        <v>0</v>
      </c>
      <c r="T1999" s="24">
        <v>505258</v>
      </c>
      <c r="U1999" s="24">
        <v>0</v>
      </c>
      <c r="V1999" s="24">
        <f t="shared" si="62"/>
        <v>0</v>
      </c>
      <c r="W1999" s="24">
        <f t="shared" si="63"/>
        <v>0</v>
      </c>
    </row>
    <row r="2000" spans="1:23" x14ac:dyDescent="0.2">
      <c r="A2000" t="s">
        <v>190</v>
      </c>
      <c r="B2000" s="23" t="s">
        <v>5149</v>
      </c>
      <c r="C2000" s="23" t="s">
        <v>5247</v>
      </c>
      <c r="D2000" s="23" t="s">
        <v>7</v>
      </c>
      <c r="E2000" s="23" t="s">
        <v>147</v>
      </c>
      <c r="F2000" s="23" t="s">
        <v>147</v>
      </c>
      <c r="G2000" t="s">
        <v>5248</v>
      </c>
      <c r="H2000" s="24">
        <v>538386</v>
      </c>
      <c r="I2000" s="23" t="s">
        <v>5683</v>
      </c>
      <c r="J2000" s="24">
        <v>114224</v>
      </c>
      <c r="K2000" s="23" t="s">
        <v>5683</v>
      </c>
      <c r="L2000" s="24">
        <v>98378</v>
      </c>
      <c r="M2000" s="23" t="s">
        <v>5683</v>
      </c>
      <c r="N2000" s="24">
        <v>92191</v>
      </c>
      <c r="O2000" s="23" t="s">
        <v>5683</v>
      </c>
      <c r="P2000" s="24">
        <v>139191</v>
      </c>
      <c r="Q2000" s="24">
        <v>136717</v>
      </c>
      <c r="R2000" s="24">
        <v>580701</v>
      </c>
      <c r="S2000" s="24">
        <v>114224</v>
      </c>
      <c r="T2000" s="24">
        <v>466477</v>
      </c>
      <c r="U2000" s="24">
        <v>0</v>
      </c>
      <c r="V2000" s="24">
        <f t="shared" si="62"/>
        <v>0</v>
      </c>
      <c r="W2000" s="24">
        <f t="shared" si="63"/>
        <v>71909</v>
      </c>
    </row>
    <row r="2001" spans="1:23" x14ac:dyDescent="0.2">
      <c r="A2001" t="s">
        <v>190</v>
      </c>
      <c r="B2001" s="23" t="s">
        <v>5149</v>
      </c>
      <c r="C2001" s="23" t="s">
        <v>5247</v>
      </c>
      <c r="D2001" s="23" t="s">
        <v>5249</v>
      </c>
      <c r="E2001" s="23" t="s">
        <v>5250</v>
      </c>
      <c r="F2001" s="23" t="s">
        <v>10</v>
      </c>
      <c r="G2001" t="s">
        <v>5251</v>
      </c>
      <c r="H2001" s="24">
        <v>205502</v>
      </c>
      <c r="I2001" s="23" t="s">
        <v>5682</v>
      </c>
      <c r="J2001" s="24">
        <v>111026</v>
      </c>
      <c r="K2001" s="23" t="s">
        <v>5683</v>
      </c>
      <c r="L2001" s="24">
        <v>0</v>
      </c>
      <c r="M2001" s="23" t="s">
        <v>5682</v>
      </c>
      <c r="N2001" s="24">
        <v>109794</v>
      </c>
      <c r="O2001" s="23" t="s">
        <v>5683</v>
      </c>
      <c r="P2001" s="24">
        <v>0</v>
      </c>
      <c r="Q2001" s="24">
        <v>55870</v>
      </c>
      <c r="R2001" s="24">
        <v>276690</v>
      </c>
      <c r="S2001" s="24">
        <v>55513</v>
      </c>
      <c r="T2001" s="24">
        <v>205502</v>
      </c>
      <c r="U2001" s="24">
        <v>0</v>
      </c>
      <c r="V2001" s="24">
        <f t="shared" si="62"/>
        <v>15675</v>
      </c>
      <c r="W2001" s="24">
        <f t="shared" si="63"/>
        <v>0</v>
      </c>
    </row>
    <row r="2002" spans="1:23" x14ac:dyDescent="0.2">
      <c r="A2002" t="s">
        <v>190</v>
      </c>
      <c r="B2002" s="23" t="s">
        <v>5149</v>
      </c>
      <c r="C2002" s="23" t="s">
        <v>5252</v>
      </c>
      <c r="D2002" s="23" t="s">
        <v>7</v>
      </c>
      <c r="E2002" s="23" t="s">
        <v>147</v>
      </c>
      <c r="F2002" s="23" t="s">
        <v>147</v>
      </c>
      <c r="G2002" t="s">
        <v>5253</v>
      </c>
      <c r="H2002" s="24">
        <v>1055143</v>
      </c>
      <c r="I2002" s="23" t="s">
        <v>5683</v>
      </c>
      <c r="J2002" s="24">
        <v>232133</v>
      </c>
      <c r="K2002" s="23" t="s">
        <v>5683</v>
      </c>
      <c r="L2002" s="24">
        <v>201700</v>
      </c>
      <c r="M2002" s="23" t="s">
        <v>5683</v>
      </c>
      <c r="N2002" s="24">
        <v>186114</v>
      </c>
      <c r="O2002" s="23" t="s">
        <v>5683</v>
      </c>
      <c r="P2002" s="24">
        <v>287120</v>
      </c>
      <c r="Q2002" s="24">
        <v>273040</v>
      </c>
      <c r="R2002" s="24">
        <v>1180107</v>
      </c>
      <c r="S2002" s="24">
        <v>130000</v>
      </c>
      <c r="T2002" s="24">
        <v>1050107</v>
      </c>
      <c r="U2002" s="24">
        <v>0</v>
      </c>
      <c r="V2002" s="24">
        <f t="shared" si="62"/>
        <v>0</v>
      </c>
      <c r="W2002" s="24">
        <f t="shared" si="63"/>
        <v>5036</v>
      </c>
    </row>
    <row r="2003" spans="1:23" x14ac:dyDescent="0.2">
      <c r="A2003" t="s">
        <v>190</v>
      </c>
      <c r="B2003" s="23" t="s">
        <v>5149</v>
      </c>
      <c r="C2003" s="23" t="s">
        <v>5252</v>
      </c>
      <c r="D2003" s="23" t="s">
        <v>5254</v>
      </c>
      <c r="E2003" s="23" t="s">
        <v>5255</v>
      </c>
      <c r="F2003" s="23" t="s">
        <v>10</v>
      </c>
      <c r="G2003" t="s">
        <v>5256</v>
      </c>
      <c r="H2003" s="24">
        <v>0</v>
      </c>
      <c r="I2003" s="23" t="s">
        <v>5683</v>
      </c>
      <c r="J2003" s="24">
        <v>15301</v>
      </c>
      <c r="K2003" s="23" t="s">
        <v>5683</v>
      </c>
      <c r="L2003" s="24">
        <v>15129</v>
      </c>
      <c r="M2003" s="23" t="s">
        <v>5683</v>
      </c>
      <c r="N2003" s="24">
        <v>15063</v>
      </c>
      <c r="O2003" s="23" t="s">
        <v>5683</v>
      </c>
      <c r="P2003" s="24">
        <v>15198</v>
      </c>
      <c r="Q2003" s="24">
        <v>15096</v>
      </c>
      <c r="R2003" s="24">
        <v>75787</v>
      </c>
      <c r="S2003" s="24">
        <v>15301</v>
      </c>
      <c r="T2003" s="24">
        <v>0</v>
      </c>
      <c r="U2003" s="24">
        <v>0</v>
      </c>
      <c r="V2003" s="24">
        <f t="shared" si="62"/>
        <v>60486</v>
      </c>
      <c r="W2003" s="24">
        <f t="shared" si="63"/>
        <v>0</v>
      </c>
    </row>
    <row r="2004" spans="1:23" x14ac:dyDescent="0.2">
      <c r="A2004" t="s">
        <v>190</v>
      </c>
      <c r="B2004" s="23" t="s">
        <v>5149</v>
      </c>
      <c r="C2004" s="23" t="s">
        <v>5257</v>
      </c>
      <c r="D2004" s="23" t="s">
        <v>7</v>
      </c>
      <c r="E2004" s="23" t="s">
        <v>147</v>
      </c>
      <c r="F2004" s="23" t="s">
        <v>147</v>
      </c>
      <c r="G2004" t="s">
        <v>5258</v>
      </c>
      <c r="H2004" s="24">
        <v>501171</v>
      </c>
      <c r="I2004" s="23" t="s">
        <v>5683</v>
      </c>
      <c r="J2004" s="24">
        <v>119480</v>
      </c>
      <c r="K2004" s="23" t="s">
        <v>5683</v>
      </c>
      <c r="L2004" s="24">
        <v>115579</v>
      </c>
      <c r="M2004" s="23" t="s">
        <v>5683</v>
      </c>
      <c r="N2004" s="24">
        <v>116946</v>
      </c>
      <c r="O2004" s="23" t="s">
        <v>5683</v>
      </c>
      <c r="P2004" s="24">
        <v>122557</v>
      </c>
      <c r="Q2004" s="24">
        <v>121370</v>
      </c>
      <c r="R2004" s="24">
        <v>595932</v>
      </c>
      <c r="S2004" s="24">
        <v>119480</v>
      </c>
      <c r="T2004" s="24">
        <v>476452</v>
      </c>
      <c r="U2004" s="24">
        <v>0</v>
      </c>
      <c r="V2004" s="24">
        <f t="shared" si="62"/>
        <v>0</v>
      </c>
      <c r="W2004" s="24">
        <f t="shared" si="63"/>
        <v>24719</v>
      </c>
    </row>
    <row r="2005" spans="1:23" x14ac:dyDescent="0.2">
      <c r="A2005" t="s">
        <v>190</v>
      </c>
      <c r="B2005" s="23" t="s">
        <v>5149</v>
      </c>
      <c r="C2005" s="23" t="s">
        <v>5257</v>
      </c>
      <c r="D2005" s="23" t="s">
        <v>5259</v>
      </c>
      <c r="E2005" s="23" t="s">
        <v>5260</v>
      </c>
      <c r="F2005" s="23" t="s">
        <v>9</v>
      </c>
      <c r="G2005" t="s">
        <v>5261</v>
      </c>
      <c r="H2005" s="24">
        <v>64207</v>
      </c>
      <c r="I2005" s="23" t="s">
        <v>5683</v>
      </c>
      <c r="J2005" s="24">
        <v>96768</v>
      </c>
      <c r="K2005" s="23" t="s">
        <v>5683</v>
      </c>
      <c r="L2005" s="24">
        <v>89290</v>
      </c>
      <c r="M2005" s="23" t="s">
        <v>5683</v>
      </c>
      <c r="N2005" s="24">
        <v>112079</v>
      </c>
      <c r="O2005" s="23" t="s">
        <v>5683</v>
      </c>
      <c r="P2005" s="24">
        <v>120515</v>
      </c>
      <c r="Q2005" s="24">
        <v>118376</v>
      </c>
      <c r="R2005" s="24">
        <v>537028</v>
      </c>
      <c r="S2005" s="24">
        <v>0</v>
      </c>
      <c r="T2005" s="24">
        <v>64207</v>
      </c>
      <c r="U2005" s="24">
        <v>0</v>
      </c>
      <c r="V2005" s="24">
        <f t="shared" si="62"/>
        <v>472821</v>
      </c>
      <c r="W2005" s="24">
        <f t="shared" si="63"/>
        <v>0</v>
      </c>
    </row>
    <row r="2006" spans="1:23" x14ac:dyDescent="0.2">
      <c r="A2006" t="s">
        <v>190</v>
      </c>
      <c r="B2006" s="23" t="s">
        <v>5149</v>
      </c>
      <c r="C2006" s="23" t="s">
        <v>5262</v>
      </c>
      <c r="D2006" s="23" t="s">
        <v>7</v>
      </c>
      <c r="E2006" s="23" t="s">
        <v>147</v>
      </c>
      <c r="F2006" s="23" t="s">
        <v>147</v>
      </c>
      <c r="G2006" t="s">
        <v>5263</v>
      </c>
      <c r="H2006" s="24">
        <v>3115243</v>
      </c>
      <c r="I2006" s="23" t="s">
        <v>5683</v>
      </c>
      <c r="J2006" s="24">
        <v>642086</v>
      </c>
      <c r="K2006" s="23" t="s">
        <v>5683</v>
      </c>
      <c r="L2006" s="24">
        <v>559198</v>
      </c>
      <c r="M2006" s="23" t="s">
        <v>5683</v>
      </c>
      <c r="N2006" s="24">
        <v>527316</v>
      </c>
      <c r="O2006" s="23" t="s">
        <v>5683</v>
      </c>
      <c r="P2006" s="24">
        <v>802270</v>
      </c>
      <c r="Q2006" s="24">
        <v>772117</v>
      </c>
      <c r="R2006" s="24">
        <v>3302987</v>
      </c>
      <c r="S2006" s="24">
        <v>192626</v>
      </c>
      <c r="T2006" s="24">
        <v>3110361</v>
      </c>
      <c r="U2006" s="24">
        <v>0</v>
      </c>
      <c r="V2006" s="24">
        <f t="shared" si="62"/>
        <v>0</v>
      </c>
      <c r="W2006" s="24">
        <f t="shared" si="63"/>
        <v>4882</v>
      </c>
    </row>
    <row r="2007" spans="1:23" x14ac:dyDescent="0.2">
      <c r="A2007" t="s">
        <v>190</v>
      </c>
      <c r="B2007" s="23" t="s">
        <v>5149</v>
      </c>
      <c r="C2007" s="23" t="s">
        <v>5262</v>
      </c>
      <c r="D2007" s="23" t="s">
        <v>5264</v>
      </c>
      <c r="E2007" s="23" t="s">
        <v>5265</v>
      </c>
      <c r="F2007" s="23" t="s">
        <v>9</v>
      </c>
      <c r="G2007" t="s">
        <v>5266</v>
      </c>
      <c r="H2007" s="24">
        <v>0</v>
      </c>
      <c r="I2007" s="23" t="s">
        <v>5683</v>
      </c>
      <c r="J2007" s="24">
        <v>51070</v>
      </c>
      <c r="K2007" s="23" t="s">
        <v>5683</v>
      </c>
      <c r="L2007" s="24">
        <v>50527</v>
      </c>
      <c r="M2007" s="23" t="s">
        <v>5683</v>
      </c>
      <c r="N2007" s="24">
        <v>50719</v>
      </c>
      <c r="O2007" s="23" t="s">
        <v>5683</v>
      </c>
      <c r="P2007" s="24">
        <v>50595</v>
      </c>
      <c r="Q2007" s="24">
        <v>51104</v>
      </c>
      <c r="R2007" s="24">
        <v>254015</v>
      </c>
      <c r="S2007" s="24">
        <v>51070</v>
      </c>
      <c r="T2007" s="24">
        <v>0</v>
      </c>
      <c r="U2007" s="24">
        <v>51070</v>
      </c>
      <c r="V2007" s="24">
        <f t="shared" si="62"/>
        <v>254015</v>
      </c>
      <c r="W2007" s="24">
        <f t="shared" si="63"/>
        <v>0</v>
      </c>
    </row>
    <row r="2008" spans="1:23" x14ac:dyDescent="0.2">
      <c r="A2008" t="s">
        <v>190</v>
      </c>
      <c r="B2008" s="23" t="s">
        <v>5149</v>
      </c>
      <c r="C2008" s="23" t="s">
        <v>5262</v>
      </c>
      <c r="D2008" s="23" t="s">
        <v>5267</v>
      </c>
      <c r="E2008" s="23" t="s">
        <v>5268</v>
      </c>
      <c r="F2008" s="23" t="s">
        <v>9</v>
      </c>
      <c r="G2008" t="s">
        <v>5269</v>
      </c>
      <c r="H2008" s="24">
        <v>154692</v>
      </c>
      <c r="I2008" s="23" t="s">
        <v>5683</v>
      </c>
      <c r="J2008" s="24">
        <v>0</v>
      </c>
      <c r="K2008" s="23" t="s">
        <v>5683</v>
      </c>
      <c r="L2008" s="24">
        <v>0</v>
      </c>
      <c r="M2008" s="23" t="s">
        <v>5683</v>
      </c>
      <c r="N2008" s="24">
        <v>51387</v>
      </c>
      <c r="O2008" s="23" t="s">
        <v>5683</v>
      </c>
      <c r="P2008" s="24">
        <v>51785</v>
      </c>
      <c r="Q2008" s="24">
        <v>51520</v>
      </c>
      <c r="R2008" s="24">
        <v>154692</v>
      </c>
      <c r="S2008" s="24">
        <v>0</v>
      </c>
      <c r="T2008" s="24">
        <v>154692</v>
      </c>
      <c r="U2008" s="24">
        <v>0</v>
      </c>
      <c r="V2008" s="24">
        <f t="shared" si="62"/>
        <v>0</v>
      </c>
      <c r="W2008" s="24">
        <f t="shared" si="63"/>
        <v>0</v>
      </c>
    </row>
    <row r="2009" spans="1:23" x14ac:dyDescent="0.2">
      <c r="A2009" t="s">
        <v>193</v>
      </c>
      <c r="B2009" s="23" t="s">
        <v>5270</v>
      </c>
      <c r="C2009" s="23" t="s">
        <v>5271</v>
      </c>
      <c r="D2009" s="23" t="s">
        <v>7</v>
      </c>
      <c r="E2009" s="23" t="s">
        <v>147</v>
      </c>
      <c r="F2009" s="23" t="s">
        <v>147</v>
      </c>
      <c r="G2009" t="s">
        <v>5272</v>
      </c>
      <c r="H2009" s="24">
        <v>256947</v>
      </c>
      <c r="I2009" s="23" t="s">
        <v>5682</v>
      </c>
      <c r="J2009" s="24">
        <v>108936</v>
      </c>
      <c r="K2009" s="23" t="s">
        <v>5683</v>
      </c>
      <c r="L2009" s="24">
        <v>0</v>
      </c>
      <c r="M2009" s="23" t="s">
        <v>5682</v>
      </c>
      <c r="N2009" s="24">
        <v>107626</v>
      </c>
      <c r="O2009" s="23" t="s">
        <v>5683</v>
      </c>
      <c r="P2009" s="24">
        <v>0</v>
      </c>
      <c r="Q2009" s="24">
        <v>54207</v>
      </c>
      <c r="R2009" s="24">
        <v>270769</v>
      </c>
      <c r="S2009" s="24">
        <v>54468</v>
      </c>
      <c r="T2009" s="24">
        <v>216301</v>
      </c>
      <c r="U2009" s="24">
        <v>0</v>
      </c>
      <c r="V2009" s="24">
        <f t="shared" si="62"/>
        <v>0</v>
      </c>
      <c r="W2009" s="24">
        <f t="shared" si="63"/>
        <v>40646</v>
      </c>
    </row>
    <row r="2010" spans="1:23" x14ac:dyDescent="0.2">
      <c r="A2010" t="s">
        <v>193</v>
      </c>
      <c r="B2010" s="23" t="s">
        <v>5270</v>
      </c>
      <c r="C2010" s="23" t="s">
        <v>5273</v>
      </c>
      <c r="D2010" s="23" t="s">
        <v>7</v>
      </c>
      <c r="E2010" s="23" t="s">
        <v>147</v>
      </c>
      <c r="F2010" s="23" t="s">
        <v>147</v>
      </c>
      <c r="G2010" t="s">
        <v>5274</v>
      </c>
      <c r="H2010" s="24">
        <v>251641</v>
      </c>
      <c r="I2010" s="23" t="s">
        <v>5682</v>
      </c>
      <c r="J2010" s="24">
        <v>103168</v>
      </c>
      <c r="K2010" s="23" t="s">
        <v>5683</v>
      </c>
      <c r="L2010" s="24">
        <v>0</v>
      </c>
      <c r="M2010" s="23" t="s">
        <v>5682</v>
      </c>
      <c r="N2010" s="24">
        <v>106660</v>
      </c>
      <c r="O2010" s="23" t="s">
        <v>5683</v>
      </c>
      <c r="P2010" s="24">
        <v>0</v>
      </c>
      <c r="Q2010" s="24">
        <v>53663</v>
      </c>
      <c r="R2010" s="24">
        <v>263491</v>
      </c>
      <c r="S2010" s="24">
        <v>51584</v>
      </c>
      <c r="T2010" s="24">
        <v>211907</v>
      </c>
      <c r="U2010" s="24">
        <v>0</v>
      </c>
      <c r="V2010" s="24">
        <f t="shared" si="62"/>
        <v>0</v>
      </c>
      <c r="W2010" s="24">
        <f t="shared" si="63"/>
        <v>39734</v>
      </c>
    </row>
    <row r="2011" spans="1:23" x14ac:dyDescent="0.2">
      <c r="A2011" t="s">
        <v>193</v>
      </c>
      <c r="B2011" s="23" t="s">
        <v>5270</v>
      </c>
      <c r="C2011" s="23" t="s">
        <v>5275</v>
      </c>
      <c r="D2011" s="23" t="s">
        <v>7</v>
      </c>
      <c r="E2011" s="23" t="s">
        <v>147</v>
      </c>
      <c r="F2011" s="23" t="s">
        <v>147</v>
      </c>
      <c r="G2011" t="s">
        <v>5276</v>
      </c>
      <c r="H2011" s="24">
        <v>244892</v>
      </c>
      <c r="I2011" s="23" t="s">
        <v>5682</v>
      </c>
      <c r="J2011" s="24">
        <v>100506</v>
      </c>
      <c r="K2011" s="23" t="s">
        <v>5683</v>
      </c>
      <c r="L2011" s="24">
        <v>0</v>
      </c>
      <c r="M2011" s="23" t="s">
        <v>5682</v>
      </c>
      <c r="N2011" s="24">
        <v>102038</v>
      </c>
      <c r="O2011" s="23" t="s">
        <v>5683</v>
      </c>
      <c r="P2011" s="24">
        <v>0</v>
      </c>
      <c r="Q2011" s="24">
        <v>51248</v>
      </c>
      <c r="R2011" s="24">
        <v>253792</v>
      </c>
      <c r="S2011" s="24">
        <v>50000</v>
      </c>
      <c r="T2011" s="24">
        <v>203792</v>
      </c>
      <c r="U2011" s="24">
        <v>0</v>
      </c>
      <c r="V2011" s="24">
        <f t="shared" si="62"/>
        <v>0</v>
      </c>
      <c r="W2011" s="24">
        <f t="shared" si="63"/>
        <v>41100</v>
      </c>
    </row>
    <row r="2012" spans="1:23" x14ac:dyDescent="0.2">
      <c r="A2012" t="s">
        <v>193</v>
      </c>
      <c r="B2012" s="23" t="s">
        <v>5270</v>
      </c>
      <c r="C2012" s="23" t="s">
        <v>5277</v>
      </c>
      <c r="D2012" s="23" t="s">
        <v>7</v>
      </c>
      <c r="E2012" s="23" t="s">
        <v>147</v>
      </c>
      <c r="F2012" s="23" t="s">
        <v>147</v>
      </c>
      <c r="G2012" t="s">
        <v>5278</v>
      </c>
      <c r="H2012" s="24">
        <v>247329</v>
      </c>
      <c r="I2012" s="23" t="s">
        <v>5682</v>
      </c>
      <c r="J2012" s="24">
        <v>103738</v>
      </c>
      <c r="K2012" s="23" t="s">
        <v>5683</v>
      </c>
      <c r="L2012" s="24">
        <v>0</v>
      </c>
      <c r="M2012" s="23" t="s">
        <v>5683</v>
      </c>
      <c r="N2012" s="24">
        <v>51614</v>
      </c>
      <c r="O2012" s="23" t="s">
        <v>5683</v>
      </c>
      <c r="P2012" s="24">
        <v>51950</v>
      </c>
      <c r="Q2012" s="24">
        <v>51552</v>
      </c>
      <c r="R2012" s="24">
        <v>258854</v>
      </c>
      <c r="S2012" s="24">
        <v>51869</v>
      </c>
      <c r="T2012" s="24">
        <v>206985</v>
      </c>
      <c r="U2012" s="24">
        <v>0</v>
      </c>
      <c r="V2012" s="24">
        <f t="shared" si="62"/>
        <v>0</v>
      </c>
      <c r="W2012" s="24">
        <f t="shared" si="63"/>
        <v>40344</v>
      </c>
    </row>
    <row r="2013" spans="1:23" x14ac:dyDescent="0.2">
      <c r="A2013" t="s">
        <v>193</v>
      </c>
      <c r="B2013" s="23" t="s">
        <v>5270</v>
      </c>
      <c r="C2013" s="23" t="s">
        <v>5279</v>
      </c>
      <c r="D2013" s="23" t="s">
        <v>7</v>
      </c>
      <c r="E2013" s="23" t="s">
        <v>147</v>
      </c>
      <c r="F2013" s="23" t="s">
        <v>147</v>
      </c>
      <c r="G2013" t="s">
        <v>5280</v>
      </c>
      <c r="H2013" s="24">
        <v>247930</v>
      </c>
      <c r="I2013" s="23" t="s">
        <v>5682</v>
      </c>
      <c r="J2013" s="24">
        <v>103486</v>
      </c>
      <c r="K2013" s="23" t="s">
        <v>5683</v>
      </c>
      <c r="L2013" s="24">
        <v>0</v>
      </c>
      <c r="M2013" s="23" t="s">
        <v>5682</v>
      </c>
      <c r="N2013" s="24">
        <v>103708</v>
      </c>
      <c r="O2013" s="23" t="s">
        <v>5683</v>
      </c>
      <c r="P2013" s="24">
        <v>0</v>
      </c>
      <c r="Q2013" s="24">
        <v>52143</v>
      </c>
      <c r="R2013" s="24">
        <v>259337</v>
      </c>
      <c r="S2013" s="24">
        <v>51743</v>
      </c>
      <c r="T2013" s="24">
        <v>207594</v>
      </c>
      <c r="U2013" s="24">
        <v>0</v>
      </c>
      <c r="V2013" s="24">
        <f t="shared" si="62"/>
        <v>0</v>
      </c>
      <c r="W2013" s="24">
        <f t="shared" si="63"/>
        <v>40336</v>
      </c>
    </row>
    <row r="2014" spans="1:23" x14ac:dyDescent="0.2">
      <c r="A2014" t="s">
        <v>193</v>
      </c>
      <c r="B2014" s="23" t="s">
        <v>5270</v>
      </c>
      <c r="C2014" s="23" t="s">
        <v>5281</v>
      </c>
      <c r="D2014" s="23" t="s">
        <v>7</v>
      </c>
      <c r="E2014" s="23" t="s">
        <v>147</v>
      </c>
      <c r="F2014" s="23" t="s">
        <v>147</v>
      </c>
      <c r="G2014" t="s">
        <v>5282</v>
      </c>
      <c r="H2014" s="24">
        <v>591665</v>
      </c>
      <c r="I2014" s="23" t="s">
        <v>5683</v>
      </c>
      <c r="J2014" s="24">
        <v>121062</v>
      </c>
      <c r="K2014" s="23" t="s">
        <v>5683</v>
      </c>
      <c r="L2014" s="24">
        <v>116153</v>
      </c>
      <c r="M2014" s="23" t="s">
        <v>5683</v>
      </c>
      <c r="N2014" s="24">
        <v>117590</v>
      </c>
      <c r="O2014" s="23" t="s">
        <v>5683</v>
      </c>
      <c r="P2014" s="24">
        <v>124242</v>
      </c>
      <c r="Q2014" s="24">
        <v>122618</v>
      </c>
      <c r="R2014" s="24">
        <v>601665</v>
      </c>
      <c r="S2014" s="24">
        <v>121062</v>
      </c>
      <c r="T2014" s="24">
        <v>480603</v>
      </c>
      <c r="U2014" s="24">
        <v>0</v>
      </c>
      <c r="V2014" s="24">
        <f t="shared" si="62"/>
        <v>0</v>
      </c>
      <c r="W2014" s="24">
        <f t="shared" si="63"/>
        <v>111062</v>
      </c>
    </row>
    <row r="2015" spans="1:23" x14ac:dyDescent="0.2">
      <c r="A2015" t="s">
        <v>193</v>
      </c>
      <c r="B2015" s="23" t="s">
        <v>5270</v>
      </c>
      <c r="C2015" s="23" t="s">
        <v>5283</v>
      </c>
      <c r="D2015" s="23" t="s">
        <v>7</v>
      </c>
      <c r="E2015" s="23" t="s">
        <v>147</v>
      </c>
      <c r="F2015" s="23" t="s">
        <v>147</v>
      </c>
      <c r="G2015" t="s">
        <v>5284</v>
      </c>
      <c r="H2015" s="24">
        <v>250650</v>
      </c>
      <c r="I2015" s="23" t="s">
        <v>5682</v>
      </c>
      <c r="J2015" s="24">
        <v>102946</v>
      </c>
      <c r="K2015" s="23" t="s">
        <v>5683</v>
      </c>
      <c r="L2015" s="24">
        <v>0</v>
      </c>
      <c r="M2015" s="23" t="s">
        <v>5682</v>
      </c>
      <c r="N2015" s="24">
        <v>102456</v>
      </c>
      <c r="O2015" s="23" t="s">
        <v>5683</v>
      </c>
      <c r="P2015" s="24">
        <v>0</v>
      </c>
      <c r="Q2015" s="24">
        <v>51136</v>
      </c>
      <c r="R2015" s="24">
        <v>256538</v>
      </c>
      <c r="S2015" s="24">
        <v>51473</v>
      </c>
      <c r="T2015" s="24">
        <v>205065</v>
      </c>
      <c r="U2015" s="24">
        <v>0</v>
      </c>
      <c r="V2015" s="24">
        <f t="shared" si="62"/>
        <v>0</v>
      </c>
      <c r="W2015" s="24">
        <f t="shared" si="63"/>
        <v>45585</v>
      </c>
    </row>
    <row r="2016" spans="1:23" x14ac:dyDescent="0.2">
      <c r="A2016" t="s">
        <v>193</v>
      </c>
      <c r="B2016" s="23" t="s">
        <v>5270</v>
      </c>
      <c r="C2016" s="23" t="s">
        <v>5283</v>
      </c>
      <c r="D2016" s="23" t="s">
        <v>5285</v>
      </c>
      <c r="E2016" s="23" t="s">
        <v>5286</v>
      </c>
      <c r="F2016" s="23" t="s">
        <v>9</v>
      </c>
      <c r="G2016" t="s">
        <v>5287</v>
      </c>
      <c r="H2016" s="24">
        <v>0</v>
      </c>
      <c r="I2016" s="23" t="s">
        <v>5683</v>
      </c>
      <c r="J2016" s="24">
        <v>100924</v>
      </c>
      <c r="K2016" s="23" t="s">
        <v>5683</v>
      </c>
      <c r="L2016" s="24">
        <v>85489</v>
      </c>
      <c r="M2016" s="23" t="s">
        <v>5683</v>
      </c>
      <c r="N2016" s="24">
        <v>74313</v>
      </c>
      <c r="O2016" s="23" t="s">
        <v>5683</v>
      </c>
      <c r="P2016" s="24">
        <v>118416</v>
      </c>
      <c r="Q2016" s="24">
        <v>121569</v>
      </c>
      <c r="R2016" s="24">
        <v>500711</v>
      </c>
      <c r="S2016" s="24">
        <v>0</v>
      </c>
      <c r="T2016" s="24">
        <v>0</v>
      </c>
      <c r="U2016" s="24">
        <v>0</v>
      </c>
      <c r="V2016" s="24">
        <f t="shared" si="62"/>
        <v>500711</v>
      </c>
      <c r="W2016" s="24">
        <f t="shared" si="63"/>
        <v>0</v>
      </c>
    </row>
    <row r="2017" spans="1:23" x14ac:dyDescent="0.2">
      <c r="A2017" t="s">
        <v>193</v>
      </c>
      <c r="B2017" s="23" t="s">
        <v>5270</v>
      </c>
      <c r="C2017" s="23" t="s">
        <v>5288</v>
      </c>
      <c r="D2017" s="23" t="s">
        <v>7</v>
      </c>
      <c r="E2017" s="23" t="s">
        <v>147</v>
      </c>
      <c r="F2017" s="23" t="s">
        <v>147</v>
      </c>
      <c r="G2017" t="s">
        <v>5289</v>
      </c>
      <c r="H2017" s="24">
        <v>49115</v>
      </c>
      <c r="I2017" s="23" t="s">
        <v>5682</v>
      </c>
      <c r="J2017" s="24">
        <v>31680</v>
      </c>
      <c r="K2017" s="23" t="s">
        <v>5683</v>
      </c>
      <c r="L2017" s="24">
        <v>0</v>
      </c>
      <c r="M2017" s="23" t="s">
        <v>5682</v>
      </c>
      <c r="N2017" s="24">
        <v>31436</v>
      </c>
      <c r="O2017" s="23" t="s">
        <v>5683</v>
      </c>
      <c r="P2017" s="24">
        <v>0</v>
      </c>
      <c r="Q2017" s="24">
        <v>15880</v>
      </c>
      <c r="R2017" s="24">
        <v>78996</v>
      </c>
      <c r="S2017" s="24">
        <v>8000</v>
      </c>
      <c r="T2017" s="24">
        <v>49115</v>
      </c>
      <c r="U2017" s="24">
        <v>0</v>
      </c>
      <c r="V2017" s="24">
        <f t="shared" si="62"/>
        <v>21881</v>
      </c>
      <c r="W2017" s="24">
        <f t="shared" si="63"/>
        <v>0</v>
      </c>
    </row>
    <row r="2018" spans="1:23" x14ac:dyDescent="0.2">
      <c r="A2018" t="s">
        <v>193</v>
      </c>
      <c r="B2018" s="23" t="s">
        <v>5270</v>
      </c>
      <c r="C2018" s="23" t="s">
        <v>5288</v>
      </c>
      <c r="D2018" s="23" t="s">
        <v>5290</v>
      </c>
      <c r="E2018" s="23" t="s">
        <v>5291</v>
      </c>
      <c r="F2018" s="23" t="s">
        <v>9</v>
      </c>
      <c r="G2018" t="s">
        <v>5292</v>
      </c>
      <c r="H2018" s="24">
        <v>0</v>
      </c>
      <c r="I2018" s="23" t="s">
        <v>5683</v>
      </c>
      <c r="J2018" s="24">
        <v>0</v>
      </c>
      <c r="K2018" s="23" t="s">
        <v>5683</v>
      </c>
      <c r="L2018" s="24">
        <v>55392</v>
      </c>
      <c r="M2018" s="23" t="s">
        <v>5683</v>
      </c>
      <c r="N2018" s="24">
        <v>57048</v>
      </c>
      <c r="O2018" s="23" t="s">
        <v>5682</v>
      </c>
      <c r="P2018" s="24">
        <v>116756</v>
      </c>
      <c r="Q2018" s="24">
        <v>0</v>
      </c>
      <c r="R2018" s="24">
        <v>229196</v>
      </c>
      <c r="S2018" s="24">
        <v>0</v>
      </c>
      <c r="T2018" s="24">
        <v>0</v>
      </c>
      <c r="U2018" s="24">
        <v>0</v>
      </c>
      <c r="V2018" s="24">
        <f t="shared" si="62"/>
        <v>229196</v>
      </c>
      <c r="W2018" s="24">
        <f t="shared" si="63"/>
        <v>0</v>
      </c>
    </row>
    <row r="2019" spans="1:23" x14ac:dyDescent="0.2">
      <c r="A2019" t="s">
        <v>193</v>
      </c>
      <c r="B2019" s="23" t="s">
        <v>5270</v>
      </c>
      <c r="C2019" s="23" t="s">
        <v>5288</v>
      </c>
      <c r="D2019" s="23" t="s">
        <v>5293</v>
      </c>
      <c r="E2019" s="23" t="s">
        <v>5294</v>
      </c>
      <c r="F2019" s="23" t="s">
        <v>9</v>
      </c>
      <c r="G2019" t="s">
        <v>5295</v>
      </c>
      <c r="H2019" s="24">
        <v>0</v>
      </c>
      <c r="I2019" s="23" t="s">
        <v>5683</v>
      </c>
      <c r="J2019" s="24">
        <v>0</v>
      </c>
      <c r="K2019" s="23" t="s">
        <v>5683</v>
      </c>
      <c r="L2019" s="24">
        <v>0</v>
      </c>
      <c r="M2019" s="23" t="s">
        <v>5683</v>
      </c>
      <c r="N2019" s="24">
        <v>0</v>
      </c>
      <c r="O2019" s="23" t="s">
        <v>5683</v>
      </c>
      <c r="P2019" s="24">
        <v>50512</v>
      </c>
      <c r="Q2019" s="24">
        <v>51056</v>
      </c>
      <c r="R2019" s="24">
        <v>101568</v>
      </c>
      <c r="S2019" s="24">
        <v>0</v>
      </c>
      <c r="T2019" s="24">
        <v>0</v>
      </c>
      <c r="U2019" s="24">
        <v>0</v>
      </c>
      <c r="V2019" s="24">
        <f t="shared" si="62"/>
        <v>101568</v>
      </c>
      <c r="W2019" s="24">
        <f t="shared" si="63"/>
        <v>0</v>
      </c>
    </row>
    <row r="2020" spans="1:23" x14ac:dyDescent="0.2">
      <c r="A2020" t="s">
        <v>193</v>
      </c>
      <c r="B2020" s="23" t="s">
        <v>5270</v>
      </c>
      <c r="C2020" s="23" t="s">
        <v>5288</v>
      </c>
      <c r="D2020" s="23" t="s">
        <v>5296</v>
      </c>
      <c r="E2020" s="23" t="s">
        <v>5297</v>
      </c>
      <c r="F2020" s="23" t="s">
        <v>9</v>
      </c>
      <c r="G2020" t="s">
        <v>5298</v>
      </c>
      <c r="H2020" s="24">
        <v>0</v>
      </c>
      <c r="I2020" s="23" t="s">
        <v>5683</v>
      </c>
      <c r="J2020" s="24">
        <v>0</v>
      </c>
      <c r="K2020" s="23" t="s">
        <v>5683</v>
      </c>
      <c r="L2020" s="24">
        <v>0</v>
      </c>
      <c r="M2020" s="23" t="s">
        <v>5683</v>
      </c>
      <c r="N2020" s="24">
        <v>0</v>
      </c>
      <c r="O2020" s="23" t="s">
        <v>5683</v>
      </c>
      <c r="P2020" s="24">
        <v>15116</v>
      </c>
      <c r="Q2020" s="24">
        <v>51104</v>
      </c>
      <c r="R2020" s="24">
        <v>66220</v>
      </c>
      <c r="S2020" s="24">
        <v>0</v>
      </c>
      <c r="T2020" s="24">
        <v>0</v>
      </c>
      <c r="U2020" s="24">
        <v>0</v>
      </c>
      <c r="V2020" s="24">
        <f t="shared" si="62"/>
        <v>66220</v>
      </c>
      <c r="W2020" s="24">
        <f t="shared" si="63"/>
        <v>0</v>
      </c>
    </row>
    <row r="2021" spans="1:23" x14ac:dyDescent="0.2">
      <c r="A2021" t="s">
        <v>193</v>
      </c>
      <c r="B2021" s="23" t="s">
        <v>5270</v>
      </c>
      <c r="C2021" s="23" t="s">
        <v>5299</v>
      </c>
      <c r="D2021" s="23" t="s">
        <v>7</v>
      </c>
      <c r="E2021" s="23" t="s">
        <v>147</v>
      </c>
      <c r="F2021" s="23" t="s">
        <v>147</v>
      </c>
      <c r="G2021" t="s">
        <v>5300</v>
      </c>
      <c r="H2021" s="24">
        <v>243390</v>
      </c>
      <c r="I2021" s="23" t="s">
        <v>5682</v>
      </c>
      <c r="J2021" s="24">
        <v>100412</v>
      </c>
      <c r="K2021" s="23" t="s">
        <v>5683</v>
      </c>
      <c r="L2021" s="24">
        <v>0</v>
      </c>
      <c r="M2021" s="23" t="s">
        <v>5682</v>
      </c>
      <c r="N2021" s="24">
        <v>101594</v>
      </c>
      <c r="O2021" s="23" t="s">
        <v>5683</v>
      </c>
      <c r="P2021" s="24">
        <v>0</v>
      </c>
      <c r="Q2021" s="24">
        <v>50784</v>
      </c>
      <c r="R2021" s="24">
        <v>252790</v>
      </c>
      <c r="S2021" s="24">
        <v>50000</v>
      </c>
      <c r="T2021" s="24">
        <v>202790</v>
      </c>
      <c r="U2021" s="24">
        <v>0</v>
      </c>
      <c r="V2021" s="24">
        <f t="shared" si="62"/>
        <v>0</v>
      </c>
      <c r="W2021" s="24">
        <f t="shared" si="63"/>
        <v>40600</v>
      </c>
    </row>
    <row r="2022" spans="1:23" x14ac:dyDescent="0.2">
      <c r="A2022" t="s">
        <v>193</v>
      </c>
      <c r="B2022" s="23" t="s">
        <v>5270</v>
      </c>
      <c r="C2022" s="23" t="s">
        <v>5299</v>
      </c>
      <c r="D2022" s="23" t="s">
        <v>5301</v>
      </c>
      <c r="E2022" s="23" t="s">
        <v>5302</v>
      </c>
      <c r="F2022" s="23" t="s">
        <v>9</v>
      </c>
      <c r="G2022" t="s">
        <v>5303</v>
      </c>
      <c r="H2022" s="24">
        <v>0</v>
      </c>
      <c r="I2022" s="23" t="s">
        <v>5683</v>
      </c>
      <c r="J2022" s="24">
        <v>0</v>
      </c>
      <c r="K2022" s="23" t="s">
        <v>5683</v>
      </c>
      <c r="L2022" s="24">
        <v>0</v>
      </c>
      <c r="M2022" s="23" t="s">
        <v>5683</v>
      </c>
      <c r="N2022" s="24">
        <v>0</v>
      </c>
      <c r="O2022" s="23" t="s">
        <v>5683</v>
      </c>
      <c r="P2022" s="24">
        <v>50892</v>
      </c>
      <c r="Q2022" s="24">
        <v>51808</v>
      </c>
      <c r="R2022" s="24">
        <v>102700</v>
      </c>
      <c r="S2022" s="24">
        <v>0</v>
      </c>
      <c r="T2022" s="24">
        <v>0</v>
      </c>
      <c r="U2022" s="24">
        <v>0</v>
      </c>
      <c r="V2022" s="24">
        <f t="shared" si="62"/>
        <v>102700</v>
      </c>
      <c r="W2022" s="24">
        <f t="shared" si="63"/>
        <v>0</v>
      </c>
    </row>
    <row r="2023" spans="1:23" x14ac:dyDescent="0.2">
      <c r="A2023" t="s">
        <v>193</v>
      </c>
      <c r="B2023" s="23" t="s">
        <v>5270</v>
      </c>
      <c r="C2023" s="23" t="s">
        <v>5304</v>
      </c>
      <c r="D2023" s="23" t="s">
        <v>7</v>
      </c>
      <c r="E2023" s="23" t="s">
        <v>147</v>
      </c>
      <c r="F2023" s="23" t="s">
        <v>147</v>
      </c>
      <c r="G2023" t="s">
        <v>5305</v>
      </c>
      <c r="H2023" s="24">
        <v>244660</v>
      </c>
      <c r="I2023" s="23" t="s">
        <v>5682</v>
      </c>
      <c r="J2023" s="24">
        <v>102472</v>
      </c>
      <c r="K2023" s="23" t="s">
        <v>5683</v>
      </c>
      <c r="L2023" s="24">
        <v>0</v>
      </c>
      <c r="M2023" s="23" t="s">
        <v>5682</v>
      </c>
      <c r="N2023" s="24">
        <v>102012</v>
      </c>
      <c r="O2023" s="23" t="s">
        <v>5683</v>
      </c>
      <c r="P2023" s="24">
        <v>0</v>
      </c>
      <c r="Q2023" s="24">
        <v>50976</v>
      </c>
      <c r="R2023" s="24">
        <v>255460</v>
      </c>
      <c r="S2023" s="24">
        <v>51236</v>
      </c>
      <c r="T2023" s="24">
        <v>204224</v>
      </c>
      <c r="U2023" s="24">
        <v>0</v>
      </c>
      <c r="V2023" s="24">
        <f t="shared" si="62"/>
        <v>0</v>
      </c>
      <c r="W2023" s="24">
        <f t="shared" si="63"/>
        <v>40436</v>
      </c>
    </row>
    <row r="2024" spans="1:23" x14ac:dyDescent="0.2">
      <c r="A2024" t="s">
        <v>193</v>
      </c>
      <c r="B2024" s="23" t="s">
        <v>5270</v>
      </c>
      <c r="C2024" s="23" t="s">
        <v>5306</v>
      </c>
      <c r="D2024" s="23" t="s">
        <v>7</v>
      </c>
      <c r="E2024" s="23" t="s">
        <v>147</v>
      </c>
      <c r="F2024" s="23" t="s">
        <v>147</v>
      </c>
      <c r="G2024" t="s">
        <v>244</v>
      </c>
      <c r="H2024" s="24">
        <v>263515</v>
      </c>
      <c r="I2024" s="23" t="s">
        <v>5682</v>
      </c>
      <c r="J2024" s="24">
        <v>106970</v>
      </c>
      <c r="K2024" s="23" t="s">
        <v>5683</v>
      </c>
      <c r="L2024" s="24">
        <v>0</v>
      </c>
      <c r="M2024" s="23" t="s">
        <v>5682</v>
      </c>
      <c r="N2024" s="24">
        <v>105328</v>
      </c>
      <c r="O2024" s="23" t="s">
        <v>5683</v>
      </c>
      <c r="P2024" s="24">
        <v>0</v>
      </c>
      <c r="Q2024" s="24">
        <v>53359</v>
      </c>
      <c r="R2024" s="24">
        <v>265657</v>
      </c>
      <c r="S2024" s="24">
        <v>0</v>
      </c>
      <c r="T2024" s="24">
        <v>263515</v>
      </c>
      <c r="U2024" s="24">
        <v>0</v>
      </c>
      <c r="V2024" s="24">
        <f t="shared" si="62"/>
        <v>2142</v>
      </c>
      <c r="W2024" s="24">
        <f t="shared" si="63"/>
        <v>0</v>
      </c>
    </row>
    <row r="2025" spans="1:23" x14ac:dyDescent="0.2">
      <c r="A2025" t="s">
        <v>193</v>
      </c>
      <c r="B2025" s="23" t="s">
        <v>5270</v>
      </c>
      <c r="C2025" s="23" t="s">
        <v>5307</v>
      </c>
      <c r="D2025" s="23" t="s">
        <v>7</v>
      </c>
      <c r="E2025" s="23" t="s">
        <v>147</v>
      </c>
      <c r="F2025" s="23" t="s">
        <v>147</v>
      </c>
      <c r="G2025" t="s">
        <v>5308</v>
      </c>
      <c r="H2025" s="24">
        <v>249375</v>
      </c>
      <c r="I2025" s="23" t="s">
        <v>5682</v>
      </c>
      <c r="J2025" s="24">
        <v>104310</v>
      </c>
      <c r="K2025" s="23" t="s">
        <v>5683</v>
      </c>
      <c r="L2025" s="24">
        <v>0</v>
      </c>
      <c r="M2025" s="23" t="s">
        <v>5682</v>
      </c>
      <c r="N2025" s="24">
        <v>104622</v>
      </c>
      <c r="O2025" s="23" t="s">
        <v>5683</v>
      </c>
      <c r="P2025" s="24">
        <v>0</v>
      </c>
      <c r="Q2025" s="24">
        <v>51824</v>
      </c>
      <c r="R2025" s="24">
        <v>260756</v>
      </c>
      <c r="S2025" s="24">
        <v>52155</v>
      </c>
      <c r="T2025" s="24">
        <v>208601</v>
      </c>
      <c r="U2025" s="24">
        <v>0</v>
      </c>
      <c r="V2025" s="24">
        <f t="shared" si="62"/>
        <v>0</v>
      </c>
      <c r="W2025" s="24">
        <f t="shared" si="63"/>
        <v>40774</v>
      </c>
    </row>
    <row r="2026" spans="1:23" x14ac:dyDescent="0.2">
      <c r="A2026" t="s">
        <v>193</v>
      </c>
      <c r="B2026" s="23">
        <v>51</v>
      </c>
      <c r="C2026" s="23">
        <v>71456</v>
      </c>
      <c r="D2026" s="23" t="s">
        <v>5309</v>
      </c>
      <c r="E2026" s="23" t="s">
        <v>5310</v>
      </c>
      <c r="F2026" s="23" t="s">
        <v>9</v>
      </c>
      <c r="G2026" t="s">
        <v>5311</v>
      </c>
      <c r="H2026" s="24">
        <v>0</v>
      </c>
      <c r="I2026" s="23" t="s">
        <v>5683</v>
      </c>
      <c r="J2026" s="24">
        <v>0</v>
      </c>
      <c r="K2026" s="23" t="s">
        <v>5683</v>
      </c>
      <c r="L2026" s="24">
        <v>0</v>
      </c>
      <c r="M2026" s="23" t="s">
        <v>5683</v>
      </c>
      <c r="N2026" s="24">
        <v>0</v>
      </c>
      <c r="O2026" s="23" t="s">
        <v>5683</v>
      </c>
      <c r="P2026" s="24">
        <v>0</v>
      </c>
      <c r="Q2026" s="24">
        <v>54287</v>
      </c>
      <c r="R2026" s="24">
        <v>54287</v>
      </c>
      <c r="S2026" s="24">
        <v>0</v>
      </c>
      <c r="T2026" s="24">
        <v>0</v>
      </c>
      <c r="U2026" s="24">
        <v>0</v>
      </c>
      <c r="V2026" s="24">
        <f t="shared" si="62"/>
        <v>54287</v>
      </c>
      <c r="W2026" s="24">
        <f t="shared" si="63"/>
        <v>0</v>
      </c>
    </row>
    <row r="2027" spans="1:23" x14ac:dyDescent="0.2">
      <c r="A2027" t="s">
        <v>193</v>
      </c>
      <c r="B2027" s="23">
        <v>51</v>
      </c>
      <c r="C2027" s="23">
        <v>71456</v>
      </c>
      <c r="D2027" s="23" t="s">
        <v>5312</v>
      </c>
      <c r="E2027" s="23" t="s">
        <v>5313</v>
      </c>
      <c r="F2027" s="23" t="s">
        <v>9</v>
      </c>
      <c r="G2027" t="s">
        <v>5314</v>
      </c>
      <c r="H2027" s="24">
        <v>0</v>
      </c>
      <c r="I2027" s="23" t="s">
        <v>5683</v>
      </c>
      <c r="J2027" s="24">
        <v>0</v>
      </c>
      <c r="K2027" s="23" t="s">
        <v>5683</v>
      </c>
      <c r="L2027" s="24">
        <v>0</v>
      </c>
      <c r="M2027" s="23" t="s">
        <v>5683</v>
      </c>
      <c r="N2027" s="24">
        <v>0</v>
      </c>
      <c r="O2027" s="23" t="s">
        <v>5683</v>
      </c>
      <c r="P2027" s="24">
        <v>0</v>
      </c>
      <c r="Q2027" s="24">
        <v>15096</v>
      </c>
      <c r="R2027" s="24">
        <v>15096</v>
      </c>
      <c r="S2027" s="24">
        <v>0</v>
      </c>
      <c r="T2027" s="24">
        <v>0</v>
      </c>
      <c r="U2027" s="24">
        <v>0</v>
      </c>
      <c r="V2027" s="24">
        <f t="shared" si="62"/>
        <v>15096</v>
      </c>
      <c r="W2027" s="24">
        <f t="shared" si="63"/>
        <v>0</v>
      </c>
    </row>
    <row r="2028" spans="1:23" x14ac:dyDescent="0.2">
      <c r="A2028" t="s">
        <v>193</v>
      </c>
      <c r="B2028" s="23" t="s">
        <v>5270</v>
      </c>
      <c r="C2028" s="23" t="s">
        <v>5315</v>
      </c>
      <c r="D2028" s="23" t="s">
        <v>7</v>
      </c>
      <c r="E2028" s="23" t="s">
        <v>147</v>
      </c>
      <c r="F2028" s="23" t="s">
        <v>147</v>
      </c>
      <c r="G2028" t="s">
        <v>5316</v>
      </c>
      <c r="H2028" s="24">
        <v>2902038</v>
      </c>
      <c r="I2028" s="23" t="s">
        <v>5683</v>
      </c>
      <c r="J2028" s="24">
        <v>605800</v>
      </c>
      <c r="K2028" s="23" t="s">
        <v>5683</v>
      </c>
      <c r="L2028" s="24">
        <v>531783</v>
      </c>
      <c r="M2028" s="23" t="s">
        <v>5683</v>
      </c>
      <c r="N2028" s="24">
        <v>495486</v>
      </c>
      <c r="O2028" s="23" t="s">
        <v>5683</v>
      </c>
      <c r="P2028" s="24">
        <v>750164</v>
      </c>
      <c r="Q2028" s="24">
        <v>700545</v>
      </c>
      <c r="R2028" s="24">
        <v>3083778</v>
      </c>
      <c r="S2028" s="24">
        <v>181740</v>
      </c>
      <c r="T2028" s="24">
        <v>2902038</v>
      </c>
      <c r="U2028" s="24">
        <v>0</v>
      </c>
      <c r="V2028" s="24">
        <f t="shared" si="62"/>
        <v>0</v>
      </c>
      <c r="W2028" s="24">
        <f t="shared" si="63"/>
        <v>0</v>
      </c>
    </row>
    <row r="2029" spans="1:23" x14ac:dyDescent="0.2">
      <c r="A2029" t="s">
        <v>193</v>
      </c>
      <c r="B2029" s="23" t="s">
        <v>5270</v>
      </c>
      <c r="C2029" s="23" t="s">
        <v>5315</v>
      </c>
      <c r="D2029" s="23" t="s">
        <v>5317</v>
      </c>
      <c r="E2029" s="23" t="s">
        <v>5318</v>
      </c>
      <c r="F2029" s="23" t="s">
        <v>9</v>
      </c>
      <c r="G2029" t="s">
        <v>5319</v>
      </c>
      <c r="H2029" s="24">
        <v>266989</v>
      </c>
      <c r="I2029" s="23" t="s">
        <v>5682</v>
      </c>
      <c r="J2029" s="24">
        <v>106940</v>
      </c>
      <c r="K2029" s="23" t="s">
        <v>5683</v>
      </c>
      <c r="L2029" s="24">
        <v>0</v>
      </c>
      <c r="M2029" s="23" t="s">
        <v>5683</v>
      </c>
      <c r="N2029" s="24">
        <v>52547</v>
      </c>
      <c r="O2029" s="23" t="s">
        <v>5683</v>
      </c>
      <c r="P2029" s="24">
        <v>53751</v>
      </c>
      <c r="Q2029" s="24">
        <v>53439</v>
      </c>
      <c r="R2029" s="24">
        <v>266677</v>
      </c>
      <c r="S2029" s="24">
        <v>0</v>
      </c>
      <c r="T2029" s="24">
        <v>266677</v>
      </c>
      <c r="U2029" s="24">
        <v>0</v>
      </c>
      <c r="V2029" s="24">
        <f t="shared" si="62"/>
        <v>0</v>
      </c>
      <c r="W2029" s="24">
        <f t="shared" si="63"/>
        <v>312</v>
      </c>
    </row>
    <row r="2030" spans="1:23" x14ac:dyDescent="0.2">
      <c r="A2030" t="s">
        <v>193</v>
      </c>
      <c r="B2030" s="23" t="s">
        <v>5270</v>
      </c>
      <c r="C2030" s="23" t="s">
        <v>5315</v>
      </c>
      <c r="D2030" s="23" t="s">
        <v>5320</v>
      </c>
      <c r="E2030" s="23" t="s">
        <v>5321</v>
      </c>
      <c r="F2030" s="23" t="s">
        <v>9</v>
      </c>
      <c r="G2030" t="s">
        <v>5322</v>
      </c>
      <c r="H2030" s="24">
        <v>127785</v>
      </c>
      <c r="I2030" s="23" t="s">
        <v>5682</v>
      </c>
      <c r="J2030" s="24">
        <v>103676</v>
      </c>
      <c r="K2030" s="23" t="s">
        <v>5683</v>
      </c>
      <c r="L2030" s="24">
        <v>0</v>
      </c>
      <c r="M2030" s="23" t="s">
        <v>5682</v>
      </c>
      <c r="N2030" s="24">
        <v>104518</v>
      </c>
      <c r="O2030" s="23" t="s">
        <v>5683</v>
      </c>
      <c r="P2030" s="24">
        <v>0</v>
      </c>
      <c r="Q2030" s="24">
        <v>53183</v>
      </c>
      <c r="R2030" s="24">
        <v>261377</v>
      </c>
      <c r="S2030" s="24">
        <v>51838</v>
      </c>
      <c r="T2030" s="24">
        <v>127785</v>
      </c>
      <c r="U2030" s="24">
        <v>0</v>
      </c>
      <c r="V2030" s="24">
        <f t="shared" si="62"/>
        <v>81754</v>
      </c>
      <c r="W2030" s="24">
        <f t="shared" si="63"/>
        <v>0</v>
      </c>
    </row>
    <row r="2031" spans="1:23" x14ac:dyDescent="0.2">
      <c r="A2031" t="s">
        <v>194</v>
      </c>
      <c r="B2031" s="23" t="s">
        <v>5323</v>
      </c>
      <c r="C2031" s="23" t="s">
        <v>5324</v>
      </c>
      <c r="D2031" s="23" t="s">
        <v>7</v>
      </c>
      <c r="E2031" s="23" t="s">
        <v>147</v>
      </c>
      <c r="F2031" s="23" t="s">
        <v>147</v>
      </c>
      <c r="G2031" t="s">
        <v>5325</v>
      </c>
      <c r="H2031" s="24">
        <v>137991</v>
      </c>
      <c r="I2031" s="23" t="s">
        <v>5682</v>
      </c>
      <c r="J2031" s="24">
        <v>101552</v>
      </c>
      <c r="K2031" s="23" t="s">
        <v>5683</v>
      </c>
      <c r="L2031" s="24">
        <v>0</v>
      </c>
      <c r="M2031" s="23" t="s">
        <v>5682</v>
      </c>
      <c r="N2031" s="24">
        <v>30626</v>
      </c>
      <c r="O2031" s="23" t="s">
        <v>5683</v>
      </c>
      <c r="P2031" s="24">
        <v>0</v>
      </c>
      <c r="Q2031" s="24">
        <v>15464</v>
      </c>
      <c r="R2031" s="24">
        <v>147642</v>
      </c>
      <c r="S2031" s="24">
        <v>50776</v>
      </c>
      <c r="T2031" s="24">
        <v>96866</v>
      </c>
      <c r="U2031" s="24">
        <v>0</v>
      </c>
      <c r="V2031" s="24">
        <f t="shared" si="62"/>
        <v>0</v>
      </c>
      <c r="W2031" s="24">
        <f t="shared" si="63"/>
        <v>41125</v>
      </c>
    </row>
    <row r="2032" spans="1:23" x14ac:dyDescent="0.2">
      <c r="A2032" t="s">
        <v>194</v>
      </c>
      <c r="B2032" s="23" t="s">
        <v>5323</v>
      </c>
      <c r="C2032" s="23" t="s">
        <v>5324</v>
      </c>
      <c r="D2032" s="23" t="s">
        <v>5326</v>
      </c>
      <c r="E2032" s="23" t="s">
        <v>5327</v>
      </c>
      <c r="F2032" s="23" t="s">
        <v>10</v>
      </c>
      <c r="G2032" t="s">
        <v>5328</v>
      </c>
      <c r="H2032" s="24">
        <v>43142</v>
      </c>
      <c r="I2032" s="23" t="s">
        <v>5683</v>
      </c>
      <c r="J2032" s="24">
        <v>0</v>
      </c>
      <c r="K2032" s="23" t="s">
        <v>5683</v>
      </c>
      <c r="L2032" s="24">
        <v>0</v>
      </c>
      <c r="M2032" s="23" t="s">
        <v>5683</v>
      </c>
      <c r="N2032" s="24">
        <v>15517</v>
      </c>
      <c r="O2032" s="23" t="s">
        <v>5683</v>
      </c>
      <c r="P2032" s="24">
        <v>15892</v>
      </c>
      <c r="Q2032" s="24">
        <v>15736</v>
      </c>
      <c r="R2032" s="24">
        <v>47145</v>
      </c>
      <c r="S2032" s="24">
        <v>0</v>
      </c>
      <c r="T2032" s="24">
        <v>43142</v>
      </c>
      <c r="U2032" s="24">
        <v>0</v>
      </c>
      <c r="V2032" s="24">
        <f t="shared" si="62"/>
        <v>4003</v>
      </c>
      <c r="W2032" s="24">
        <f t="shared" si="63"/>
        <v>0</v>
      </c>
    </row>
    <row r="2033" spans="1:23" x14ac:dyDescent="0.2">
      <c r="A2033" t="s">
        <v>194</v>
      </c>
      <c r="B2033" s="23" t="s">
        <v>5323</v>
      </c>
      <c r="C2033" s="23" t="s">
        <v>5324</v>
      </c>
      <c r="D2033" s="23" t="s">
        <v>5329</v>
      </c>
      <c r="E2033" s="23" t="s">
        <v>5330</v>
      </c>
      <c r="F2033" s="23" t="s">
        <v>10</v>
      </c>
      <c r="G2033" t="s">
        <v>5331</v>
      </c>
      <c r="H2033" s="24">
        <v>0</v>
      </c>
      <c r="I2033" s="23" t="s">
        <v>5682</v>
      </c>
      <c r="J2033" s="24">
        <v>102756</v>
      </c>
      <c r="K2033" s="23" t="s">
        <v>5683</v>
      </c>
      <c r="L2033" s="24">
        <v>0</v>
      </c>
      <c r="M2033" s="23" t="s">
        <v>5683</v>
      </c>
      <c r="N2033" s="24">
        <v>50958</v>
      </c>
      <c r="O2033" s="23" t="s">
        <v>5683</v>
      </c>
      <c r="P2033" s="24">
        <v>16107</v>
      </c>
      <c r="Q2033" s="24">
        <v>15960</v>
      </c>
      <c r="R2033" s="24">
        <v>185781</v>
      </c>
      <c r="S2033" s="24">
        <v>51378</v>
      </c>
      <c r="T2033" s="24">
        <v>0</v>
      </c>
      <c r="U2033" s="24">
        <v>0</v>
      </c>
      <c r="V2033" s="24">
        <f t="shared" si="62"/>
        <v>134403</v>
      </c>
      <c r="W2033" s="24">
        <f t="shared" si="63"/>
        <v>0</v>
      </c>
    </row>
    <row r="2034" spans="1:23" x14ac:dyDescent="0.2">
      <c r="A2034" t="s">
        <v>194</v>
      </c>
      <c r="B2034" s="23" t="s">
        <v>5323</v>
      </c>
      <c r="C2034" s="23" t="s">
        <v>5332</v>
      </c>
      <c r="D2034" s="23" t="s">
        <v>7</v>
      </c>
      <c r="E2034" s="23" t="s">
        <v>147</v>
      </c>
      <c r="F2034" s="23" t="s">
        <v>147</v>
      </c>
      <c r="G2034" t="s">
        <v>245</v>
      </c>
      <c r="H2034" s="24">
        <v>229418</v>
      </c>
      <c r="I2034" s="23" t="s">
        <v>5682</v>
      </c>
      <c r="J2034" s="24">
        <v>111248</v>
      </c>
      <c r="K2034" s="23" t="s">
        <v>5683</v>
      </c>
      <c r="L2034" s="24">
        <v>0</v>
      </c>
      <c r="M2034" s="23" t="s">
        <v>5682</v>
      </c>
      <c r="N2034" s="24">
        <v>110474</v>
      </c>
      <c r="O2034" s="23" t="s">
        <v>5683</v>
      </c>
      <c r="P2034" s="24">
        <v>0</v>
      </c>
      <c r="Q2034" s="24">
        <v>55934</v>
      </c>
      <c r="R2034" s="24">
        <v>277656</v>
      </c>
      <c r="S2034" s="24">
        <v>55624</v>
      </c>
      <c r="T2034" s="24">
        <v>222032</v>
      </c>
      <c r="U2034" s="24">
        <v>0</v>
      </c>
      <c r="V2034" s="24">
        <f t="shared" si="62"/>
        <v>0</v>
      </c>
      <c r="W2034" s="24">
        <f t="shared" si="63"/>
        <v>7386</v>
      </c>
    </row>
    <row r="2035" spans="1:23" x14ac:dyDescent="0.2">
      <c r="A2035" t="s">
        <v>194</v>
      </c>
      <c r="B2035" s="23">
        <v>52</v>
      </c>
      <c r="C2035" s="23">
        <v>71472</v>
      </c>
      <c r="D2035" s="23" t="s">
        <v>5333</v>
      </c>
      <c r="E2035" s="23" t="s">
        <v>5334</v>
      </c>
      <c r="F2035" s="23" t="s">
        <v>10</v>
      </c>
      <c r="G2035" t="s">
        <v>5335</v>
      </c>
      <c r="H2035" s="24">
        <v>0</v>
      </c>
      <c r="I2035" s="23" t="s">
        <v>5683</v>
      </c>
      <c r="J2035" s="24">
        <v>0</v>
      </c>
      <c r="K2035" s="23" t="s">
        <v>5683</v>
      </c>
      <c r="L2035" s="24">
        <v>0</v>
      </c>
      <c r="M2035" s="23" t="s">
        <v>5683</v>
      </c>
      <c r="N2035" s="24">
        <v>0</v>
      </c>
      <c r="O2035" s="23" t="s">
        <v>5683</v>
      </c>
      <c r="P2035" s="24">
        <v>0</v>
      </c>
      <c r="Q2035" s="24">
        <v>15464</v>
      </c>
      <c r="R2035" s="24">
        <v>15464</v>
      </c>
      <c r="S2035" s="24">
        <v>0</v>
      </c>
      <c r="T2035" s="24">
        <v>0</v>
      </c>
      <c r="U2035" s="24">
        <v>0</v>
      </c>
      <c r="V2035" s="24">
        <f t="shared" si="62"/>
        <v>15464</v>
      </c>
      <c r="W2035" s="24">
        <f t="shared" si="63"/>
        <v>0</v>
      </c>
    </row>
    <row r="2036" spans="1:23" x14ac:dyDescent="0.2">
      <c r="A2036" t="s">
        <v>194</v>
      </c>
      <c r="B2036" s="23" t="s">
        <v>5323</v>
      </c>
      <c r="C2036" s="23" t="s">
        <v>5336</v>
      </c>
      <c r="D2036" s="23" t="s">
        <v>7</v>
      </c>
      <c r="E2036" s="23" t="s">
        <v>147</v>
      </c>
      <c r="F2036" s="23" t="s">
        <v>147</v>
      </c>
      <c r="G2036" t="s">
        <v>5337</v>
      </c>
      <c r="H2036" s="24">
        <v>565057</v>
      </c>
      <c r="I2036" s="23" t="s">
        <v>5683</v>
      </c>
      <c r="J2036" s="24">
        <v>124256</v>
      </c>
      <c r="K2036" s="23" t="s">
        <v>5683</v>
      </c>
      <c r="L2036" s="24">
        <v>119951</v>
      </c>
      <c r="M2036" s="23" t="s">
        <v>5683</v>
      </c>
      <c r="N2036" s="24">
        <v>122280</v>
      </c>
      <c r="O2036" s="23" t="s">
        <v>5683</v>
      </c>
      <c r="P2036" s="24">
        <v>128717</v>
      </c>
      <c r="Q2036" s="24">
        <v>125736</v>
      </c>
      <c r="R2036" s="24">
        <v>620940</v>
      </c>
      <c r="S2036" s="24">
        <v>124256</v>
      </c>
      <c r="T2036" s="24">
        <v>496684</v>
      </c>
      <c r="U2036" s="24">
        <v>0</v>
      </c>
      <c r="V2036" s="24">
        <f t="shared" si="62"/>
        <v>0</v>
      </c>
      <c r="W2036" s="24">
        <f t="shared" si="63"/>
        <v>68373</v>
      </c>
    </row>
    <row r="2037" spans="1:23" x14ac:dyDescent="0.2">
      <c r="A2037" t="s">
        <v>194</v>
      </c>
      <c r="B2037" s="23" t="s">
        <v>5323</v>
      </c>
      <c r="C2037" s="23" t="s">
        <v>5338</v>
      </c>
      <c r="D2037" s="23" t="s">
        <v>7</v>
      </c>
      <c r="E2037" s="23" t="s">
        <v>147</v>
      </c>
      <c r="F2037" s="23" t="s">
        <v>147</v>
      </c>
      <c r="G2037" t="s">
        <v>5339</v>
      </c>
      <c r="H2037" s="24">
        <v>243916</v>
      </c>
      <c r="I2037" s="23" t="s">
        <v>5682</v>
      </c>
      <c r="J2037" s="24">
        <v>121958</v>
      </c>
      <c r="K2037" s="23" t="s">
        <v>5683</v>
      </c>
      <c r="L2037" s="24">
        <v>0</v>
      </c>
      <c r="M2037" s="23" t="s">
        <v>5682</v>
      </c>
      <c r="N2037" s="24">
        <v>118492</v>
      </c>
      <c r="O2037" s="23" t="s">
        <v>5683</v>
      </c>
      <c r="P2037" s="24">
        <v>0</v>
      </c>
      <c r="Q2037" s="24">
        <v>60509</v>
      </c>
      <c r="R2037" s="24">
        <v>300959</v>
      </c>
      <c r="S2037" s="24">
        <v>60979</v>
      </c>
      <c r="T2037" s="24">
        <v>239980</v>
      </c>
      <c r="U2037" s="24">
        <v>0</v>
      </c>
      <c r="V2037" s="24">
        <f t="shared" si="62"/>
        <v>0</v>
      </c>
      <c r="W2037" s="24">
        <f t="shared" si="63"/>
        <v>3936</v>
      </c>
    </row>
    <row r="2038" spans="1:23" x14ac:dyDescent="0.2">
      <c r="A2038" t="s">
        <v>194</v>
      </c>
      <c r="B2038" s="23" t="s">
        <v>5323</v>
      </c>
      <c r="C2038" s="23" t="s">
        <v>5340</v>
      </c>
      <c r="D2038" s="23" t="s">
        <v>7</v>
      </c>
      <c r="E2038" s="23" t="s">
        <v>147</v>
      </c>
      <c r="F2038" s="23" t="s">
        <v>147</v>
      </c>
      <c r="G2038" t="s">
        <v>5341</v>
      </c>
      <c r="H2038" s="24">
        <v>26829</v>
      </c>
      <c r="I2038" s="23" t="s">
        <v>5682</v>
      </c>
      <c r="J2038" s="24">
        <v>30380</v>
      </c>
      <c r="K2038" s="23" t="s">
        <v>5683</v>
      </c>
      <c r="L2038" s="24">
        <v>0</v>
      </c>
      <c r="M2038" s="23" t="s">
        <v>5683</v>
      </c>
      <c r="N2038" s="24">
        <v>15164</v>
      </c>
      <c r="O2038" s="23" t="s">
        <v>5683</v>
      </c>
      <c r="P2038" s="24">
        <v>15215</v>
      </c>
      <c r="Q2038" s="24">
        <v>15224</v>
      </c>
      <c r="R2038" s="24">
        <v>75983</v>
      </c>
      <c r="S2038" s="24">
        <v>15190</v>
      </c>
      <c r="T2038" s="24">
        <v>26829</v>
      </c>
      <c r="U2038" s="24">
        <v>0</v>
      </c>
      <c r="V2038" s="24">
        <f t="shared" si="62"/>
        <v>33964</v>
      </c>
      <c r="W2038" s="24">
        <f t="shared" si="63"/>
        <v>0</v>
      </c>
    </row>
    <row r="2039" spans="1:23" x14ac:dyDescent="0.2">
      <c r="A2039" t="s">
        <v>194</v>
      </c>
      <c r="B2039" s="23" t="s">
        <v>5323</v>
      </c>
      <c r="C2039" s="23" t="s">
        <v>5342</v>
      </c>
      <c r="D2039" s="23" t="s">
        <v>7</v>
      </c>
      <c r="E2039" s="23" t="s">
        <v>147</v>
      </c>
      <c r="F2039" s="23" t="s">
        <v>147</v>
      </c>
      <c r="G2039" t="s">
        <v>5343</v>
      </c>
      <c r="H2039" s="24">
        <v>446930</v>
      </c>
      <c r="I2039" s="23" t="s">
        <v>5682</v>
      </c>
      <c r="J2039" s="24">
        <v>119328</v>
      </c>
      <c r="K2039" s="23" t="s">
        <v>5683</v>
      </c>
      <c r="L2039" s="24">
        <v>0</v>
      </c>
      <c r="M2039" s="23" t="s">
        <v>5683</v>
      </c>
      <c r="N2039" s="24">
        <v>107805</v>
      </c>
      <c r="O2039" s="23" t="s">
        <v>5683</v>
      </c>
      <c r="P2039" s="24">
        <v>109816</v>
      </c>
      <c r="Q2039" s="24">
        <v>109981</v>
      </c>
      <c r="R2039" s="24">
        <v>446930</v>
      </c>
      <c r="S2039" s="24">
        <v>59664</v>
      </c>
      <c r="T2039" s="24">
        <v>387266</v>
      </c>
      <c r="U2039" s="24">
        <v>0</v>
      </c>
      <c r="V2039" s="24">
        <f t="shared" si="62"/>
        <v>0</v>
      </c>
      <c r="W2039" s="24">
        <f t="shared" si="63"/>
        <v>59664</v>
      </c>
    </row>
    <row r="2040" spans="1:23" x14ac:dyDescent="0.2">
      <c r="A2040" t="s">
        <v>194</v>
      </c>
      <c r="B2040" s="23" t="s">
        <v>5323</v>
      </c>
      <c r="C2040" s="23" t="s">
        <v>5342</v>
      </c>
      <c r="D2040" s="23" t="s">
        <v>5344</v>
      </c>
      <c r="E2040" s="23" t="s">
        <v>5345</v>
      </c>
      <c r="F2040" s="23" t="s">
        <v>10</v>
      </c>
      <c r="G2040" t="s">
        <v>5346</v>
      </c>
      <c r="H2040" s="24">
        <v>0</v>
      </c>
      <c r="I2040" s="23" t="s">
        <v>5683</v>
      </c>
      <c r="J2040" s="24">
        <v>0</v>
      </c>
      <c r="K2040" s="23" t="s">
        <v>5683</v>
      </c>
      <c r="L2040" s="24">
        <v>0</v>
      </c>
      <c r="M2040" s="23" t="s">
        <v>5683</v>
      </c>
      <c r="N2040" s="24">
        <v>0</v>
      </c>
      <c r="O2040" s="23" t="s">
        <v>5683</v>
      </c>
      <c r="P2040" s="24">
        <v>15231</v>
      </c>
      <c r="Q2040" s="24">
        <v>50528</v>
      </c>
      <c r="R2040" s="24">
        <v>65759</v>
      </c>
      <c r="S2040" s="24">
        <v>0</v>
      </c>
      <c r="T2040" s="24">
        <v>0</v>
      </c>
      <c r="U2040" s="24">
        <v>0</v>
      </c>
      <c r="V2040" s="24">
        <f t="shared" si="62"/>
        <v>65759</v>
      </c>
      <c r="W2040" s="24">
        <f t="shared" si="63"/>
        <v>0</v>
      </c>
    </row>
    <row r="2041" spans="1:23" x14ac:dyDescent="0.2">
      <c r="A2041" t="s">
        <v>194</v>
      </c>
      <c r="B2041" s="23" t="s">
        <v>5323</v>
      </c>
      <c r="C2041" s="23" t="s">
        <v>5347</v>
      </c>
      <c r="D2041" s="23" t="s">
        <v>7</v>
      </c>
      <c r="E2041" s="23" t="s">
        <v>147</v>
      </c>
      <c r="F2041" s="23" t="s">
        <v>147</v>
      </c>
      <c r="G2041" t="s">
        <v>5348</v>
      </c>
      <c r="H2041" s="24">
        <v>21775</v>
      </c>
      <c r="I2041" s="23" t="s">
        <v>5682</v>
      </c>
      <c r="J2041" s="24">
        <v>30602</v>
      </c>
      <c r="K2041" s="23" t="s">
        <v>5683</v>
      </c>
      <c r="L2041" s="24">
        <v>0</v>
      </c>
      <c r="M2041" s="23" t="s">
        <v>5683</v>
      </c>
      <c r="N2041" s="24">
        <v>15214</v>
      </c>
      <c r="O2041" s="23" t="s">
        <v>5683</v>
      </c>
      <c r="P2041" s="24">
        <v>15198</v>
      </c>
      <c r="Q2041" s="24">
        <v>15096</v>
      </c>
      <c r="R2041" s="24">
        <v>76110</v>
      </c>
      <c r="S2041" s="24">
        <v>15301</v>
      </c>
      <c r="T2041" s="24">
        <v>21775</v>
      </c>
      <c r="U2041" s="24">
        <v>0</v>
      </c>
      <c r="V2041" s="24">
        <f t="shared" si="62"/>
        <v>39034</v>
      </c>
      <c r="W2041" s="24">
        <f t="shared" si="63"/>
        <v>0</v>
      </c>
    </row>
    <row r="2042" spans="1:23" x14ac:dyDescent="0.2">
      <c r="A2042" t="s">
        <v>194</v>
      </c>
      <c r="B2042" s="23" t="s">
        <v>5323</v>
      </c>
      <c r="C2042" s="23" t="s">
        <v>5349</v>
      </c>
      <c r="D2042" s="23" t="s">
        <v>7</v>
      </c>
      <c r="E2042" s="23" t="s">
        <v>147</v>
      </c>
      <c r="F2042" s="23" t="s">
        <v>147</v>
      </c>
      <c r="G2042" t="s">
        <v>5350</v>
      </c>
      <c r="H2042" s="24">
        <v>219425</v>
      </c>
      <c r="I2042" s="23" t="s">
        <v>5682</v>
      </c>
      <c r="J2042" s="24">
        <v>110140</v>
      </c>
      <c r="K2042" s="23" t="s">
        <v>5683</v>
      </c>
      <c r="L2042" s="24">
        <v>0</v>
      </c>
      <c r="M2042" s="23" t="s">
        <v>5682</v>
      </c>
      <c r="N2042" s="24">
        <v>108514</v>
      </c>
      <c r="O2042" s="23" t="s">
        <v>5683</v>
      </c>
      <c r="P2042" s="24">
        <v>0</v>
      </c>
      <c r="Q2042" s="24">
        <v>55630</v>
      </c>
      <c r="R2042" s="24">
        <v>274284</v>
      </c>
      <c r="S2042" s="24">
        <v>55070</v>
      </c>
      <c r="T2042" s="24">
        <v>219214</v>
      </c>
      <c r="U2042" s="24">
        <v>0</v>
      </c>
      <c r="V2042" s="24">
        <f t="shared" si="62"/>
        <v>0</v>
      </c>
      <c r="W2042" s="24">
        <f t="shared" si="63"/>
        <v>211</v>
      </c>
    </row>
    <row r="2043" spans="1:23" x14ac:dyDescent="0.2">
      <c r="A2043" t="s">
        <v>194</v>
      </c>
      <c r="B2043" s="23" t="s">
        <v>5323</v>
      </c>
      <c r="C2043" s="23" t="s">
        <v>5351</v>
      </c>
      <c r="D2043" s="23" t="s">
        <v>7</v>
      </c>
      <c r="E2043" s="23" t="s">
        <v>147</v>
      </c>
      <c r="F2043" s="23" t="s">
        <v>147</v>
      </c>
      <c r="G2043" t="s">
        <v>5352</v>
      </c>
      <c r="H2043" s="24">
        <v>97648</v>
      </c>
      <c r="I2043" s="23" t="s">
        <v>5682</v>
      </c>
      <c r="J2043" s="24">
        <v>31204</v>
      </c>
      <c r="K2043" s="23" t="s">
        <v>5683</v>
      </c>
      <c r="L2043" s="24">
        <v>0</v>
      </c>
      <c r="M2043" s="23" t="s">
        <v>5682</v>
      </c>
      <c r="N2043" s="24">
        <v>31150</v>
      </c>
      <c r="O2043" s="23" t="s">
        <v>5683</v>
      </c>
      <c r="P2043" s="24">
        <v>0</v>
      </c>
      <c r="Q2043" s="24">
        <v>50896</v>
      </c>
      <c r="R2043" s="24">
        <v>113250</v>
      </c>
      <c r="S2043" s="24">
        <v>15602</v>
      </c>
      <c r="T2043" s="24">
        <v>97648</v>
      </c>
      <c r="U2043" s="24">
        <v>0</v>
      </c>
      <c r="V2043" s="24">
        <f t="shared" si="62"/>
        <v>0</v>
      </c>
      <c r="W2043" s="24">
        <f t="shared" si="63"/>
        <v>0</v>
      </c>
    </row>
    <row r="2044" spans="1:23" x14ac:dyDescent="0.2">
      <c r="A2044" t="s">
        <v>194</v>
      </c>
      <c r="B2044" s="23" t="s">
        <v>5323</v>
      </c>
      <c r="C2044" s="23" t="s">
        <v>5353</v>
      </c>
      <c r="D2044" s="23" t="s">
        <v>7</v>
      </c>
      <c r="E2044" s="23" t="s">
        <v>147</v>
      </c>
      <c r="F2044" s="23" t="s">
        <v>147</v>
      </c>
      <c r="G2044" t="s">
        <v>5354</v>
      </c>
      <c r="H2044" s="24">
        <v>244773</v>
      </c>
      <c r="I2044" s="23" t="s">
        <v>5682</v>
      </c>
      <c r="J2044" s="24">
        <v>105292</v>
      </c>
      <c r="K2044" s="23" t="s">
        <v>5683</v>
      </c>
      <c r="L2044" s="24">
        <v>0</v>
      </c>
      <c r="M2044" s="23" t="s">
        <v>5682</v>
      </c>
      <c r="N2044" s="24">
        <v>104232</v>
      </c>
      <c r="O2044" s="23" t="s">
        <v>5683</v>
      </c>
      <c r="P2044" s="24">
        <v>0</v>
      </c>
      <c r="Q2044" s="24">
        <v>52591</v>
      </c>
      <c r="R2044" s="24">
        <v>262115</v>
      </c>
      <c r="S2044" s="24">
        <v>52646</v>
      </c>
      <c r="T2044" s="24">
        <v>209469</v>
      </c>
      <c r="U2044" s="24">
        <v>0</v>
      </c>
      <c r="V2044" s="24">
        <f t="shared" si="62"/>
        <v>0</v>
      </c>
      <c r="W2044" s="24">
        <f t="shared" si="63"/>
        <v>35304</v>
      </c>
    </row>
    <row r="2045" spans="1:23" x14ac:dyDescent="0.2">
      <c r="A2045" t="s">
        <v>194</v>
      </c>
      <c r="B2045" s="23" t="s">
        <v>5323</v>
      </c>
      <c r="C2045" s="23" t="s">
        <v>5355</v>
      </c>
      <c r="D2045" s="23" t="s">
        <v>7</v>
      </c>
      <c r="E2045" s="23" t="s">
        <v>147</v>
      </c>
      <c r="F2045" s="23" t="s">
        <v>147</v>
      </c>
      <c r="G2045" t="s">
        <v>5356</v>
      </c>
      <c r="H2045" s="24">
        <v>270236</v>
      </c>
      <c r="I2045" s="23" t="s">
        <v>5682</v>
      </c>
      <c r="J2045" s="24">
        <v>114130</v>
      </c>
      <c r="K2045" s="23" t="s">
        <v>5683</v>
      </c>
      <c r="L2045" s="24">
        <v>0</v>
      </c>
      <c r="M2045" s="23" t="s">
        <v>5683</v>
      </c>
      <c r="N2045" s="24">
        <v>55699</v>
      </c>
      <c r="O2045" s="23" t="s">
        <v>5683</v>
      </c>
      <c r="P2045" s="24">
        <v>57188</v>
      </c>
      <c r="Q2045" s="24">
        <v>57486</v>
      </c>
      <c r="R2045" s="24">
        <v>284503</v>
      </c>
      <c r="S2045" s="24">
        <v>57065</v>
      </c>
      <c r="T2045" s="24">
        <v>227438</v>
      </c>
      <c r="U2045" s="24">
        <v>0</v>
      </c>
      <c r="V2045" s="24">
        <f t="shared" si="62"/>
        <v>0</v>
      </c>
      <c r="W2045" s="24">
        <f t="shared" si="63"/>
        <v>42798</v>
      </c>
    </row>
    <row r="2046" spans="1:23" x14ac:dyDescent="0.2">
      <c r="A2046" t="s">
        <v>194</v>
      </c>
      <c r="B2046" s="23" t="s">
        <v>5323</v>
      </c>
      <c r="C2046" s="23" t="s">
        <v>5357</v>
      </c>
      <c r="D2046" s="23" t="s">
        <v>7</v>
      </c>
      <c r="E2046" s="23" t="s">
        <v>147</v>
      </c>
      <c r="F2046" s="23" t="s">
        <v>147</v>
      </c>
      <c r="G2046" t="s">
        <v>5358</v>
      </c>
      <c r="H2046" s="24">
        <v>521978</v>
      </c>
      <c r="I2046" s="23" t="s">
        <v>5683</v>
      </c>
      <c r="J2046" s="24">
        <v>104411</v>
      </c>
      <c r="K2046" s="23" t="s">
        <v>5683</v>
      </c>
      <c r="L2046" s="24">
        <v>90063</v>
      </c>
      <c r="M2046" s="23" t="s">
        <v>5683</v>
      </c>
      <c r="N2046" s="24">
        <v>87427</v>
      </c>
      <c r="O2046" s="23" t="s">
        <v>5683</v>
      </c>
      <c r="P2046" s="24">
        <v>132694</v>
      </c>
      <c r="Q2046" s="24">
        <v>124745</v>
      </c>
      <c r="R2046" s="24">
        <v>539340</v>
      </c>
      <c r="S2046" s="24">
        <v>104411</v>
      </c>
      <c r="T2046" s="24">
        <v>434929</v>
      </c>
      <c r="U2046" s="24">
        <v>0</v>
      </c>
      <c r="V2046" s="24">
        <f t="shared" si="62"/>
        <v>0</v>
      </c>
      <c r="W2046" s="24">
        <f t="shared" si="63"/>
        <v>87049</v>
      </c>
    </row>
    <row r="2047" spans="1:23" x14ac:dyDescent="0.2">
      <c r="A2047" t="s">
        <v>194</v>
      </c>
      <c r="B2047" s="23" t="s">
        <v>5323</v>
      </c>
      <c r="C2047" s="23" t="s">
        <v>5359</v>
      </c>
      <c r="D2047" s="23" t="s">
        <v>7</v>
      </c>
      <c r="E2047" s="23" t="s">
        <v>147</v>
      </c>
      <c r="F2047" s="23" t="s">
        <v>147</v>
      </c>
      <c r="G2047" t="s">
        <v>5360</v>
      </c>
      <c r="H2047" s="24">
        <v>509251</v>
      </c>
      <c r="I2047" s="23" t="s">
        <v>5683</v>
      </c>
      <c r="J2047" s="24">
        <v>113152</v>
      </c>
      <c r="K2047" s="23" t="s">
        <v>5683</v>
      </c>
      <c r="L2047" s="24">
        <v>110761</v>
      </c>
      <c r="M2047" s="23" t="s">
        <v>5683</v>
      </c>
      <c r="N2047" s="24">
        <v>112231</v>
      </c>
      <c r="O2047" s="23" t="s">
        <v>5683</v>
      </c>
      <c r="P2047" s="24">
        <v>114889</v>
      </c>
      <c r="Q2047" s="24">
        <v>115468</v>
      </c>
      <c r="R2047" s="24">
        <v>566501</v>
      </c>
      <c r="S2047" s="24">
        <v>113152</v>
      </c>
      <c r="T2047" s="24">
        <v>453349</v>
      </c>
      <c r="U2047" s="24">
        <v>0</v>
      </c>
      <c r="V2047" s="24">
        <f t="shared" si="62"/>
        <v>0</v>
      </c>
      <c r="W2047" s="24">
        <f t="shared" si="63"/>
        <v>55902</v>
      </c>
    </row>
    <row r="2048" spans="1:23" x14ac:dyDescent="0.2">
      <c r="A2048" t="s">
        <v>194</v>
      </c>
      <c r="B2048" s="23" t="s">
        <v>5323</v>
      </c>
      <c r="C2048" s="23" t="s">
        <v>5361</v>
      </c>
      <c r="D2048" s="23" t="s">
        <v>7</v>
      </c>
      <c r="E2048" s="23" t="s">
        <v>147</v>
      </c>
      <c r="F2048" s="23" t="s">
        <v>147</v>
      </c>
      <c r="G2048" t="s">
        <v>5362</v>
      </c>
      <c r="H2048" s="24">
        <v>222934</v>
      </c>
      <c r="I2048" s="23" t="s">
        <v>5682</v>
      </c>
      <c r="J2048" s="24">
        <v>102250</v>
      </c>
      <c r="K2048" s="23" t="s">
        <v>5683</v>
      </c>
      <c r="L2048" s="24">
        <v>0</v>
      </c>
      <c r="M2048" s="23" t="s">
        <v>5683</v>
      </c>
      <c r="N2048" s="24">
        <v>50908</v>
      </c>
      <c r="O2048" s="23" t="s">
        <v>5682</v>
      </c>
      <c r="P2048" s="24">
        <v>102776</v>
      </c>
      <c r="Q2048" s="24">
        <v>0</v>
      </c>
      <c r="R2048" s="24">
        <v>255934</v>
      </c>
      <c r="S2048" s="24">
        <v>51125</v>
      </c>
      <c r="T2048" s="24">
        <v>204809</v>
      </c>
      <c r="U2048" s="24">
        <v>0</v>
      </c>
      <c r="V2048" s="24">
        <f t="shared" si="62"/>
        <v>0</v>
      </c>
      <c r="W2048" s="24">
        <f t="shared" si="63"/>
        <v>18125</v>
      </c>
    </row>
    <row r="2049" spans="1:23" x14ac:dyDescent="0.2">
      <c r="A2049" t="s">
        <v>194</v>
      </c>
      <c r="B2049" s="23" t="s">
        <v>5323</v>
      </c>
      <c r="C2049" s="23" t="s">
        <v>5363</v>
      </c>
      <c r="D2049" s="23" t="s">
        <v>7</v>
      </c>
      <c r="E2049" s="23" t="s">
        <v>147</v>
      </c>
      <c r="F2049" s="23" t="s">
        <v>147</v>
      </c>
      <c r="G2049" t="s">
        <v>5364</v>
      </c>
      <c r="H2049" s="24">
        <v>206804</v>
      </c>
      <c r="I2049" s="23" t="s">
        <v>5682</v>
      </c>
      <c r="J2049" s="24">
        <v>101046</v>
      </c>
      <c r="K2049" s="23" t="s">
        <v>5683</v>
      </c>
      <c r="L2049" s="24">
        <v>0</v>
      </c>
      <c r="M2049" s="23" t="s">
        <v>5682</v>
      </c>
      <c r="N2049" s="24">
        <v>104074</v>
      </c>
      <c r="O2049" s="23" t="s">
        <v>5683</v>
      </c>
      <c r="P2049" s="24">
        <v>0</v>
      </c>
      <c r="Q2049" s="24">
        <v>52207</v>
      </c>
      <c r="R2049" s="24">
        <v>257327</v>
      </c>
      <c r="S2049" s="24">
        <v>50523</v>
      </c>
      <c r="T2049" s="24">
        <v>206804</v>
      </c>
      <c r="U2049" s="24">
        <v>0</v>
      </c>
      <c r="V2049" s="24">
        <f t="shared" si="62"/>
        <v>0</v>
      </c>
      <c r="W2049" s="24">
        <f t="shared" si="63"/>
        <v>0</v>
      </c>
    </row>
    <row r="2050" spans="1:23" x14ac:dyDescent="0.2">
      <c r="A2050" t="s">
        <v>5365</v>
      </c>
      <c r="B2050" s="23" t="s">
        <v>5366</v>
      </c>
      <c r="C2050" s="23" t="s">
        <v>5367</v>
      </c>
      <c r="D2050" s="23" t="s">
        <v>7</v>
      </c>
      <c r="E2050" s="23" t="s">
        <v>147</v>
      </c>
      <c r="F2050" s="23" t="s">
        <v>147</v>
      </c>
      <c r="G2050" t="s">
        <v>5368</v>
      </c>
      <c r="H2050" s="24">
        <v>45334</v>
      </c>
      <c r="I2050" s="23" t="s">
        <v>5683</v>
      </c>
      <c r="J2050" s="24">
        <v>15075</v>
      </c>
      <c r="K2050" s="23" t="s">
        <v>5683</v>
      </c>
      <c r="L2050" s="24">
        <v>15152</v>
      </c>
      <c r="M2050" s="23" t="s">
        <v>5682</v>
      </c>
      <c r="N2050" s="24">
        <v>30182</v>
      </c>
      <c r="O2050" s="23" t="s">
        <v>5683</v>
      </c>
      <c r="P2050" s="24">
        <v>0</v>
      </c>
      <c r="Q2050" s="24">
        <v>0</v>
      </c>
      <c r="R2050" s="24">
        <v>60409</v>
      </c>
      <c r="S2050" s="24">
        <v>15075</v>
      </c>
      <c r="T2050" s="24">
        <v>45334</v>
      </c>
      <c r="U2050" s="24">
        <v>0</v>
      </c>
      <c r="V2050" s="24">
        <f t="shared" si="62"/>
        <v>0</v>
      </c>
      <c r="W2050" s="24">
        <f t="shared" si="63"/>
        <v>0</v>
      </c>
    </row>
    <row r="2051" spans="1:23" x14ac:dyDescent="0.2">
      <c r="A2051" t="s">
        <v>5365</v>
      </c>
      <c r="B2051" s="23">
        <v>53</v>
      </c>
      <c r="C2051" s="23">
        <v>10538</v>
      </c>
      <c r="D2051" s="23" t="s">
        <v>5369</v>
      </c>
      <c r="E2051" s="23" t="s">
        <v>5370</v>
      </c>
      <c r="F2051" s="23" t="s">
        <v>9</v>
      </c>
      <c r="G2051" t="s">
        <v>5371</v>
      </c>
      <c r="H2051" s="24">
        <v>0</v>
      </c>
      <c r="I2051" s="23" t="s">
        <v>5683</v>
      </c>
      <c r="J2051" s="24">
        <v>0</v>
      </c>
      <c r="K2051" s="23" t="s">
        <v>5683</v>
      </c>
      <c r="L2051" s="24">
        <v>0</v>
      </c>
      <c r="M2051" s="23" t="s">
        <v>5683</v>
      </c>
      <c r="N2051" s="24">
        <v>0</v>
      </c>
      <c r="O2051" s="23" t="s">
        <v>5683</v>
      </c>
      <c r="P2051" s="24">
        <v>0</v>
      </c>
      <c r="Q2051" s="24">
        <v>16168</v>
      </c>
      <c r="R2051" s="24">
        <v>16168</v>
      </c>
      <c r="S2051" s="24">
        <v>0</v>
      </c>
      <c r="T2051" s="24">
        <v>0</v>
      </c>
      <c r="U2051" s="24">
        <v>0</v>
      </c>
      <c r="V2051" s="24">
        <f t="shared" si="62"/>
        <v>16168</v>
      </c>
      <c r="W2051" s="24">
        <f t="shared" si="63"/>
        <v>0</v>
      </c>
    </row>
    <row r="2052" spans="1:23" x14ac:dyDescent="0.2">
      <c r="A2052" t="s">
        <v>5365</v>
      </c>
      <c r="B2052" s="23" t="s">
        <v>5366</v>
      </c>
      <c r="C2052" s="23" t="s">
        <v>5372</v>
      </c>
      <c r="D2052" s="23" t="s">
        <v>7</v>
      </c>
      <c r="E2052" s="23" t="s">
        <v>147</v>
      </c>
      <c r="F2052" s="23" t="s">
        <v>147</v>
      </c>
      <c r="G2052" t="s">
        <v>5373</v>
      </c>
      <c r="H2052" s="24">
        <v>64070</v>
      </c>
      <c r="I2052" s="23" t="s">
        <v>5682</v>
      </c>
      <c r="J2052" s="24">
        <v>31932</v>
      </c>
      <c r="K2052" s="23" t="s">
        <v>5683</v>
      </c>
      <c r="L2052" s="24">
        <v>0</v>
      </c>
      <c r="M2052" s="23" t="s">
        <v>5682</v>
      </c>
      <c r="N2052" s="24">
        <v>31568</v>
      </c>
      <c r="O2052" s="23" t="s">
        <v>5683</v>
      </c>
      <c r="P2052" s="24">
        <v>0</v>
      </c>
      <c r="Q2052" s="24">
        <v>16248</v>
      </c>
      <c r="R2052" s="24">
        <v>79748</v>
      </c>
      <c r="S2052" s="24">
        <v>15000</v>
      </c>
      <c r="T2052" s="24">
        <v>64748</v>
      </c>
      <c r="U2052" s="24">
        <v>0</v>
      </c>
      <c r="V2052" s="24">
        <f t="shared" si="62"/>
        <v>0</v>
      </c>
      <c r="W2052" s="24">
        <f t="shared" si="63"/>
        <v>0</v>
      </c>
    </row>
    <row r="2053" spans="1:23" x14ac:dyDescent="0.2">
      <c r="A2053" t="s">
        <v>5365</v>
      </c>
      <c r="B2053" s="23" t="s">
        <v>5366</v>
      </c>
      <c r="C2053" s="23" t="s">
        <v>5374</v>
      </c>
      <c r="D2053" s="23" t="s">
        <v>7</v>
      </c>
      <c r="E2053" s="23" t="s">
        <v>147</v>
      </c>
      <c r="F2053" s="23" t="s">
        <v>147</v>
      </c>
      <c r="G2053" t="s">
        <v>5375</v>
      </c>
      <c r="H2053" s="24">
        <v>75155</v>
      </c>
      <c r="I2053" s="23" t="s">
        <v>5682</v>
      </c>
      <c r="J2053" s="24">
        <v>30064</v>
      </c>
      <c r="K2053" s="23" t="s">
        <v>5683</v>
      </c>
      <c r="L2053" s="24">
        <v>0</v>
      </c>
      <c r="M2053" s="23" t="s">
        <v>5683</v>
      </c>
      <c r="N2053" s="24">
        <v>15025</v>
      </c>
      <c r="O2053" s="23" t="s">
        <v>5682</v>
      </c>
      <c r="P2053" s="24">
        <v>30066</v>
      </c>
      <c r="Q2053" s="24">
        <v>0</v>
      </c>
      <c r="R2053" s="24">
        <v>75155</v>
      </c>
      <c r="S2053" s="24">
        <v>0</v>
      </c>
      <c r="T2053" s="24">
        <v>75155</v>
      </c>
      <c r="U2053" s="24">
        <v>0</v>
      </c>
      <c r="V2053" s="24">
        <f t="shared" si="62"/>
        <v>0</v>
      </c>
      <c r="W2053" s="24">
        <f t="shared" si="63"/>
        <v>0</v>
      </c>
    </row>
    <row r="2054" spans="1:23" x14ac:dyDescent="0.2">
      <c r="A2054" t="s">
        <v>5365</v>
      </c>
      <c r="B2054" s="23" t="s">
        <v>5366</v>
      </c>
      <c r="C2054" s="23" t="s">
        <v>5376</v>
      </c>
      <c r="D2054" s="23" t="s">
        <v>7</v>
      </c>
      <c r="E2054" s="23" t="s">
        <v>147</v>
      </c>
      <c r="F2054" s="23" t="s">
        <v>147</v>
      </c>
      <c r="G2054" t="s">
        <v>5377</v>
      </c>
      <c r="H2054" s="24">
        <v>224339</v>
      </c>
      <c r="I2054" s="23" t="s">
        <v>5682</v>
      </c>
      <c r="J2054" s="24">
        <v>103010</v>
      </c>
      <c r="K2054" s="23" t="s">
        <v>5683</v>
      </c>
      <c r="L2054" s="24">
        <v>0</v>
      </c>
      <c r="M2054" s="23" t="s">
        <v>5682</v>
      </c>
      <c r="N2054" s="24">
        <v>102350</v>
      </c>
      <c r="O2054" s="23" t="s">
        <v>5683</v>
      </c>
      <c r="P2054" s="24">
        <v>0</v>
      </c>
      <c r="Q2054" s="24">
        <v>51440</v>
      </c>
      <c r="R2054" s="24">
        <v>256800</v>
      </c>
      <c r="S2054" s="24">
        <v>51505</v>
      </c>
      <c r="T2054" s="24">
        <v>205295</v>
      </c>
      <c r="U2054" s="24">
        <v>0</v>
      </c>
      <c r="V2054" s="24">
        <f t="shared" si="62"/>
        <v>0</v>
      </c>
      <c r="W2054" s="24">
        <f t="shared" si="63"/>
        <v>19044</v>
      </c>
    </row>
    <row r="2055" spans="1:23" x14ac:dyDescent="0.2">
      <c r="A2055" t="s">
        <v>5365</v>
      </c>
      <c r="B2055" s="23" t="s">
        <v>5366</v>
      </c>
      <c r="C2055" s="23" t="s">
        <v>5378</v>
      </c>
      <c r="D2055" s="23" t="s">
        <v>7</v>
      </c>
      <c r="E2055" s="23" t="s">
        <v>147</v>
      </c>
      <c r="F2055" s="23" t="s">
        <v>147</v>
      </c>
      <c r="G2055" t="s">
        <v>5379</v>
      </c>
      <c r="H2055" s="24">
        <v>0</v>
      </c>
      <c r="I2055" s="23" t="s">
        <v>5683</v>
      </c>
      <c r="J2055" s="24">
        <v>15844</v>
      </c>
      <c r="K2055" s="23" t="s">
        <v>5683</v>
      </c>
      <c r="L2055" s="24">
        <v>15692</v>
      </c>
      <c r="M2055" s="23" t="s">
        <v>5683</v>
      </c>
      <c r="N2055" s="24">
        <v>15832</v>
      </c>
      <c r="O2055" s="23" t="s">
        <v>5683</v>
      </c>
      <c r="P2055" s="24">
        <v>16008</v>
      </c>
      <c r="Q2055" s="24">
        <v>15864</v>
      </c>
      <c r="R2055" s="24">
        <v>79240</v>
      </c>
      <c r="S2055" s="24">
        <v>0</v>
      </c>
      <c r="T2055" s="24">
        <v>0</v>
      </c>
      <c r="U2055" s="24">
        <v>0</v>
      </c>
      <c r="V2055" s="24">
        <f t="shared" ref="V2055:V2118" si="64">R2055-S2055-T2055+U2055</f>
        <v>79240</v>
      </c>
      <c r="W2055" s="24">
        <f t="shared" si="63"/>
        <v>0</v>
      </c>
    </row>
    <row r="2056" spans="1:23" x14ac:dyDescent="0.2">
      <c r="A2056" t="s">
        <v>5365</v>
      </c>
      <c r="B2056" s="23" t="s">
        <v>5366</v>
      </c>
      <c r="C2056" s="23" t="s">
        <v>5380</v>
      </c>
      <c r="D2056" s="23" t="s">
        <v>7</v>
      </c>
      <c r="E2056" s="23" t="s">
        <v>147</v>
      </c>
      <c r="F2056" s="23" t="s">
        <v>147</v>
      </c>
      <c r="G2056" t="s">
        <v>5381</v>
      </c>
      <c r="H2056" s="24">
        <v>68270</v>
      </c>
      <c r="I2056" s="23" t="s">
        <v>5682</v>
      </c>
      <c r="J2056" s="24">
        <v>31300</v>
      </c>
      <c r="K2056" s="23" t="s">
        <v>5683</v>
      </c>
      <c r="L2056" s="24">
        <v>0</v>
      </c>
      <c r="M2056" s="23" t="s">
        <v>5682</v>
      </c>
      <c r="N2056" s="24">
        <v>31202</v>
      </c>
      <c r="O2056" s="23" t="s">
        <v>5683</v>
      </c>
      <c r="P2056" s="24">
        <v>0</v>
      </c>
      <c r="Q2056" s="24">
        <v>15768</v>
      </c>
      <c r="R2056" s="24">
        <v>78270</v>
      </c>
      <c r="S2056" s="24">
        <v>10000</v>
      </c>
      <c r="T2056" s="24">
        <v>68270</v>
      </c>
      <c r="U2056" s="24">
        <v>0</v>
      </c>
      <c r="V2056" s="24">
        <f t="shared" si="64"/>
        <v>0</v>
      </c>
      <c r="W2056" s="24">
        <f t="shared" ref="W2056:W2119" si="65">MAX(H2056-T2056,0)</f>
        <v>0</v>
      </c>
    </row>
    <row r="2057" spans="1:23" x14ac:dyDescent="0.2">
      <c r="A2057" t="s">
        <v>5365</v>
      </c>
      <c r="B2057" s="23" t="s">
        <v>5366</v>
      </c>
      <c r="C2057" s="23" t="s">
        <v>5382</v>
      </c>
      <c r="D2057" s="23" t="s">
        <v>7</v>
      </c>
      <c r="E2057" s="23" t="s">
        <v>147</v>
      </c>
      <c r="F2057" s="23" t="s">
        <v>147</v>
      </c>
      <c r="G2057" t="s">
        <v>5383</v>
      </c>
      <c r="H2057" s="24">
        <v>64169</v>
      </c>
      <c r="I2057" s="23" t="s">
        <v>5683</v>
      </c>
      <c r="J2057" s="24">
        <v>15075</v>
      </c>
      <c r="K2057" s="23" t="s">
        <v>5682</v>
      </c>
      <c r="L2057" s="24">
        <v>30214</v>
      </c>
      <c r="M2057" s="23" t="s">
        <v>5683</v>
      </c>
      <c r="N2057" s="24">
        <v>0</v>
      </c>
      <c r="O2057" s="23" t="s">
        <v>5682</v>
      </c>
      <c r="P2057" s="24">
        <v>30198</v>
      </c>
      <c r="Q2057" s="24">
        <v>0</v>
      </c>
      <c r="R2057" s="24">
        <v>75487</v>
      </c>
      <c r="S2057" s="24">
        <v>15075</v>
      </c>
      <c r="T2057" s="24">
        <v>60412</v>
      </c>
      <c r="U2057" s="24">
        <v>0</v>
      </c>
      <c r="V2057" s="24">
        <f t="shared" si="64"/>
        <v>0</v>
      </c>
      <c r="W2057" s="24">
        <f t="shared" si="65"/>
        <v>3757</v>
      </c>
    </row>
    <row r="2058" spans="1:23" x14ac:dyDescent="0.2">
      <c r="A2058" t="s">
        <v>5365</v>
      </c>
      <c r="B2058" s="23" t="s">
        <v>5366</v>
      </c>
      <c r="C2058" s="23" t="s">
        <v>5384</v>
      </c>
      <c r="D2058" s="23" t="s">
        <v>7</v>
      </c>
      <c r="E2058" s="23" t="s">
        <v>147</v>
      </c>
      <c r="F2058" s="23" t="s">
        <v>147</v>
      </c>
      <c r="G2058" t="s">
        <v>5385</v>
      </c>
      <c r="H2058" s="24">
        <v>73100</v>
      </c>
      <c r="I2058" s="23" t="s">
        <v>5682</v>
      </c>
      <c r="J2058" s="24">
        <v>32472</v>
      </c>
      <c r="K2058" s="23" t="s">
        <v>5683</v>
      </c>
      <c r="L2058" s="24">
        <v>0</v>
      </c>
      <c r="M2058" s="23" t="s">
        <v>5682</v>
      </c>
      <c r="N2058" s="24">
        <v>32116</v>
      </c>
      <c r="O2058" s="23" t="s">
        <v>5683</v>
      </c>
      <c r="P2058" s="24">
        <v>0</v>
      </c>
      <c r="Q2058" s="24">
        <v>16280</v>
      </c>
      <c r="R2058" s="24">
        <v>80868</v>
      </c>
      <c r="S2058" s="24">
        <v>16236</v>
      </c>
      <c r="T2058" s="24">
        <v>64632</v>
      </c>
      <c r="U2058" s="24">
        <v>0</v>
      </c>
      <c r="V2058" s="24">
        <f t="shared" si="64"/>
        <v>0</v>
      </c>
      <c r="W2058" s="24">
        <f t="shared" si="65"/>
        <v>8468</v>
      </c>
    </row>
    <row r="2059" spans="1:23" x14ac:dyDescent="0.2">
      <c r="A2059" t="s">
        <v>5365</v>
      </c>
      <c r="B2059" s="23" t="s">
        <v>5366</v>
      </c>
      <c r="C2059" s="23" t="s">
        <v>5386</v>
      </c>
      <c r="D2059" s="23" t="s">
        <v>7</v>
      </c>
      <c r="E2059" s="23" t="s">
        <v>147</v>
      </c>
      <c r="F2059" s="23" t="s">
        <v>147</v>
      </c>
      <c r="G2059" t="s">
        <v>5387</v>
      </c>
      <c r="H2059" s="24">
        <v>354151</v>
      </c>
      <c r="I2059" s="23" t="s">
        <v>5682</v>
      </c>
      <c r="J2059" s="24">
        <v>108460</v>
      </c>
      <c r="K2059" s="23" t="s">
        <v>5683</v>
      </c>
      <c r="L2059" s="24">
        <v>0</v>
      </c>
      <c r="M2059" s="23" t="s">
        <v>5683</v>
      </c>
      <c r="N2059" s="24">
        <v>52925</v>
      </c>
      <c r="O2059" s="23" t="s">
        <v>5682</v>
      </c>
      <c r="P2059" s="24">
        <v>107470</v>
      </c>
      <c r="Q2059" s="24">
        <v>0</v>
      </c>
      <c r="R2059" s="24">
        <v>268855</v>
      </c>
      <c r="S2059" s="24">
        <v>54230</v>
      </c>
      <c r="T2059" s="24">
        <v>214625</v>
      </c>
      <c r="U2059" s="24">
        <v>0</v>
      </c>
      <c r="V2059" s="24">
        <f t="shared" si="64"/>
        <v>0</v>
      </c>
      <c r="W2059" s="24">
        <f t="shared" si="65"/>
        <v>139526</v>
      </c>
    </row>
    <row r="2060" spans="1:23" x14ac:dyDescent="0.2">
      <c r="A2060" t="s">
        <v>5365</v>
      </c>
      <c r="B2060" s="23" t="s">
        <v>5366</v>
      </c>
      <c r="C2060" s="23" t="s">
        <v>5388</v>
      </c>
      <c r="D2060" s="23" t="s">
        <v>7</v>
      </c>
      <c r="E2060" s="23" t="s">
        <v>147</v>
      </c>
      <c r="F2060" s="23" t="s">
        <v>147</v>
      </c>
      <c r="G2060" t="s">
        <v>5389</v>
      </c>
      <c r="H2060" s="24">
        <v>242054</v>
      </c>
      <c r="I2060" s="23" t="s">
        <v>5682</v>
      </c>
      <c r="J2060" s="24">
        <v>127796</v>
      </c>
      <c r="K2060" s="23" t="s">
        <v>5683</v>
      </c>
      <c r="L2060" s="24">
        <v>0</v>
      </c>
      <c r="M2060" s="23" t="s">
        <v>5683</v>
      </c>
      <c r="N2060" s="24">
        <v>54640</v>
      </c>
      <c r="O2060" s="23" t="s">
        <v>5682</v>
      </c>
      <c r="P2060" s="24">
        <v>114344</v>
      </c>
      <c r="Q2060" s="24">
        <v>0</v>
      </c>
      <c r="R2060" s="24">
        <v>296780</v>
      </c>
      <c r="S2060" s="24">
        <v>71443</v>
      </c>
      <c r="T2060" s="24">
        <v>225337</v>
      </c>
      <c r="U2060" s="24">
        <v>0</v>
      </c>
      <c r="V2060" s="24">
        <f t="shared" si="64"/>
        <v>0</v>
      </c>
      <c r="W2060" s="24">
        <f t="shared" si="65"/>
        <v>16717</v>
      </c>
    </row>
    <row r="2061" spans="1:23" x14ac:dyDescent="0.2">
      <c r="A2061" t="s">
        <v>45</v>
      </c>
      <c r="B2061" s="23" t="s">
        <v>5390</v>
      </c>
      <c r="C2061" s="23" t="s">
        <v>5391</v>
      </c>
      <c r="D2061" s="23" t="s">
        <v>7</v>
      </c>
      <c r="E2061" s="23" t="s">
        <v>147</v>
      </c>
      <c r="F2061" s="23" t="s">
        <v>147</v>
      </c>
      <c r="G2061" t="s">
        <v>5392</v>
      </c>
      <c r="H2061" s="24">
        <v>552958</v>
      </c>
      <c r="I2061" s="23" t="s">
        <v>5683</v>
      </c>
      <c r="J2061" s="24">
        <v>109009</v>
      </c>
      <c r="K2061" s="23" t="s">
        <v>5683</v>
      </c>
      <c r="L2061" s="24">
        <v>108827</v>
      </c>
      <c r="M2061" s="23" t="s">
        <v>5683</v>
      </c>
      <c r="N2061" s="24">
        <v>109948</v>
      </c>
      <c r="O2061" s="23" t="s">
        <v>5683</v>
      </c>
      <c r="P2061" s="24">
        <v>112493</v>
      </c>
      <c r="Q2061" s="24">
        <v>113452</v>
      </c>
      <c r="R2061" s="24">
        <v>553729</v>
      </c>
      <c r="S2061" s="24">
        <v>109009</v>
      </c>
      <c r="T2061" s="24">
        <v>444720</v>
      </c>
      <c r="U2061" s="24">
        <v>0</v>
      </c>
      <c r="V2061" s="24">
        <f t="shared" si="64"/>
        <v>0</v>
      </c>
      <c r="W2061" s="24">
        <f t="shared" si="65"/>
        <v>108238</v>
      </c>
    </row>
    <row r="2062" spans="1:23" x14ac:dyDescent="0.2">
      <c r="A2062" t="s">
        <v>45</v>
      </c>
      <c r="B2062" s="23" t="s">
        <v>5390</v>
      </c>
      <c r="C2062" s="23" t="s">
        <v>5391</v>
      </c>
      <c r="D2062" s="23" t="s">
        <v>5393</v>
      </c>
      <c r="E2062" s="23" t="s">
        <v>5394</v>
      </c>
      <c r="F2062" s="23" t="s">
        <v>10</v>
      </c>
      <c r="G2062" t="s">
        <v>5395</v>
      </c>
      <c r="H2062" s="24">
        <v>0</v>
      </c>
      <c r="I2062" s="23" t="s">
        <v>5683</v>
      </c>
      <c r="J2062" s="24">
        <v>50422</v>
      </c>
      <c r="K2062" s="23" t="s">
        <v>5682</v>
      </c>
      <c r="L2062" s="24">
        <v>102544</v>
      </c>
      <c r="M2062" s="23" t="s">
        <v>5683</v>
      </c>
      <c r="N2062" s="24">
        <v>0</v>
      </c>
      <c r="O2062" s="23" t="s">
        <v>5683</v>
      </c>
      <c r="P2062" s="24">
        <v>51603</v>
      </c>
      <c r="Q2062" s="24">
        <v>51344</v>
      </c>
      <c r="R2062" s="24">
        <v>255913</v>
      </c>
      <c r="S2062" s="24">
        <v>50422</v>
      </c>
      <c r="T2062" s="24">
        <v>0</v>
      </c>
      <c r="U2062" s="24">
        <v>0</v>
      </c>
      <c r="V2062" s="24">
        <f t="shared" si="64"/>
        <v>205491</v>
      </c>
      <c r="W2062" s="24">
        <f t="shared" si="65"/>
        <v>0</v>
      </c>
    </row>
    <row r="2063" spans="1:23" x14ac:dyDescent="0.2">
      <c r="A2063" t="s">
        <v>45</v>
      </c>
      <c r="B2063" s="23" t="s">
        <v>5390</v>
      </c>
      <c r="C2063" s="23" t="s">
        <v>5391</v>
      </c>
      <c r="D2063" s="23" t="s">
        <v>5396</v>
      </c>
      <c r="E2063" s="23" t="s">
        <v>5397</v>
      </c>
      <c r="F2063" s="23" t="s">
        <v>9</v>
      </c>
      <c r="G2063" t="s">
        <v>5398</v>
      </c>
      <c r="H2063" s="24">
        <v>216821</v>
      </c>
      <c r="I2063" s="23" t="s">
        <v>5682</v>
      </c>
      <c r="J2063" s="24">
        <v>107256</v>
      </c>
      <c r="K2063" s="23" t="s">
        <v>5683</v>
      </c>
      <c r="L2063" s="24">
        <v>0</v>
      </c>
      <c r="M2063" s="23" t="s">
        <v>5683</v>
      </c>
      <c r="N2063" s="24">
        <v>52383</v>
      </c>
      <c r="O2063" s="23" t="s">
        <v>5682</v>
      </c>
      <c r="P2063" s="24">
        <v>104560</v>
      </c>
      <c r="Q2063" s="24">
        <v>0</v>
      </c>
      <c r="R2063" s="24">
        <v>264199</v>
      </c>
      <c r="S2063" s="24">
        <v>53628</v>
      </c>
      <c r="T2063" s="24">
        <v>210571</v>
      </c>
      <c r="U2063" s="24">
        <v>0</v>
      </c>
      <c r="V2063" s="24">
        <f t="shared" si="64"/>
        <v>0</v>
      </c>
      <c r="W2063" s="24">
        <f t="shared" si="65"/>
        <v>6250</v>
      </c>
    </row>
    <row r="2064" spans="1:23" x14ac:dyDescent="0.2">
      <c r="A2064" t="s">
        <v>45</v>
      </c>
      <c r="B2064" s="23" t="s">
        <v>5390</v>
      </c>
      <c r="C2064" s="23" t="s">
        <v>5391</v>
      </c>
      <c r="D2064" s="23" t="s">
        <v>5399</v>
      </c>
      <c r="E2064" s="23" t="s">
        <v>5400</v>
      </c>
      <c r="F2064" s="23" t="s">
        <v>9</v>
      </c>
      <c r="G2064" t="s">
        <v>5401</v>
      </c>
      <c r="H2064" s="24">
        <v>243854</v>
      </c>
      <c r="I2064" s="23" t="s">
        <v>5682</v>
      </c>
      <c r="J2064" s="24">
        <v>100760</v>
      </c>
      <c r="K2064" s="23" t="s">
        <v>5683</v>
      </c>
      <c r="L2064" s="24">
        <v>0</v>
      </c>
      <c r="M2064" s="23" t="s">
        <v>5682</v>
      </c>
      <c r="N2064" s="24">
        <v>102376</v>
      </c>
      <c r="O2064" s="23" t="s">
        <v>5683</v>
      </c>
      <c r="P2064" s="24">
        <v>0</v>
      </c>
      <c r="Q2064" s="24">
        <v>51999</v>
      </c>
      <c r="R2064" s="24">
        <v>255135</v>
      </c>
      <c r="S2064" s="24">
        <v>25000</v>
      </c>
      <c r="T2064" s="24">
        <v>230135</v>
      </c>
      <c r="U2064" s="24">
        <v>0</v>
      </c>
      <c r="V2064" s="24">
        <f t="shared" si="64"/>
        <v>0</v>
      </c>
      <c r="W2064" s="24">
        <f t="shared" si="65"/>
        <v>13719</v>
      </c>
    </row>
    <row r="2065" spans="1:23" x14ac:dyDescent="0.2">
      <c r="A2065" t="s">
        <v>45</v>
      </c>
      <c r="B2065" s="23" t="s">
        <v>5390</v>
      </c>
      <c r="C2065" s="23" t="s">
        <v>5391</v>
      </c>
      <c r="D2065" s="23" t="s">
        <v>5402</v>
      </c>
      <c r="E2065" s="23" t="s">
        <v>5403</v>
      </c>
      <c r="F2065" s="23" t="s">
        <v>10</v>
      </c>
      <c r="G2065" t="s">
        <v>5404</v>
      </c>
      <c r="H2065" s="24">
        <v>0</v>
      </c>
      <c r="I2065" s="23" t="s">
        <v>5683</v>
      </c>
      <c r="J2065" s="24">
        <v>50783</v>
      </c>
      <c r="K2065" s="23" t="s">
        <v>5682</v>
      </c>
      <c r="L2065" s="24">
        <v>104278</v>
      </c>
      <c r="M2065" s="23" t="s">
        <v>5683</v>
      </c>
      <c r="N2065" s="24">
        <v>0</v>
      </c>
      <c r="O2065" s="23" t="s">
        <v>5682</v>
      </c>
      <c r="P2065" s="24">
        <v>106610</v>
      </c>
      <c r="Q2065" s="24">
        <v>0</v>
      </c>
      <c r="R2065" s="24">
        <v>261671</v>
      </c>
      <c r="S2065" s="24">
        <v>50783</v>
      </c>
      <c r="T2065" s="24">
        <v>0</v>
      </c>
      <c r="U2065" s="24">
        <v>0</v>
      </c>
      <c r="V2065" s="24">
        <f t="shared" si="64"/>
        <v>210888</v>
      </c>
      <c r="W2065" s="24">
        <f t="shared" si="65"/>
        <v>0</v>
      </c>
    </row>
    <row r="2066" spans="1:23" x14ac:dyDescent="0.2">
      <c r="A2066" t="s">
        <v>45</v>
      </c>
      <c r="B2066" s="23" t="s">
        <v>5390</v>
      </c>
      <c r="C2066" s="23" t="s">
        <v>5391</v>
      </c>
      <c r="D2066" s="23" t="s">
        <v>5405</v>
      </c>
      <c r="E2066" s="23" t="s">
        <v>5406</v>
      </c>
      <c r="F2066" s="23" t="s">
        <v>9</v>
      </c>
      <c r="G2066" t="s">
        <v>5407</v>
      </c>
      <c r="H2066" s="24">
        <v>249798</v>
      </c>
      <c r="I2066" s="23" t="s">
        <v>5682</v>
      </c>
      <c r="J2066" s="24">
        <v>104150</v>
      </c>
      <c r="K2066" s="23" t="s">
        <v>5683</v>
      </c>
      <c r="L2066" s="24">
        <v>0</v>
      </c>
      <c r="M2066" s="23" t="s">
        <v>5682</v>
      </c>
      <c r="N2066" s="24">
        <v>103186</v>
      </c>
      <c r="O2066" s="23" t="s">
        <v>5683</v>
      </c>
      <c r="P2066" s="24">
        <v>0</v>
      </c>
      <c r="Q2066" s="24">
        <v>51856</v>
      </c>
      <c r="R2066" s="24">
        <v>259192</v>
      </c>
      <c r="S2066" s="24">
        <v>10000</v>
      </c>
      <c r="T2066" s="24">
        <v>249192</v>
      </c>
      <c r="U2066" s="24">
        <v>0</v>
      </c>
      <c r="V2066" s="24">
        <f t="shared" si="64"/>
        <v>0</v>
      </c>
      <c r="W2066" s="24">
        <f t="shared" si="65"/>
        <v>606</v>
      </c>
    </row>
    <row r="2067" spans="1:23" x14ac:dyDescent="0.2">
      <c r="A2067" t="s">
        <v>45</v>
      </c>
      <c r="B2067" s="23" t="s">
        <v>5390</v>
      </c>
      <c r="C2067" s="23" t="s">
        <v>5408</v>
      </c>
      <c r="D2067" s="23" t="s">
        <v>7</v>
      </c>
      <c r="E2067" s="23" t="s">
        <v>147</v>
      </c>
      <c r="F2067" s="23" t="s">
        <v>147</v>
      </c>
      <c r="G2067" t="s">
        <v>5409</v>
      </c>
      <c r="H2067" s="24">
        <v>58996</v>
      </c>
      <c r="I2067" s="23" t="s">
        <v>5683</v>
      </c>
      <c r="J2067" s="24">
        <v>15346</v>
      </c>
      <c r="K2067" s="23" t="s">
        <v>5683</v>
      </c>
      <c r="L2067" s="24">
        <v>15785</v>
      </c>
      <c r="M2067" s="23" t="s">
        <v>5683</v>
      </c>
      <c r="N2067" s="24">
        <v>16047</v>
      </c>
      <c r="O2067" s="23" t="s">
        <v>5682</v>
      </c>
      <c r="P2067" s="24">
        <v>32810</v>
      </c>
      <c r="Q2067" s="24">
        <v>0</v>
      </c>
      <c r="R2067" s="24">
        <v>79988</v>
      </c>
      <c r="S2067" s="24">
        <v>15346</v>
      </c>
      <c r="T2067" s="24">
        <v>58996</v>
      </c>
      <c r="U2067" s="24">
        <v>0</v>
      </c>
      <c r="V2067" s="24">
        <f t="shared" si="64"/>
        <v>5646</v>
      </c>
      <c r="W2067" s="24">
        <f t="shared" si="65"/>
        <v>0</v>
      </c>
    </row>
    <row r="2068" spans="1:23" x14ac:dyDescent="0.2">
      <c r="A2068" t="s">
        <v>45</v>
      </c>
      <c r="B2068" s="23" t="s">
        <v>5390</v>
      </c>
      <c r="C2068" s="23" t="s">
        <v>5410</v>
      </c>
      <c r="D2068" s="23" t="s">
        <v>7</v>
      </c>
      <c r="E2068" s="23" t="s">
        <v>147</v>
      </c>
      <c r="F2068" s="23" t="s">
        <v>147</v>
      </c>
      <c r="G2068" t="s">
        <v>5411</v>
      </c>
      <c r="H2068" s="24">
        <v>0</v>
      </c>
      <c r="I2068" s="23" t="s">
        <v>5683</v>
      </c>
      <c r="J2068" s="24">
        <v>54540</v>
      </c>
      <c r="K2068" s="23" t="s">
        <v>5682</v>
      </c>
      <c r="L2068" s="24">
        <v>106180</v>
      </c>
      <c r="M2068" s="23" t="s">
        <v>5683</v>
      </c>
      <c r="N2068" s="24">
        <v>0</v>
      </c>
      <c r="O2068" s="23" t="s">
        <v>5683</v>
      </c>
      <c r="P2068" s="24">
        <v>55040</v>
      </c>
      <c r="Q2068" s="24">
        <v>55151</v>
      </c>
      <c r="R2068" s="24">
        <v>270911</v>
      </c>
      <c r="S2068" s="24">
        <v>54540</v>
      </c>
      <c r="T2068" s="24">
        <v>0</v>
      </c>
      <c r="U2068" s="24">
        <v>0</v>
      </c>
      <c r="V2068" s="24">
        <f t="shared" si="64"/>
        <v>216371</v>
      </c>
      <c r="W2068" s="24">
        <f t="shared" si="65"/>
        <v>0</v>
      </c>
    </row>
    <row r="2069" spans="1:23" x14ac:dyDescent="0.2">
      <c r="A2069" t="s">
        <v>45</v>
      </c>
      <c r="B2069" s="23" t="s">
        <v>5390</v>
      </c>
      <c r="C2069" s="23" t="s">
        <v>5410</v>
      </c>
      <c r="D2069" s="23" t="s">
        <v>5412</v>
      </c>
      <c r="E2069" s="23" t="s">
        <v>5413</v>
      </c>
      <c r="F2069" s="23" t="s">
        <v>9</v>
      </c>
      <c r="G2069" t="s">
        <v>5414</v>
      </c>
      <c r="H2069" s="24">
        <v>0</v>
      </c>
      <c r="I2069" s="23" t="s">
        <v>5683</v>
      </c>
      <c r="J2069" s="24">
        <v>51898</v>
      </c>
      <c r="K2069" s="23" t="s">
        <v>5683</v>
      </c>
      <c r="L2069" s="24">
        <v>51946</v>
      </c>
      <c r="M2069" s="23" t="s">
        <v>5683</v>
      </c>
      <c r="N2069" s="24">
        <v>52055</v>
      </c>
      <c r="O2069" s="23" t="s">
        <v>5683</v>
      </c>
      <c r="P2069" s="24">
        <v>53322</v>
      </c>
      <c r="Q2069" s="24">
        <v>54047</v>
      </c>
      <c r="R2069" s="24">
        <v>263268</v>
      </c>
      <c r="S2069" s="24">
        <v>10000</v>
      </c>
      <c r="T2069" s="24">
        <v>0</v>
      </c>
      <c r="U2069" s="24">
        <v>10000</v>
      </c>
      <c r="V2069" s="24">
        <f t="shared" si="64"/>
        <v>263268</v>
      </c>
      <c r="W2069" s="24">
        <f t="shared" si="65"/>
        <v>0</v>
      </c>
    </row>
    <row r="2070" spans="1:23" x14ac:dyDescent="0.2">
      <c r="A2070" t="s">
        <v>45</v>
      </c>
      <c r="B2070" s="23" t="s">
        <v>5390</v>
      </c>
      <c r="C2070" s="23" t="s">
        <v>5415</v>
      </c>
      <c r="D2070" s="23" t="s">
        <v>7</v>
      </c>
      <c r="E2070" s="23" t="s">
        <v>147</v>
      </c>
      <c r="F2070" s="23" t="s">
        <v>147</v>
      </c>
      <c r="G2070" t="s">
        <v>5416</v>
      </c>
      <c r="H2070" s="24">
        <v>227239</v>
      </c>
      <c r="I2070" s="23" t="s">
        <v>5682</v>
      </c>
      <c r="J2070" s="24">
        <v>115890</v>
      </c>
      <c r="K2070" s="23" t="s">
        <v>5683</v>
      </c>
      <c r="L2070" s="24">
        <v>0</v>
      </c>
      <c r="M2070" s="23" t="s">
        <v>5682</v>
      </c>
      <c r="N2070" s="24">
        <v>113712</v>
      </c>
      <c r="O2070" s="23" t="s">
        <v>5683</v>
      </c>
      <c r="P2070" s="24">
        <v>0</v>
      </c>
      <c r="Q2070" s="24">
        <v>55582</v>
      </c>
      <c r="R2070" s="24">
        <v>285184</v>
      </c>
      <c r="S2070" s="24">
        <v>57945</v>
      </c>
      <c r="T2070" s="24">
        <v>227239</v>
      </c>
      <c r="U2070" s="24">
        <v>0</v>
      </c>
      <c r="V2070" s="24">
        <f t="shared" si="64"/>
        <v>0</v>
      </c>
      <c r="W2070" s="24">
        <f t="shared" si="65"/>
        <v>0</v>
      </c>
    </row>
    <row r="2071" spans="1:23" x14ac:dyDescent="0.2">
      <c r="A2071" t="s">
        <v>45</v>
      </c>
      <c r="B2071" s="23" t="s">
        <v>5390</v>
      </c>
      <c r="C2071" s="23" t="s">
        <v>5417</v>
      </c>
      <c r="D2071" s="23" t="s">
        <v>7</v>
      </c>
      <c r="E2071" s="23" t="s">
        <v>147</v>
      </c>
      <c r="F2071" s="23" t="s">
        <v>147</v>
      </c>
      <c r="G2071" t="s">
        <v>5418</v>
      </c>
      <c r="H2071" s="24">
        <v>215866</v>
      </c>
      <c r="I2071" s="23" t="s">
        <v>5682</v>
      </c>
      <c r="J2071" s="24">
        <v>101552</v>
      </c>
      <c r="K2071" s="23" t="s">
        <v>5683</v>
      </c>
      <c r="L2071" s="24">
        <v>0</v>
      </c>
      <c r="M2071" s="23" t="s">
        <v>5682</v>
      </c>
      <c r="N2071" s="24">
        <v>103630</v>
      </c>
      <c r="O2071" s="23" t="s">
        <v>5683</v>
      </c>
      <c r="P2071" s="24">
        <v>0</v>
      </c>
      <c r="Q2071" s="24">
        <v>52143</v>
      </c>
      <c r="R2071" s="24">
        <v>257325</v>
      </c>
      <c r="S2071" s="24">
        <v>50776</v>
      </c>
      <c r="T2071" s="24">
        <v>206549</v>
      </c>
      <c r="U2071" s="24">
        <v>0</v>
      </c>
      <c r="V2071" s="24">
        <f t="shared" si="64"/>
        <v>0</v>
      </c>
      <c r="W2071" s="24">
        <f t="shared" si="65"/>
        <v>9317</v>
      </c>
    </row>
    <row r="2072" spans="1:23" x14ac:dyDescent="0.2">
      <c r="A2072" t="s">
        <v>45</v>
      </c>
      <c r="B2072" s="23" t="s">
        <v>5390</v>
      </c>
      <c r="C2072" s="23" t="s">
        <v>5419</v>
      </c>
      <c r="D2072" s="23" t="s">
        <v>7</v>
      </c>
      <c r="E2072" s="23" t="s">
        <v>147</v>
      </c>
      <c r="F2072" s="23" t="s">
        <v>147</v>
      </c>
      <c r="G2072" t="s">
        <v>5420</v>
      </c>
      <c r="H2072" s="24">
        <v>632182</v>
      </c>
      <c r="I2072" s="23" t="s">
        <v>5683</v>
      </c>
      <c r="J2072" s="24">
        <v>130360</v>
      </c>
      <c r="K2072" s="23" t="s">
        <v>5683</v>
      </c>
      <c r="L2072" s="24">
        <v>111359</v>
      </c>
      <c r="M2072" s="23" t="s">
        <v>5683</v>
      </c>
      <c r="N2072" s="24">
        <v>107219</v>
      </c>
      <c r="O2072" s="23" t="s">
        <v>5683</v>
      </c>
      <c r="P2072" s="24">
        <v>162818</v>
      </c>
      <c r="Q2072" s="24">
        <v>161184</v>
      </c>
      <c r="R2072" s="24">
        <v>672940</v>
      </c>
      <c r="S2072" s="24">
        <v>130000</v>
      </c>
      <c r="T2072" s="24">
        <v>542940</v>
      </c>
      <c r="U2072" s="24">
        <v>0</v>
      </c>
      <c r="V2072" s="24">
        <f t="shared" si="64"/>
        <v>0</v>
      </c>
      <c r="W2072" s="24">
        <f t="shared" si="65"/>
        <v>89242</v>
      </c>
    </row>
    <row r="2073" spans="1:23" x14ac:dyDescent="0.2">
      <c r="A2073" t="s">
        <v>45</v>
      </c>
      <c r="B2073" s="23" t="s">
        <v>5390</v>
      </c>
      <c r="C2073" s="23" t="s">
        <v>5419</v>
      </c>
      <c r="D2073" s="23" t="s">
        <v>5421</v>
      </c>
      <c r="E2073" s="23" t="s">
        <v>5422</v>
      </c>
      <c r="F2073" s="23" t="s">
        <v>10</v>
      </c>
      <c r="G2073" t="s">
        <v>5423</v>
      </c>
      <c r="H2073" s="24">
        <v>574236</v>
      </c>
      <c r="I2073" s="23" t="s">
        <v>5683</v>
      </c>
      <c r="J2073" s="24">
        <v>113363</v>
      </c>
      <c r="K2073" s="23" t="s">
        <v>5683</v>
      </c>
      <c r="L2073" s="24">
        <v>110444</v>
      </c>
      <c r="M2073" s="23" t="s">
        <v>5683</v>
      </c>
      <c r="N2073" s="24">
        <v>112382</v>
      </c>
      <c r="O2073" s="23" t="s">
        <v>5683</v>
      </c>
      <c r="P2073" s="24">
        <v>119252</v>
      </c>
      <c r="Q2073" s="24">
        <v>118795</v>
      </c>
      <c r="R2073" s="24">
        <v>574236</v>
      </c>
      <c r="S2073" s="24">
        <v>113363</v>
      </c>
      <c r="T2073" s="24">
        <v>460873</v>
      </c>
      <c r="U2073" s="24">
        <v>0</v>
      </c>
      <c r="V2073" s="24">
        <f t="shared" si="64"/>
        <v>0</v>
      </c>
      <c r="W2073" s="24">
        <f t="shared" si="65"/>
        <v>113363</v>
      </c>
    </row>
    <row r="2074" spans="1:23" x14ac:dyDescent="0.2">
      <c r="A2074" t="s">
        <v>45</v>
      </c>
      <c r="B2074" s="23" t="s">
        <v>5390</v>
      </c>
      <c r="C2074" s="23" t="s">
        <v>5419</v>
      </c>
      <c r="D2074" s="23" t="s">
        <v>5424</v>
      </c>
      <c r="E2074" s="23" t="s">
        <v>5425</v>
      </c>
      <c r="F2074" s="23" t="s">
        <v>10</v>
      </c>
      <c r="G2074" t="s">
        <v>5426</v>
      </c>
      <c r="H2074" s="24">
        <v>0</v>
      </c>
      <c r="I2074" s="23" t="s">
        <v>5683</v>
      </c>
      <c r="J2074" s="24">
        <v>16492</v>
      </c>
      <c r="K2074" s="23" t="s">
        <v>5683</v>
      </c>
      <c r="L2074" s="24">
        <v>16032</v>
      </c>
      <c r="M2074" s="23" t="s">
        <v>5683</v>
      </c>
      <c r="N2074" s="24">
        <v>16009</v>
      </c>
      <c r="O2074" s="23" t="s">
        <v>5683</v>
      </c>
      <c r="P2074" s="24">
        <v>16124</v>
      </c>
      <c r="Q2074" s="24">
        <v>15816</v>
      </c>
      <c r="R2074" s="24">
        <v>80473</v>
      </c>
      <c r="S2074" s="24">
        <v>16492</v>
      </c>
      <c r="T2074" s="24">
        <v>48401</v>
      </c>
      <c r="U2074" s="24">
        <v>0</v>
      </c>
      <c r="V2074" s="24">
        <f t="shared" si="64"/>
        <v>15580</v>
      </c>
      <c r="W2074" s="24">
        <f t="shared" si="65"/>
        <v>0</v>
      </c>
    </row>
    <row r="2075" spans="1:23" x14ac:dyDescent="0.2">
      <c r="A2075" t="s">
        <v>45</v>
      </c>
      <c r="B2075" s="23" t="s">
        <v>5390</v>
      </c>
      <c r="C2075" s="23" t="s">
        <v>5427</v>
      </c>
      <c r="D2075" s="23" t="s">
        <v>7</v>
      </c>
      <c r="E2075" s="23" t="s">
        <v>147</v>
      </c>
      <c r="F2075" s="23" t="s">
        <v>147</v>
      </c>
      <c r="G2075" t="s">
        <v>5428</v>
      </c>
      <c r="H2075" s="24">
        <v>251311</v>
      </c>
      <c r="I2075" s="23" t="s">
        <v>5682</v>
      </c>
      <c r="J2075" s="24">
        <v>103042</v>
      </c>
      <c r="K2075" s="23" t="s">
        <v>5683</v>
      </c>
      <c r="L2075" s="24">
        <v>0</v>
      </c>
      <c r="M2075" s="23" t="s">
        <v>5682</v>
      </c>
      <c r="N2075" s="24">
        <v>103238</v>
      </c>
      <c r="O2075" s="23" t="s">
        <v>5683</v>
      </c>
      <c r="P2075" s="24">
        <v>0</v>
      </c>
      <c r="Q2075" s="24">
        <v>52031</v>
      </c>
      <c r="R2075" s="24">
        <v>258311</v>
      </c>
      <c r="S2075" s="24">
        <v>51521</v>
      </c>
      <c r="T2075" s="24">
        <v>206790</v>
      </c>
      <c r="U2075" s="24">
        <v>0</v>
      </c>
      <c r="V2075" s="24">
        <f t="shared" si="64"/>
        <v>0</v>
      </c>
      <c r="W2075" s="24">
        <f t="shared" si="65"/>
        <v>44521</v>
      </c>
    </row>
    <row r="2076" spans="1:23" x14ac:dyDescent="0.2">
      <c r="A2076" t="s">
        <v>45</v>
      </c>
      <c r="B2076" s="23" t="s">
        <v>5390</v>
      </c>
      <c r="C2076" s="23" t="s">
        <v>5429</v>
      </c>
      <c r="D2076" s="23" t="s">
        <v>7</v>
      </c>
      <c r="E2076" s="23" t="s">
        <v>147</v>
      </c>
      <c r="F2076" s="23" t="s">
        <v>147</v>
      </c>
      <c r="G2076" t="s">
        <v>143</v>
      </c>
      <c r="H2076" s="24">
        <v>1048605</v>
      </c>
      <c r="I2076" s="23" t="s">
        <v>5683</v>
      </c>
      <c r="J2076" s="24">
        <v>213334</v>
      </c>
      <c r="K2076" s="23" t="s">
        <v>5683</v>
      </c>
      <c r="L2076" s="24">
        <v>184415</v>
      </c>
      <c r="M2076" s="23" t="s">
        <v>5683</v>
      </c>
      <c r="N2076" s="24">
        <v>174428</v>
      </c>
      <c r="O2076" s="23" t="s">
        <v>5683</v>
      </c>
      <c r="P2076" s="24">
        <v>262379</v>
      </c>
      <c r="Q2076" s="24">
        <v>255844</v>
      </c>
      <c r="R2076" s="24">
        <v>1090400</v>
      </c>
      <c r="S2076" s="24">
        <v>130000</v>
      </c>
      <c r="T2076" s="24">
        <v>960400</v>
      </c>
      <c r="U2076" s="24">
        <v>0</v>
      </c>
      <c r="V2076" s="24">
        <f t="shared" si="64"/>
        <v>0</v>
      </c>
      <c r="W2076" s="24">
        <f t="shared" si="65"/>
        <v>88205</v>
      </c>
    </row>
    <row r="2077" spans="1:23" x14ac:dyDescent="0.2">
      <c r="A2077" t="s">
        <v>45</v>
      </c>
      <c r="B2077" s="23" t="s">
        <v>5390</v>
      </c>
      <c r="C2077" s="23" t="s">
        <v>5430</v>
      </c>
      <c r="D2077" s="23" t="s">
        <v>7</v>
      </c>
      <c r="E2077" s="23" t="s">
        <v>147</v>
      </c>
      <c r="F2077" s="23" t="s">
        <v>147</v>
      </c>
      <c r="G2077" t="s">
        <v>5431</v>
      </c>
      <c r="H2077" s="24">
        <v>213864</v>
      </c>
      <c r="I2077" s="23" t="s">
        <v>5682</v>
      </c>
      <c r="J2077" s="24">
        <v>105640</v>
      </c>
      <c r="K2077" s="23" t="s">
        <v>5683</v>
      </c>
      <c r="L2077" s="24">
        <v>0</v>
      </c>
      <c r="M2077" s="23" t="s">
        <v>5682</v>
      </c>
      <c r="N2077" s="24">
        <v>104232</v>
      </c>
      <c r="O2077" s="23" t="s">
        <v>5683</v>
      </c>
      <c r="P2077" s="24">
        <v>0</v>
      </c>
      <c r="Q2077" s="24">
        <v>52079</v>
      </c>
      <c r="R2077" s="24">
        <v>261951</v>
      </c>
      <c r="S2077" s="24">
        <v>52820</v>
      </c>
      <c r="T2077" s="24">
        <v>209131</v>
      </c>
      <c r="U2077" s="24">
        <v>0</v>
      </c>
      <c r="V2077" s="24">
        <f t="shared" si="64"/>
        <v>0</v>
      </c>
      <c r="W2077" s="24">
        <f t="shared" si="65"/>
        <v>4733</v>
      </c>
    </row>
    <row r="2078" spans="1:23" x14ac:dyDescent="0.2">
      <c r="A2078" t="s">
        <v>45</v>
      </c>
      <c r="B2078" s="23" t="s">
        <v>5390</v>
      </c>
      <c r="C2078" s="23" t="s">
        <v>5432</v>
      </c>
      <c r="D2078" s="23" t="s">
        <v>7</v>
      </c>
      <c r="E2078" s="23" t="s">
        <v>147</v>
      </c>
      <c r="F2078" s="23" t="s">
        <v>147</v>
      </c>
      <c r="G2078" t="s">
        <v>5433</v>
      </c>
      <c r="H2078" s="24">
        <v>630945</v>
      </c>
      <c r="I2078" s="23" t="s">
        <v>5683</v>
      </c>
      <c r="J2078" s="24">
        <v>126996</v>
      </c>
      <c r="K2078" s="23" t="s">
        <v>5683</v>
      </c>
      <c r="L2078" s="24">
        <v>122342</v>
      </c>
      <c r="M2078" s="23" t="s">
        <v>5683</v>
      </c>
      <c r="N2078" s="24">
        <v>122898</v>
      </c>
      <c r="O2078" s="23" t="s">
        <v>5683</v>
      </c>
      <c r="P2078" s="24">
        <v>130571</v>
      </c>
      <c r="Q2078" s="24">
        <v>128456</v>
      </c>
      <c r="R2078" s="24">
        <v>631263</v>
      </c>
      <c r="S2078" s="24">
        <v>0</v>
      </c>
      <c r="T2078" s="24">
        <v>630945</v>
      </c>
      <c r="U2078" s="24">
        <v>0</v>
      </c>
      <c r="V2078" s="24">
        <f t="shared" si="64"/>
        <v>318</v>
      </c>
      <c r="W2078" s="24">
        <f t="shared" si="65"/>
        <v>0</v>
      </c>
    </row>
    <row r="2079" spans="1:23" x14ac:dyDescent="0.2">
      <c r="A2079" t="s">
        <v>45</v>
      </c>
      <c r="B2079" s="23" t="s">
        <v>5390</v>
      </c>
      <c r="C2079" s="23" t="s">
        <v>5434</v>
      </c>
      <c r="D2079" s="23" t="s">
        <v>7</v>
      </c>
      <c r="E2079" s="23" t="s">
        <v>147</v>
      </c>
      <c r="F2079" s="23" t="s">
        <v>147</v>
      </c>
      <c r="G2079" t="s">
        <v>4373</v>
      </c>
      <c r="H2079" s="24">
        <v>208435</v>
      </c>
      <c r="I2079" s="23" t="s">
        <v>5682</v>
      </c>
      <c r="J2079" s="24">
        <v>102092</v>
      </c>
      <c r="K2079" s="23" t="s">
        <v>5683</v>
      </c>
      <c r="L2079" s="24">
        <v>0</v>
      </c>
      <c r="M2079" s="23" t="s">
        <v>5682</v>
      </c>
      <c r="N2079" s="24">
        <v>104414</v>
      </c>
      <c r="O2079" s="23" t="s">
        <v>5683</v>
      </c>
      <c r="P2079" s="24">
        <v>0</v>
      </c>
      <c r="Q2079" s="24">
        <v>52975</v>
      </c>
      <c r="R2079" s="24">
        <v>259481</v>
      </c>
      <c r="S2079" s="24">
        <v>51046</v>
      </c>
      <c r="T2079" s="24">
        <v>208435</v>
      </c>
      <c r="U2079" s="24">
        <v>0</v>
      </c>
      <c r="V2079" s="24">
        <f t="shared" si="64"/>
        <v>0</v>
      </c>
      <c r="W2079" s="24">
        <f t="shared" si="65"/>
        <v>0</v>
      </c>
    </row>
    <row r="2080" spans="1:23" x14ac:dyDescent="0.2">
      <c r="A2080" t="s">
        <v>45</v>
      </c>
      <c r="B2080" s="23" t="s">
        <v>5390</v>
      </c>
      <c r="C2080" s="23" t="s">
        <v>5435</v>
      </c>
      <c r="D2080" s="23" t="s">
        <v>7</v>
      </c>
      <c r="E2080" s="23" t="s">
        <v>147</v>
      </c>
      <c r="F2080" s="23" t="s">
        <v>147</v>
      </c>
      <c r="G2080" t="s">
        <v>5436</v>
      </c>
      <c r="H2080" s="24">
        <v>64671</v>
      </c>
      <c r="I2080" s="23" t="s">
        <v>5683</v>
      </c>
      <c r="J2080" s="24">
        <v>15030</v>
      </c>
      <c r="K2080" s="23" t="s">
        <v>5683</v>
      </c>
      <c r="L2080" s="24">
        <v>15152</v>
      </c>
      <c r="M2080" s="23" t="s">
        <v>5683</v>
      </c>
      <c r="N2080" s="24">
        <v>15151</v>
      </c>
      <c r="O2080" s="23" t="s">
        <v>5683</v>
      </c>
      <c r="P2080" s="24">
        <v>15297</v>
      </c>
      <c r="Q2080" s="24">
        <v>15288</v>
      </c>
      <c r="R2080" s="24">
        <v>75918</v>
      </c>
      <c r="S2080" s="24">
        <v>0</v>
      </c>
      <c r="T2080" s="24">
        <v>64671</v>
      </c>
      <c r="U2080" s="24">
        <v>0</v>
      </c>
      <c r="V2080" s="24">
        <f t="shared" si="64"/>
        <v>11247</v>
      </c>
      <c r="W2080" s="24">
        <f t="shared" si="65"/>
        <v>0</v>
      </c>
    </row>
    <row r="2081" spans="1:23" x14ac:dyDescent="0.2">
      <c r="A2081" t="s">
        <v>45</v>
      </c>
      <c r="B2081" s="23" t="s">
        <v>5390</v>
      </c>
      <c r="C2081" s="23" t="s">
        <v>5437</v>
      </c>
      <c r="D2081" s="23" t="s">
        <v>7</v>
      </c>
      <c r="E2081" s="23" t="s">
        <v>147</v>
      </c>
      <c r="F2081" s="23" t="s">
        <v>147</v>
      </c>
      <c r="G2081" t="s">
        <v>5438</v>
      </c>
      <c r="H2081" s="24">
        <v>266807</v>
      </c>
      <c r="I2081" s="23" t="s">
        <v>5682</v>
      </c>
      <c r="J2081" s="24">
        <v>113054</v>
      </c>
      <c r="K2081" s="23" t="s">
        <v>5683</v>
      </c>
      <c r="L2081" s="24">
        <v>0</v>
      </c>
      <c r="M2081" s="23" t="s">
        <v>5682</v>
      </c>
      <c r="N2081" s="24">
        <v>111230</v>
      </c>
      <c r="O2081" s="23" t="s">
        <v>5683</v>
      </c>
      <c r="P2081" s="24">
        <v>0</v>
      </c>
      <c r="Q2081" s="24">
        <v>56670</v>
      </c>
      <c r="R2081" s="24">
        <v>280954</v>
      </c>
      <c r="S2081" s="24">
        <v>50000</v>
      </c>
      <c r="T2081" s="24">
        <v>230954</v>
      </c>
      <c r="U2081" s="24">
        <v>0</v>
      </c>
      <c r="V2081" s="24">
        <f t="shared" si="64"/>
        <v>0</v>
      </c>
      <c r="W2081" s="24">
        <f t="shared" si="65"/>
        <v>35853</v>
      </c>
    </row>
    <row r="2082" spans="1:23" x14ac:dyDescent="0.2">
      <c r="A2082" t="s">
        <v>45</v>
      </c>
      <c r="B2082" s="23" t="s">
        <v>5390</v>
      </c>
      <c r="C2082" s="23" t="s">
        <v>5439</v>
      </c>
      <c r="D2082" s="23" t="s">
        <v>7</v>
      </c>
      <c r="E2082" s="23" t="s">
        <v>147</v>
      </c>
      <c r="F2082" s="23" t="s">
        <v>147</v>
      </c>
      <c r="G2082" t="s">
        <v>4975</v>
      </c>
      <c r="H2082" s="24">
        <v>242897</v>
      </c>
      <c r="I2082" s="23" t="s">
        <v>5682</v>
      </c>
      <c r="J2082" s="24">
        <v>105830</v>
      </c>
      <c r="K2082" s="23" t="s">
        <v>5683</v>
      </c>
      <c r="L2082" s="24">
        <v>0</v>
      </c>
      <c r="M2082" s="23" t="s">
        <v>5682</v>
      </c>
      <c r="N2082" s="24">
        <v>106556</v>
      </c>
      <c r="O2082" s="23" t="s">
        <v>5683</v>
      </c>
      <c r="P2082" s="24">
        <v>0</v>
      </c>
      <c r="Q2082" s="24">
        <v>54975</v>
      </c>
      <c r="R2082" s="24">
        <v>267361</v>
      </c>
      <c r="S2082" s="24">
        <v>52915</v>
      </c>
      <c r="T2082" s="24">
        <v>214446</v>
      </c>
      <c r="U2082" s="24">
        <v>0</v>
      </c>
      <c r="V2082" s="24">
        <f t="shared" si="64"/>
        <v>0</v>
      </c>
      <c r="W2082" s="24">
        <f t="shared" si="65"/>
        <v>28451</v>
      </c>
    </row>
    <row r="2083" spans="1:23" x14ac:dyDescent="0.2">
      <c r="A2083" t="s">
        <v>45</v>
      </c>
      <c r="B2083" s="23" t="s">
        <v>5390</v>
      </c>
      <c r="C2083" s="23" t="s">
        <v>5440</v>
      </c>
      <c r="D2083" s="23" t="s">
        <v>7</v>
      </c>
      <c r="E2083" s="23" t="s">
        <v>147</v>
      </c>
      <c r="F2083" s="23" t="s">
        <v>147</v>
      </c>
      <c r="G2083" t="s">
        <v>246</v>
      </c>
      <c r="H2083" s="24">
        <v>1022388</v>
      </c>
      <c r="I2083" s="23" t="s">
        <v>5683</v>
      </c>
      <c r="J2083" s="24">
        <v>203445</v>
      </c>
      <c r="K2083" s="23" t="s">
        <v>5683</v>
      </c>
      <c r="L2083" s="24">
        <v>180385</v>
      </c>
      <c r="M2083" s="23" t="s">
        <v>5683</v>
      </c>
      <c r="N2083" s="24">
        <v>169316</v>
      </c>
      <c r="O2083" s="23" t="s">
        <v>5683</v>
      </c>
      <c r="P2083" s="24">
        <v>264140</v>
      </c>
      <c r="Q2083" s="24">
        <v>252417</v>
      </c>
      <c r="R2083" s="24">
        <v>1069703</v>
      </c>
      <c r="S2083" s="24">
        <v>130000</v>
      </c>
      <c r="T2083" s="24">
        <v>939703</v>
      </c>
      <c r="U2083" s="24">
        <v>0</v>
      </c>
      <c r="V2083" s="24">
        <f t="shared" si="64"/>
        <v>0</v>
      </c>
      <c r="W2083" s="24">
        <f t="shared" si="65"/>
        <v>82685</v>
      </c>
    </row>
    <row r="2084" spans="1:23" x14ac:dyDescent="0.2">
      <c r="A2084" t="s">
        <v>45</v>
      </c>
      <c r="B2084" s="23" t="s">
        <v>5390</v>
      </c>
      <c r="C2084" s="23" t="s">
        <v>5440</v>
      </c>
      <c r="D2084" s="23" t="s">
        <v>5441</v>
      </c>
      <c r="E2084" s="23" t="s">
        <v>5442</v>
      </c>
      <c r="F2084" s="23" t="s">
        <v>10</v>
      </c>
      <c r="G2084" t="s">
        <v>5443</v>
      </c>
      <c r="H2084" s="24">
        <v>0</v>
      </c>
      <c r="I2084" s="23" t="s">
        <v>5682</v>
      </c>
      <c r="J2084" s="24">
        <v>31710</v>
      </c>
      <c r="K2084" s="23" t="s">
        <v>5683</v>
      </c>
      <c r="L2084" s="24">
        <v>0</v>
      </c>
      <c r="M2084" s="23" t="s">
        <v>5683</v>
      </c>
      <c r="N2084" s="24">
        <v>15454</v>
      </c>
      <c r="O2084" s="23" t="s">
        <v>5683</v>
      </c>
      <c r="P2084" s="24">
        <v>15397</v>
      </c>
      <c r="Q2084" s="24">
        <v>15416</v>
      </c>
      <c r="R2084" s="24">
        <v>77977</v>
      </c>
      <c r="S2084" s="24">
        <v>15855</v>
      </c>
      <c r="T2084" s="24">
        <v>0</v>
      </c>
      <c r="U2084" s="24">
        <v>0</v>
      </c>
      <c r="V2084" s="24">
        <f t="shared" si="64"/>
        <v>62122</v>
      </c>
      <c r="W2084" s="24">
        <f t="shared" si="65"/>
        <v>0</v>
      </c>
    </row>
    <row r="2085" spans="1:23" x14ac:dyDescent="0.2">
      <c r="A2085" t="s">
        <v>45</v>
      </c>
      <c r="B2085" s="23" t="s">
        <v>5390</v>
      </c>
      <c r="C2085" s="23" t="s">
        <v>5444</v>
      </c>
      <c r="D2085" s="23" t="s">
        <v>7</v>
      </c>
      <c r="E2085" s="23" t="s">
        <v>147</v>
      </c>
      <c r="F2085" s="23" t="s">
        <v>147</v>
      </c>
      <c r="G2085" t="s">
        <v>5445</v>
      </c>
      <c r="H2085" s="24">
        <v>264796</v>
      </c>
      <c r="I2085" s="23" t="s">
        <v>5682</v>
      </c>
      <c r="J2085" s="24">
        <v>114258</v>
      </c>
      <c r="K2085" s="23" t="s">
        <v>5683</v>
      </c>
      <c r="L2085" s="24">
        <v>0</v>
      </c>
      <c r="M2085" s="23" t="s">
        <v>5682</v>
      </c>
      <c r="N2085" s="24">
        <v>110420</v>
      </c>
      <c r="O2085" s="23" t="s">
        <v>5683</v>
      </c>
      <c r="P2085" s="24">
        <v>0</v>
      </c>
      <c r="Q2085" s="24">
        <v>56222</v>
      </c>
      <c r="R2085" s="24">
        <v>280900</v>
      </c>
      <c r="S2085" s="24">
        <v>57129</v>
      </c>
      <c r="T2085" s="24">
        <v>223771</v>
      </c>
      <c r="U2085" s="24">
        <v>0</v>
      </c>
      <c r="V2085" s="24">
        <f t="shared" si="64"/>
        <v>0</v>
      </c>
      <c r="W2085" s="24">
        <f t="shared" si="65"/>
        <v>41025</v>
      </c>
    </row>
    <row r="2086" spans="1:23" x14ac:dyDescent="0.2">
      <c r="A2086" t="s">
        <v>45</v>
      </c>
      <c r="B2086" s="23" t="s">
        <v>5390</v>
      </c>
      <c r="C2086" s="23" t="s">
        <v>5446</v>
      </c>
      <c r="D2086" s="23" t="s">
        <v>7</v>
      </c>
      <c r="E2086" s="23" t="s">
        <v>147</v>
      </c>
      <c r="F2086" s="23" t="s">
        <v>147</v>
      </c>
      <c r="G2086" t="s">
        <v>5447</v>
      </c>
      <c r="H2086" s="24">
        <v>272445</v>
      </c>
      <c r="I2086" s="23" t="s">
        <v>5683</v>
      </c>
      <c r="J2086" s="24">
        <v>55318</v>
      </c>
      <c r="K2086" s="23" t="s">
        <v>5682</v>
      </c>
      <c r="L2086" s="24">
        <v>109698</v>
      </c>
      <c r="M2086" s="23" t="s">
        <v>5683</v>
      </c>
      <c r="N2086" s="24">
        <v>0</v>
      </c>
      <c r="O2086" s="23" t="s">
        <v>5683</v>
      </c>
      <c r="P2086" s="24">
        <v>57106</v>
      </c>
      <c r="Q2086" s="24">
        <v>56974</v>
      </c>
      <c r="R2086" s="24">
        <v>279096</v>
      </c>
      <c r="S2086" s="24">
        <v>55000</v>
      </c>
      <c r="T2086" s="24">
        <v>224096</v>
      </c>
      <c r="U2086" s="24">
        <v>0</v>
      </c>
      <c r="V2086" s="24">
        <f t="shared" si="64"/>
        <v>0</v>
      </c>
      <c r="W2086" s="24">
        <f t="shared" si="65"/>
        <v>48349</v>
      </c>
    </row>
    <row r="2087" spans="1:23" x14ac:dyDescent="0.2">
      <c r="A2087" t="s">
        <v>45</v>
      </c>
      <c r="B2087" s="23" t="s">
        <v>5390</v>
      </c>
      <c r="C2087" s="23" t="s">
        <v>5448</v>
      </c>
      <c r="D2087" s="23" t="s">
        <v>7</v>
      </c>
      <c r="E2087" s="23" t="s">
        <v>147</v>
      </c>
      <c r="F2087" s="23" t="s">
        <v>147</v>
      </c>
      <c r="G2087" t="s">
        <v>5449</v>
      </c>
      <c r="H2087" s="24">
        <v>169515</v>
      </c>
      <c r="I2087" s="23" t="s">
        <v>5682</v>
      </c>
      <c r="J2087" s="24">
        <v>102756</v>
      </c>
      <c r="K2087" s="23" t="s">
        <v>5683</v>
      </c>
      <c r="L2087" s="24">
        <v>0</v>
      </c>
      <c r="M2087" s="23" t="s">
        <v>5683</v>
      </c>
      <c r="N2087" s="24">
        <v>15920</v>
      </c>
      <c r="O2087" s="23" t="s">
        <v>5683</v>
      </c>
      <c r="P2087" s="24">
        <v>16421</v>
      </c>
      <c r="Q2087" s="24">
        <v>51440</v>
      </c>
      <c r="R2087" s="24">
        <v>186537</v>
      </c>
      <c r="S2087" s="24">
        <v>51378</v>
      </c>
      <c r="T2087" s="24">
        <v>135159</v>
      </c>
      <c r="U2087" s="24">
        <v>0</v>
      </c>
      <c r="V2087" s="24">
        <f t="shared" si="64"/>
        <v>0</v>
      </c>
      <c r="W2087" s="24">
        <f t="shared" si="65"/>
        <v>34356</v>
      </c>
    </row>
    <row r="2088" spans="1:23" x14ac:dyDescent="0.2">
      <c r="A2088" t="s">
        <v>45</v>
      </c>
      <c r="B2088" s="23" t="s">
        <v>5390</v>
      </c>
      <c r="C2088" s="23" t="s">
        <v>5450</v>
      </c>
      <c r="D2088" s="23" t="s">
        <v>7</v>
      </c>
      <c r="E2088" s="23" t="s">
        <v>147</v>
      </c>
      <c r="F2088" s="23" t="s">
        <v>147</v>
      </c>
      <c r="G2088" t="s">
        <v>5451</v>
      </c>
      <c r="H2088" s="24">
        <v>242338</v>
      </c>
      <c r="I2088" s="23" t="s">
        <v>5682</v>
      </c>
      <c r="J2088" s="24">
        <v>115184</v>
      </c>
      <c r="K2088" s="23" t="s">
        <v>5683</v>
      </c>
      <c r="L2088" s="24">
        <v>0</v>
      </c>
      <c r="M2088" s="23" t="s">
        <v>5682</v>
      </c>
      <c r="N2088" s="24">
        <v>112406</v>
      </c>
      <c r="O2088" s="23" t="s">
        <v>5683</v>
      </c>
      <c r="P2088" s="24">
        <v>0</v>
      </c>
      <c r="Q2088" s="24">
        <v>57998</v>
      </c>
      <c r="R2088" s="24">
        <v>285588</v>
      </c>
      <c r="S2088" s="24">
        <v>57592</v>
      </c>
      <c r="T2088" s="24">
        <v>227996</v>
      </c>
      <c r="U2088" s="24">
        <v>0</v>
      </c>
      <c r="V2088" s="24">
        <f t="shared" si="64"/>
        <v>0</v>
      </c>
      <c r="W2088" s="24">
        <f t="shared" si="65"/>
        <v>14342</v>
      </c>
    </row>
    <row r="2089" spans="1:23" x14ac:dyDescent="0.2">
      <c r="A2089" t="s">
        <v>45</v>
      </c>
      <c r="B2089" s="23" t="s">
        <v>5390</v>
      </c>
      <c r="C2089" s="23" t="s">
        <v>5452</v>
      </c>
      <c r="D2089" s="23" t="s">
        <v>7</v>
      </c>
      <c r="E2089" s="23" t="s">
        <v>147</v>
      </c>
      <c r="F2089" s="23" t="s">
        <v>147</v>
      </c>
      <c r="G2089" t="s">
        <v>5453</v>
      </c>
      <c r="H2089" s="24">
        <v>548978</v>
      </c>
      <c r="I2089" s="23" t="s">
        <v>5683</v>
      </c>
      <c r="J2089" s="24">
        <v>117007</v>
      </c>
      <c r="K2089" s="23" t="s">
        <v>5683</v>
      </c>
      <c r="L2089" s="24">
        <v>112449</v>
      </c>
      <c r="M2089" s="23" t="s">
        <v>5683</v>
      </c>
      <c r="N2089" s="24">
        <v>113504</v>
      </c>
      <c r="O2089" s="23" t="s">
        <v>5683</v>
      </c>
      <c r="P2089" s="24">
        <v>117500</v>
      </c>
      <c r="Q2089" s="24">
        <v>116859</v>
      </c>
      <c r="R2089" s="24">
        <v>577319</v>
      </c>
      <c r="S2089" s="24">
        <v>117007</v>
      </c>
      <c r="T2089" s="24">
        <v>460312</v>
      </c>
      <c r="U2089" s="24">
        <v>0</v>
      </c>
      <c r="V2089" s="24">
        <f t="shared" si="64"/>
        <v>0</v>
      </c>
      <c r="W2089" s="24">
        <f t="shared" si="65"/>
        <v>88666</v>
      </c>
    </row>
    <row r="2090" spans="1:23" x14ac:dyDescent="0.2">
      <c r="A2090" t="s">
        <v>45</v>
      </c>
      <c r="B2090" s="23" t="s">
        <v>5390</v>
      </c>
      <c r="C2090" s="23" t="s">
        <v>5454</v>
      </c>
      <c r="D2090" s="23" t="s">
        <v>7</v>
      </c>
      <c r="E2090" s="23" t="s">
        <v>147</v>
      </c>
      <c r="F2090" s="23" t="s">
        <v>147</v>
      </c>
      <c r="G2090" t="s">
        <v>5455</v>
      </c>
      <c r="H2090" s="24">
        <v>233056</v>
      </c>
      <c r="I2090" s="23" t="s">
        <v>5682</v>
      </c>
      <c r="J2090" s="24">
        <v>116528</v>
      </c>
      <c r="K2090" s="23" t="s">
        <v>5683</v>
      </c>
      <c r="L2090" s="24">
        <v>0</v>
      </c>
      <c r="M2090" s="23" t="s">
        <v>5682</v>
      </c>
      <c r="N2090" s="24">
        <v>113398</v>
      </c>
      <c r="O2090" s="23" t="s">
        <v>5683</v>
      </c>
      <c r="P2090" s="24">
        <v>0</v>
      </c>
      <c r="Q2090" s="24">
        <v>57278</v>
      </c>
      <c r="R2090" s="24">
        <v>287204</v>
      </c>
      <c r="S2090" s="24">
        <v>58264</v>
      </c>
      <c r="T2090" s="24">
        <v>228940</v>
      </c>
      <c r="U2090" s="24">
        <v>0</v>
      </c>
      <c r="V2090" s="24">
        <f t="shared" si="64"/>
        <v>0</v>
      </c>
      <c r="W2090" s="24">
        <f t="shared" si="65"/>
        <v>4116</v>
      </c>
    </row>
    <row r="2091" spans="1:23" x14ac:dyDescent="0.2">
      <c r="A2091" t="s">
        <v>45</v>
      </c>
      <c r="B2091" s="23" t="s">
        <v>5390</v>
      </c>
      <c r="C2091" s="23" t="s">
        <v>5456</v>
      </c>
      <c r="D2091" s="23" t="s">
        <v>7</v>
      </c>
      <c r="E2091" s="23" t="s">
        <v>147</v>
      </c>
      <c r="F2091" s="23" t="s">
        <v>147</v>
      </c>
      <c r="G2091" t="s">
        <v>5457</v>
      </c>
      <c r="H2091" s="24">
        <v>296010</v>
      </c>
      <c r="I2091" s="23" t="s">
        <v>5682</v>
      </c>
      <c r="J2091" s="24">
        <v>121016</v>
      </c>
      <c r="K2091" s="23" t="s">
        <v>5683</v>
      </c>
      <c r="L2091" s="24">
        <v>0</v>
      </c>
      <c r="M2091" s="23" t="s">
        <v>5682</v>
      </c>
      <c r="N2091" s="24">
        <v>116820</v>
      </c>
      <c r="O2091" s="23" t="s">
        <v>5683</v>
      </c>
      <c r="P2091" s="24">
        <v>0</v>
      </c>
      <c r="Q2091" s="24">
        <v>58174</v>
      </c>
      <c r="R2091" s="24">
        <v>296010</v>
      </c>
      <c r="S2091" s="24">
        <v>0</v>
      </c>
      <c r="T2091" s="24">
        <v>296010</v>
      </c>
      <c r="U2091" s="24">
        <v>0</v>
      </c>
      <c r="V2091" s="24">
        <f t="shared" si="64"/>
        <v>0</v>
      </c>
      <c r="W2091" s="24">
        <f t="shared" si="65"/>
        <v>0</v>
      </c>
    </row>
    <row r="2092" spans="1:23" x14ac:dyDescent="0.2">
      <c r="A2092" t="s">
        <v>45</v>
      </c>
      <c r="B2092" s="23" t="s">
        <v>5390</v>
      </c>
      <c r="C2092" s="23" t="s">
        <v>5458</v>
      </c>
      <c r="D2092" s="23" t="s">
        <v>7</v>
      </c>
      <c r="E2092" s="23" t="s">
        <v>147</v>
      </c>
      <c r="F2092" s="23" t="s">
        <v>147</v>
      </c>
      <c r="G2092" t="s">
        <v>5459</v>
      </c>
      <c r="H2092" s="24">
        <v>254175</v>
      </c>
      <c r="I2092" s="23" t="s">
        <v>5683</v>
      </c>
      <c r="J2092" s="24">
        <v>53405</v>
      </c>
      <c r="K2092" s="23" t="s">
        <v>5683</v>
      </c>
      <c r="L2092" s="24">
        <v>52649</v>
      </c>
      <c r="M2092" s="23" t="s">
        <v>5683</v>
      </c>
      <c r="N2092" s="24">
        <v>52711</v>
      </c>
      <c r="O2092" s="23" t="s">
        <v>5682</v>
      </c>
      <c r="P2092" s="24">
        <v>106644</v>
      </c>
      <c r="Q2092" s="24">
        <v>0</v>
      </c>
      <c r="R2092" s="24">
        <v>265409</v>
      </c>
      <c r="S2092" s="24">
        <v>0</v>
      </c>
      <c r="T2092" s="24">
        <v>254175</v>
      </c>
      <c r="U2092" s="24">
        <v>0</v>
      </c>
      <c r="V2092" s="24">
        <f t="shared" si="64"/>
        <v>11234</v>
      </c>
      <c r="W2092" s="24">
        <f t="shared" si="65"/>
        <v>0</v>
      </c>
    </row>
    <row r="2093" spans="1:23" x14ac:dyDescent="0.2">
      <c r="A2093" t="s">
        <v>45</v>
      </c>
      <c r="B2093" s="23" t="s">
        <v>5390</v>
      </c>
      <c r="C2093" s="23" t="s">
        <v>5460</v>
      </c>
      <c r="D2093" s="23" t="s">
        <v>7</v>
      </c>
      <c r="E2093" s="23" t="s">
        <v>147</v>
      </c>
      <c r="F2093" s="23" t="s">
        <v>147</v>
      </c>
      <c r="G2093" t="s">
        <v>5461</v>
      </c>
      <c r="H2093" s="24">
        <v>79532</v>
      </c>
      <c r="I2093" s="23" t="s">
        <v>5682</v>
      </c>
      <c r="J2093" s="24">
        <v>32122</v>
      </c>
      <c r="K2093" s="23" t="s">
        <v>5683</v>
      </c>
      <c r="L2093" s="24">
        <v>0</v>
      </c>
      <c r="M2093" s="23" t="s">
        <v>5682</v>
      </c>
      <c r="N2093" s="24">
        <v>31620</v>
      </c>
      <c r="O2093" s="23" t="s">
        <v>5683</v>
      </c>
      <c r="P2093" s="24">
        <v>0</v>
      </c>
      <c r="Q2093" s="24">
        <v>16136</v>
      </c>
      <c r="R2093" s="24">
        <v>79878</v>
      </c>
      <c r="S2093" s="24">
        <v>0</v>
      </c>
      <c r="T2093" s="24">
        <v>79532</v>
      </c>
      <c r="U2093" s="24">
        <v>0</v>
      </c>
      <c r="V2093" s="24">
        <f t="shared" si="64"/>
        <v>346</v>
      </c>
      <c r="W2093" s="24">
        <f t="shared" si="65"/>
        <v>0</v>
      </c>
    </row>
    <row r="2094" spans="1:23" x14ac:dyDescent="0.2">
      <c r="A2094" t="s">
        <v>45</v>
      </c>
      <c r="B2094" s="23" t="s">
        <v>5390</v>
      </c>
      <c r="C2094" s="23" t="s">
        <v>5462</v>
      </c>
      <c r="D2094" s="23" t="s">
        <v>7</v>
      </c>
      <c r="E2094" s="23" t="s">
        <v>147</v>
      </c>
      <c r="F2094" s="23" t="s">
        <v>147</v>
      </c>
      <c r="G2094" t="s">
        <v>5463</v>
      </c>
      <c r="H2094" s="24">
        <v>218266</v>
      </c>
      <c r="I2094" s="23" t="s">
        <v>5682</v>
      </c>
      <c r="J2094" s="24">
        <v>101140</v>
      </c>
      <c r="K2094" s="23" t="s">
        <v>5683</v>
      </c>
      <c r="L2094" s="24">
        <v>0</v>
      </c>
      <c r="M2094" s="23" t="s">
        <v>5682</v>
      </c>
      <c r="N2094" s="24">
        <v>103108</v>
      </c>
      <c r="O2094" s="23" t="s">
        <v>5683</v>
      </c>
      <c r="P2094" s="24">
        <v>0</v>
      </c>
      <c r="Q2094" s="24">
        <v>15208</v>
      </c>
      <c r="R2094" s="24">
        <v>219456</v>
      </c>
      <c r="S2094" s="24">
        <v>50570</v>
      </c>
      <c r="T2094" s="24">
        <v>168886</v>
      </c>
      <c r="U2094" s="24">
        <v>0</v>
      </c>
      <c r="V2094" s="24">
        <f t="shared" si="64"/>
        <v>0</v>
      </c>
      <c r="W2094" s="24">
        <f t="shared" si="65"/>
        <v>49380</v>
      </c>
    </row>
    <row r="2095" spans="1:23" x14ac:dyDescent="0.2">
      <c r="A2095" t="s">
        <v>45</v>
      </c>
      <c r="B2095" s="23">
        <v>54</v>
      </c>
      <c r="C2095" s="23">
        <v>72116</v>
      </c>
      <c r="D2095" s="23" t="s">
        <v>5464</v>
      </c>
      <c r="E2095" s="23" t="s">
        <v>5465</v>
      </c>
      <c r="F2095" s="23" t="s">
        <v>10</v>
      </c>
      <c r="G2095" t="s">
        <v>5466</v>
      </c>
      <c r="H2095" s="24">
        <v>0</v>
      </c>
      <c r="I2095" s="23" t="s">
        <v>5683</v>
      </c>
      <c r="J2095" s="24">
        <v>0</v>
      </c>
      <c r="K2095" s="23" t="s">
        <v>5683</v>
      </c>
      <c r="L2095" s="24">
        <v>0</v>
      </c>
      <c r="M2095" s="23" t="s">
        <v>5683</v>
      </c>
      <c r="N2095" s="24">
        <v>0</v>
      </c>
      <c r="O2095" s="23" t="s">
        <v>5683</v>
      </c>
      <c r="P2095" s="24">
        <v>0</v>
      </c>
      <c r="Q2095" s="24">
        <v>52127</v>
      </c>
      <c r="R2095" s="24">
        <v>52127</v>
      </c>
      <c r="S2095" s="24">
        <v>0</v>
      </c>
      <c r="T2095" s="24">
        <v>0</v>
      </c>
      <c r="U2095" s="24">
        <v>0</v>
      </c>
      <c r="V2095" s="24">
        <f t="shared" si="64"/>
        <v>52127</v>
      </c>
      <c r="W2095" s="24">
        <f t="shared" si="65"/>
        <v>0</v>
      </c>
    </row>
    <row r="2096" spans="1:23" x14ac:dyDescent="0.2">
      <c r="A2096" t="s">
        <v>45</v>
      </c>
      <c r="B2096" s="23" t="s">
        <v>5390</v>
      </c>
      <c r="C2096" s="23" t="s">
        <v>5467</v>
      </c>
      <c r="D2096" s="23" t="s">
        <v>7</v>
      </c>
      <c r="E2096" s="23" t="s">
        <v>147</v>
      </c>
      <c r="F2096" s="23" t="s">
        <v>147</v>
      </c>
      <c r="G2096" t="s">
        <v>5468</v>
      </c>
      <c r="H2096" s="24">
        <v>260370</v>
      </c>
      <c r="I2096" s="23" t="s">
        <v>5682</v>
      </c>
      <c r="J2096" s="24">
        <v>103802</v>
      </c>
      <c r="K2096" s="23" t="s">
        <v>5683</v>
      </c>
      <c r="L2096" s="24">
        <v>0</v>
      </c>
      <c r="M2096" s="23" t="s">
        <v>5683</v>
      </c>
      <c r="N2096" s="24">
        <v>51463</v>
      </c>
      <c r="O2096" s="23" t="s">
        <v>5683</v>
      </c>
      <c r="P2096" s="24">
        <v>52578</v>
      </c>
      <c r="Q2096" s="24">
        <v>52527</v>
      </c>
      <c r="R2096" s="24">
        <v>260370</v>
      </c>
      <c r="S2096" s="24">
        <v>0</v>
      </c>
      <c r="T2096" s="24">
        <v>260370</v>
      </c>
      <c r="U2096" s="24">
        <v>0</v>
      </c>
      <c r="V2096" s="24">
        <f t="shared" si="64"/>
        <v>0</v>
      </c>
      <c r="W2096" s="24">
        <f t="shared" si="65"/>
        <v>0</v>
      </c>
    </row>
    <row r="2097" spans="1:23" x14ac:dyDescent="0.2">
      <c r="A2097" t="s">
        <v>45</v>
      </c>
      <c r="B2097" s="23" t="s">
        <v>5390</v>
      </c>
      <c r="C2097" s="23" t="s">
        <v>5469</v>
      </c>
      <c r="D2097" s="23" t="s">
        <v>7</v>
      </c>
      <c r="E2097" s="23" t="s">
        <v>147</v>
      </c>
      <c r="F2097" s="23" t="s">
        <v>147</v>
      </c>
      <c r="G2097" t="s">
        <v>5470</v>
      </c>
      <c r="H2097" s="24">
        <v>212723</v>
      </c>
      <c r="I2097" s="23" t="s">
        <v>5683</v>
      </c>
      <c r="J2097" s="24">
        <v>52004</v>
      </c>
      <c r="K2097" s="23" t="s">
        <v>5682</v>
      </c>
      <c r="L2097" s="24">
        <v>103090</v>
      </c>
      <c r="M2097" s="23" t="s">
        <v>5683</v>
      </c>
      <c r="N2097" s="24">
        <v>0</v>
      </c>
      <c r="O2097" s="23" t="s">
        <v>5683</v>
      </c>
      <c r="P2097" s="24">
        <v>52198</v>
      </c>
      <c r="Q2097" s="24">
        <v>52287</v>
      </c>
      <c r="R2097" s="24">
        <v>259579</v>
      </c>
      <c r="S2097" s="24">
        <v>52004</v>
      </c>
      <c r="T2097" s="24">
        <v>207575</v>
      </c>
      <c r="U2097" s="24">
        <v>0</v>
      </c>
      <c r="V2097" s="24">
        <f t="shared" si="64"/>
        <v>0</v>
      </c>
      <c r="W2097" s="24">
        <f t="shared" si="65"/>
        <v>5148</v>
      </c>
    </row>
    <row r="2098" spans="1:23" x14ac:dyDescent="0.2">
      <c r="A2098" t="s">
        <v>45</v>
      </c>
      <c r="B2098" s="23" t="s">
        <v>5390</v>
      </c>
      <c r="C2098" s="23" t="s">
        <v>5469</v>
      </c>
      <c r="D2098" s="23" t="s">
        <v>5471</v>
      </c>
      <c r="E2098" s="23" t="s">
        <v>5472</v>
      </c>
      <c r="F2098" s="23" t="s">
        <v>9</v>
      </c>
      <c r="G2098" t="s">
        <v>5473</v>
      </c>
      <c r="H2098" s="24">
        <v>0</v>
      </c>
      <c r="I2098" s="23" t="s">
        <v>5682</v>
      </c>
      <c r="J2098" s="24">
        <v>109664</v>
      </c>
      <c r="K2098" s="23" t="s">
        <v>5683</v>
      </c>
      <c r="L2098" s="24">
        <v>0</v>
      </c>
      <c r="M2098" s="23" t="s">
        <v>5683</v>
      </c>
      <c r="N2098" s="24">
        <v>56178</v>
      </c>
      <c r="O2098" s="23" t="s">
        <v>5683</v>
      </c>
      <c r="P2098" s="24">
        <v>57502</v>
      </c>
      <c r="Q2098" s="24">
        <v>58446</v>
      </c>
      <c r="R2098" s="24">
        <v>281790</v>
      </c>
      <c r="S2098" s="24">
        <v>0</v>
      </c>
      <c r="T2098" s="24">
        <v>0</v>
      </c>
      <c r="U2098" s="24">
        <v>0</v>
      </c>
      <c r="V2098" s="24">
        <f t="shared" si="64"/>
        <v>281790</v>
      </c>
      <c r="W2098" s="24">
        <f t="shared" si="65"/>
        <v>0</v>
      </c>
    </row>
    <row r="2099" spans="1:23" x14ac:dyDescent="0.2">
      <c r="A2099" t="s">
        <v>45</v>
      </c>
      <c r="B2099" s="23" t="s">
        <v>5390</v>
      </c>
      <c r="C2099" s="23" t="s">
        <v>5474</v>
      </c>
      <c r="D2099" s="23" t="s">
        <v>7</v>
      </c>
      <c r="E2099" s="23" t="s">
        <v>147</v>
      </c>
      <c r="F2099" s="23" t="s">
        <v>147</v>
      </c>
      <c r="G2099" t="s">
        <v>5475</v>
      </c>
      <c r="H2099" s="24">
        <v>295968</v>
      </c>
      <c r="I2099" s="23" t="s">
        <v>5682</v>
      </c>
      <c r="J2099" s="24">
        <v>124398</v>
      </c>
      <c r="K2099" s="23" t="s">
        <v>5683</v>
      </c>
      <c r="L2099" s="24">
        <v>0</v>
      </c>
      <c r="M2099" s="23" t="s">
        <v>5683</v>
      </c>
      <c r="N2099" s="24">
        <v>60377</v>
      </c>
      <c r="O2099" s="23" t="s">
        <v>5682</v>
      </c>
      <c r="P2099" s="24">
        <v>126770</v>
      </c>
      <c r="Q2099" s="24">
        <v>0</v>
      </c>
      <c r="R2099" s="24">
        <v>311545</v>
      </c>
      <c r="S2099" s="24">
        <v>62199</v>
      </c>
      <c r="T2099" s="24">
        <v>249346</v>
      </c>
      <c r="U2099" s="24">
        <v>0</v>
      </c>
      <c r="V2099" s="24">
        <f t="shared" si="64"/>
        <v>0</v>
      </c>
      <c r="W2099" s="24">
        <f t="shared" si="65"/>
        <v>46622</v>
      </c>
    </row>
    <row r="2100" spans="1:23" x14ac:dyDescent="0.2">
      <c r="A2100" t="s">
        <v>45</v>
      </c>
      <c r="B2100" s="23" t="s">
        <v>5390</v>
      </c>
      <c r="C2100" s="23" t="s">
        <v>5476</v>
      </c>
      <c r="D2100" s="23" t="s">
        <v>7</v>
      </c>
      <c r="E2100" s="23" t="s">
        <v>147</v>
      </c>
      <c r="F2100" s="23" t="s">
        <v>147</v>
      </c>
      <c r="G2100" t="s">
        <v>5477</v>
      </c>
      <c r="H2100" s="24">
        <v>260930</v>
      </c>
      <c r="I2100" s="23" t="s">
        <v>5682</v>
      </c>
      <c r="J2100" s="24">
        <v>112104</v>
      </c>
      <c r="K2100" s="23" t="s">
        <v>5683</v>
      </c>
      <c r="L2100" s="24">
        <v>0</v>
      </c>
      <c r="M2100" s="23" t="s">
        <v>5682</v>
      </c>
      <c r="N2100" s="24">
        <v>109350</v>
      </c>
      <c r="O2100" s="23" t="s">
        <v>5683</v>
      </c>
      <c r="P2100" s="24">
        <v>0</v>
      </c>
      <c r="Q2100" s="24">
        <v>55551</v>
      </c>
      <c r="R2100" s="24">
        <v>277005</v>
      </c>
      <c r="S2100" s="24">
        <v>56052</v>
      </c>
      <c r="T2100" s="24">
        <v>220953</v>
      </c>
      <c r="U2100" s="24">
        <v>0</v>
      </c>
      <c r="V2100" s="24">
        <f t="shared" si="64"/>
        <v>0</v>
      </c>
      <c r="W2100" s="24">
        <f t="shared" si="65"/>
        <v>39977</v>
      </c>
    </row>
    <row r="2101" spans="1:23" x14ac:dyDescent="0.2">
      <c r="A2101" t="s">
        <v>45</v>
      </c>
      <c r="B2101" s="23" t="s">
        <v>5390</v>
      </c>
      <c r="C2101" s="23" t="s">
        <v>5478</v>
      </c>
      <c r="D2101" s="23" t="s">
        <v>7</v>
      </c>
      <c r="E2101" s="23" t="s">
        <v>147</v>
      </c>
      <c r="F2101" s="23" t="s">
        <v>147</v>
      </c>
      <c r="G2101" t="s">
        <v>5479</v>
      </c>
      <c r="H2101" s="24">
        <v>218192</v>
      </c>
      <c r="I2101" s="23" t="s">
        <v>5683</v>
      </c>
      <c r="J2101" s="24">
        <v>54796</v>
      </c>
      <c r="K2101" s="23" t="s">
        <v>5682</v>
      </c>
      <c r="L2101" s="24">
        <v>107250</v>
      </c>
      <c r="M2101" s="23" t="s">
        <v>5683</v>
      </c>
      <c r="N2101" s="24">
        <v>0</v>
      </c>
      <c r="O2101" s="23" t="s">
        <v>5682</v>
      </c>
      <c r="P2101" s="24">
        <v>110544</v>
      </c>
      <c r="Q2101" s="24">
        <v>0</v>
      </c>
      <c r="R2101" s="24">
        <v>272590</v>
      </c>
      <c r="S2101" s="24">
        <v>54796</v>
      </c>
      <c r="T2101" s="24">
        <v>217794</v>
      </c>
      <c r="U2101" s="24">
        <v>0</v>
      </c>
      <c r="V2101" s="24">
        <f t="shared" si="64"/>
        <v>0</v>
      </c>
      <c r="W2101" s="24">
        <f t="shared" si="65"/>
        <v>398</v>
      </c>
    </row>
    <row r="2102" spans="1:23" x14ac:dyDescent="0.2">
      <c r="A2102" t="s">
        <v>45</v>
      </c>
      <c r="B2102" s="23" t="s">
        <v>5390</v>
      </c>
      <c r="C2102" s="23" t="s">
        <v>5480</v>
      </c>
      <c r="D2102" s="23" t="s">
        <v>7</v>
      </c>
      <c r="E2102" s="23" t="s">
        <v>147</v>
      </c>
      <c r="F2102" s="23" t="s">
        <v>147</v>
      </c>
      <c r="G2102" t="s">
        <v>5481</v>
      </c>
      <c r="H2102" s="24">
        <v>256000</v>
      </c>
      <c r="I2102" s="23" t="s">
        <v>5682</v>
      </c>
      <c r="J2102" s="24">
        <v>128000</v>
      </c>
      <c r="K2102" s="23" t="s">
        <v>5683</v>
      </c>
      <c r="L2102" s="24">
        <v>0</v>
      </c>
      <c r="M2102" s="23" t="s">
        <v>5682</v>
      </c>
      <c r="N2102" s="24">
        <v>124708</v>
      </c>
      <c r="O2102" s="23" t="s">
        <v>5683</v>
      </c>
      <c r="P2102" s="24">
        <v>0</v>
      </c>
      <c r="Q2102" s="24">
        <v>64412</v>
      </c>
      <c r="R2102" s="24">
        <v>317120</v>
      </c>
      <c r="S2102" s="24">
        <v>64000</v>
      </c>
      <c r="T2102" s="24">
        <v>253120</v>
      </c>
      <c r="U2102" s="24">
        <v>0</v>
      </c>
      <c r="V2102" s="24">
        <f t="shared" si="64"/>
        <v>0</v>
      </c>
      <c r="W2102" s="24">
        <f t="shared" si="65"/>
        <v>2880</v>
      </c>
    </row>
    <row r="2103" spans="1:23" x14ac:dyDescent="0.2">
      <c r="A2103" t="s">
        <v>45</v>
      </c>
      <c r="B2103" s="23" t="s">
        <v>5390</v>
      </c>
      <c r="C2103" s="23" t="s">
        <v>5482</v>
      </c>
      <c r="D2103" s="23" t="s">
        <v>7</v>
      </c>
      <c r="E2103" s="23" t="s">
        <v>147</v>
      </c>
      <c r="F2103" s="23" t="s">
        <v>147</v>
      </c>
      <c r="G2103" t="s">
        <v>5483</v>
      </c>
      <c r="H2103" s="24">
        <v>225144</v>
      </c>
      <c r="I2103" s="23" t="s">
        <v>5682</v>
      </c>
      <c r="J2103" s="24">
        <v>101870</v>
      </c>
      <c r="K2103" s="23" t="s">
        <v>5683</v>
      </c>
      <c r="L2103" s="24">
        <v>0</v>
      </c>
      <c r="M2103" s="23" t="s">
        <v>5683</v>
      </c>
      <c r="N2103" s="24">
        <v>50769</v>
      </c>
      <c r="O2103" s="23" t="s">
        <v>5683</v>
      </c>
      <c r="P2103" s="24">
        <v>50992</v>
      </c>
      <c r="Q2103" s="24">
        <v>50832</v>
      </c>
      <c r="R2103" s="24">
        <v>254463</v>
      </c>
      <c r="S2103" s="24">
        <v>0</v>
      </c>
      <c r="T2103" s="24">
        <v>225144</v>
      </c>
      <c r="U2103" s="24">
        <v>0</v>
      </c>
      <c r="V2103" s="24">
        <f t="shared" si="64"/>
        <v>29319</v>
      </c>
      <c r="W2103" s="24">
        <f t="shared" si="65"/>
        <v>0</v>
      </c>
    </row>
    <row r="2104" spans="1:23" x14ac:dyDescent="0.2">
      <c r="A2104" t="s">
        <v>45</v>
      </c>
      <c r="B2104" s="23" t="s">
        <v>5390</v>
      </c>
      <c r="C2104" s="23" t="s">
        <v>5484</v>
      </c>
      <c r="D2104" s="23" t="s">
        <v>7</v>
      </c>
      <c r="E2104" s="23" t="s">
        <v>147</v>
      </c>
      <c r="F2104" s="23" t="s">
        <v>147</v>
      </c>
      <c r="G2104" t="s">
        <v>5485</v>
      </c>
      <c r="H2104" s="24">
        <v>291151</v>
      </c>
      <c r="I2104" s="23" t="s">
        <v>5682</v>
      </c>
      <c r="J2104" s="24">
        <v>119232</v>
      </c>
      <c r="K2104" s="23" t="s">
        <v>5683</v>
      </c>
      <c r="L2104" s="24">
        <v>0</v>
      </c>
      <c r="M2104" s="23" t="s">
        <v>5682</v>
      </c>
      <c r="N2104" s="24">
        <v>115358</v>
      </c>
      <c r="O2104" s="23" t="s">
        <v>5683</v>
      </c>
      <c r="P2104" s="24">
        <v>0</v>
      </c>
      <c r="Q2104" s="24">
        <v>57598</v>
      </c>
      <c r="R2104" s="24">
        <v>292188</v>
      </c>
      <c r="S2104" s="24">
        <v>59616</v>
      </c>
      <c r="T2104" s="24">
        <v>232572</v>
      </c>
      <c r="U2104" s="24">
        <v>0</v>
      </c>
      <c r="V2104" s="24">
        <f t="shared" si="64"/>
        <v>0</v>
      </c>
      <c r="W2104" s="24">
        <f t="shared" si="65"/>
        <v>58579</v>
      </c>
    </row>
    <row r="2105" spans="1:23" x14ac:dyDescent="0.2">
      <c r="A2105" t="s">
        <v>45</v>
      </c>
      <c r="B2105" s="23" t="s">
        <v>5390</v>
      </c>
      <c r="C2105" s="23" t="s">
        <v>5486</v>
      </c>
      <c r="D2105" s="23" t="s">
        <v>7</v>
      </c>
      <c r="E2105" s="23" t="s">
        <v>147</v>
      </c>
      <c r="F2105" s="23" t="s">
        <v>147</v>
      </c>
      <c r="G2105" t="s">
        <v>5487</v>
      </c>
      <c r="H2105" s="24">
        <v>217963</v>
      </c>
      <c r="I2105" s="23" t="s">
        <v>5683</v>
      </c>
      <c r="J2105" s="24">
        <v>53276</v>
      </c>
      <c r="K2105" s="23" t="s">
        <v>5682</v>
      </c>
      <c r="L2105" s="24">
        <v>105396</v>
      </c>
      <c r="M2105" s="23" t="s">
        <v>5683</v>
      </c>
      <c r="N2105" s="24">
        <v>0</v>
      </c>
      <c r="O2105" s="23" t="s">
        <v>5683</v>
      </c>
      <c r="P2105" s="24">
        <v>53206</v>
      </c>
      <c r="Q2105" s="24">
        <v>53119</v>
      </c>
      <c r="R2105" s="24">
        <v>264997</v>
      </c>
      <c r="S2105" s="24">
        <v>53276</v>
      </c>
      <c r="T2105" s="24">
        <v>211721</v>
      </c>
      <c r="U2105" s="24">
        <v>0</v>
      </c>
      <c r="V2105" s="24">
        <f t="shared" si="64"/>
        <v>0</v>
      </c>
      <c r="W2105" s="24">
        <f t="shared" si="65"/>
        <v>6242</v>
      </c>
    </row>
    <row r="2106" spans="1:23" x14ac:dyDescent="0.2">
      <c r="A2106" t="s">
        <v>45</v>
      </c>
      <c r="B2106" s="23" t="s">
        <v>5390</v>
      </c>
      <c r="C2106" s="23" t="s">
        <v>5488</v>
      </c>
      <c r="D2106" s="23" t="s">
        <v>7</v>
      </c>
      <c r="E2106" s="23" t="s">
        <v>147</v>
      </c>
      <c r="F2106" s="23" t="s">
        <v>147</v>
      </c>
      <c r="G2106" t="s">
        <v>247</v>
      </c>
      <c r="H2106" s="24">
        <v>2424401</v>
      </c>
      <c r="I2106" s="23" t="s">
        <v>5683</v>
      </c>
      <c r="J2106" s="24">
        <v>465884</v>
      </c>
      <c r="K2106" s="23" t="s">
        <v>5683</v>
      </c>
      <c r="L2106" s="24">
        <v>413522</v>
      </c>
      <c r="M2106" s="23" t="s">
        <v>5683</v>
      </c>
      <c r="N2106" s="24">
        <v>385783</v>
      </c>
      <c r="O2106" s="23" t="s">
        <v>5683</v>
      </c>
      <c r="P2106" s="24">
        <v>592770</v>
      </c>
      <c r="Q2106" s="24">
        <v>567522</v>
      </c>
      <c r="R2106" s="24">
        <v>2425481</v>
      </c>
      <c r="S2106" s="24">
        <v>139765</v>
      </c>
      <c r="T2106" s="24">
        <v>2285716</v>
      </c>
      <c r="U2106" s="24">
        <v>0</v>
      </c>
      <c r="V2106" s="24">
        <f t="shared" si="64"/>
        <v>0</v>
      </c>
      <c r="W2106" s="24">
        <f t="shared" si="65"/>
        <v>138685</v>
      </c>
    </row>
    <row r="2107" spans="1:23" x14ac:dyDescent="0.2">
      <c r="A2107" t="s">
        <v>45</v>
      </c>
      <c r="B2107" s="23" t="s">
        <v>5390</v>
      </c>
      <c r="C2107" s="23" t="s">
        <v>5489</v>
      </c>
      <c r="D2107" s="23" t="s">
        <v>7</v>
      </c>
      <c r="E2107" s="23" t="s">
        <v>147</v>
      </c>
      <c r="F2107" s="23" t="s">
        <v>147</v>
      </c>
      <c r="G2107" t="s">
        <v>5490</v>
      </c>
      <c r="H2107" s="24">
        <v>1283317</v>
      </c>
      <c r="I2107" s="23" t="s">
        <v>5683</v>
      </c>
      <c r="J2107" s="24">
        <v>250167</v>
      </c>
      <c r="K2107" s="23" t="s">
        <v>5683</v>
      </c>
      <c r="L2107" s="24">
        <v>222536</v>
      </c>
      <c r="M2107" s="23" t="s">
        <v>5683</v>
      </c>
      <c r="N2107" s="24">
        <v>201718</v>
      </c>
      <c r="O2107" s="23" t="s">
        <v>5683</v>
      </c>
      <c r="P2107" s="24">
        <v>309427</v>
      </c>
      <c r="Q2107" s="24">
        <v>299469</v>
      </c>
      <c r="R2107" s="24">
        <v>1283317</v>
      </c>
      <c r="S2107" s="24">
        <v>130000</v>
      </c>
      <c r="T2107" s="24">
        <v>1153317</v>
      </c>
      <c r="U2107" s="24">
        <v>0</v>
      </c>
      <c r="V2107" s="24">
        <f t="shared" si="64"/>
        <v>0</v>
      </c>
      <c r="W2107" s="24">
        <f t="shared" si="65"/>
        <v>130000</v>
      </c>
    </row>
    <row r="2108" spans="1:23" x14ac:dyDescent="0.2">
      <c r="A2108" t="s">
        <v>45</v>
      </c>
      <c r="B2108" s="23" t="s">
        <v>5390</v>
      </c>
      <c r="C2108" s="23" t="s">
        <v>5489</v>
      </c>
      <c r="D2108" s="23" t="s">
        <v>5491</v>
      </c>
      <c r="E2108" s="23" t="s">
        <v>5492</v>
      </c>
      <c r="F2108" s="23" t="s">
        <v>10</v>
      </c>
      <c r="G2108" t="s">
        <v>5493</v>
      </c>
      <c r="H2108" s="24">
        <v>53713</v>
      </c>
      <c r="I2108" s="23" t="s">
        <v>5683</v>
      </c>
      <c r="J2108" s="24">
        <v>0</v>
      </c>
      <c r="K2108" s="23" t="s">
        <v>5683</v>
      </c>
      <c r="L2108" s="24">
        <v>0</v>
      </c>
      <c r="M2108" s="23" t="s">
        <v>5683</v>
      </c>
      <c r="N2108" s="24">
        <v>51513</v>
      </c>
      <c r="O2108" s="23" t="s">
        <v>5682</v>
      </c>
      <c r="P2108" s="24">
        <v>105388</v>
      </c>
      <c r="Q2108" s="24">
        <v>0</v>
      </c>
      <c r="R2108" s="24">
        <v>156901</v>
      </c>
      <c r="S2108" s="24">
        <v>0</v>
      </c>
      <c r="T2108" s="24">
        <v>53713</v>
      </c>
      <c r="U2108" s="24">
        <v>0</v>
      </c>
      <c r="V2108" s="24">
        <f t="shared" si="64"/>
        <v>103188</v>
      </c>
      <c r="W2108" s="24">
        <f t="shared" si="65"/>
        <v>0</v>
      </c>
    </row>
    <row r="2109" spans="1:23" x14ac:dyDescent="0.2">
      <c r="A2109" t="s">
        <v>45</v>
      </c>
      <c r="B2109" s="23">
        <v>54</v>
      </c>
      <c r="C2109" s="23">
        <v>72249</v>
      </c>
      <c r="D2109" s="23" t="s">
        <v>5494</v>
      </c>
      <c r="E2109" s="23" t="s">
        <v>5495</v>
      </c>
      <c r="F2109" s="23" t="s">
        <v>10</v>
      </c>
      <c r="G2109" t="s">
        <v>5496</v>
      </c>
      <c r="H2109" s="24">
        <v>0</v>
      </c>
      <c r="I2109" s="23" t="s">
        <v>5683</v>
      </c>
      <c r="J2109" s="24">
        <v>0</v>
      </c>
      <c r="K2109" s="23" t="s">
        <v>5683</v>
      </c>
      <c r="L2109" s="24">
        <v>0</v>
      </c>
      <c r="M2109" s="23" t="s">
        <v>5683</v>
      </c>
      <c r="N2109" s="24">
        <v>0</v>
      </c>
      <c r="O2109" s="23" t="s">
        <v>5683</v>
      </c>
      <c r="P2109" s="24">
        <v>0</v>
      </c>
      <c r="Q2109" s="24">
        <v>52079</v>
      </c>
      <c r="R2109" s="24">
        <v>52079</v>
      </c>
      <c r="S2109" s="24">
        <v>0</v>
      </c>
      <c r="T2109" s="24">
        <v>0</v>
      </c>
      <c r="U2109" s="24">
        <v>0</v>
      </c>
      <c r="V2109" s="24">
        <f t="shared" si="64"/>
        <v>52079</v>
      </c>
      <c r="W2109" s="24">
        <f t="shared" si="65"/>
        <v>0</v>
      </c>
    </row>
    <row r="2110" spans="1:23" x14ac:dyDescent="0.2">
      <c r="A2110" t="s">
        <v>45</v>
      </c>
      <c r="B2110" s="23" t="s">
        <v>5390</v>
      </c>
      <c r="C2110" s="23" t="s">
        <v>5497</v>
      </c>
      <c r="D2110" s="23" t="s">
        <v>7</v>
      </c>
      <c r="E2110" s="23" t="s">
        <v>147</v>
      </c>
      <c r="F2110" s="23" t="s">
        <v>147</v>
      </c>
      <c r="G2110" t="s">
        <v>5498</v>
      </c>
      <c r="H2110" s="24">
        <v>6189481</v>
      </c>
      <c r="I2110" s="23" t="s">
        <v>5683</v>
      </c>
      <c r="J2110" s="24">
        <v>1263462</v>
      </c>
      <c r="K2110" s="23" t="s">
        <v>5683</v>
      </c>
      <c r="L2110" s="24">
        <v>1107812</v>
      </c>
      <c r="M2110" s="23" t="s">
        <v>5683</v>
      </c>
      <c r="N2110" s="24">
        <v>1037319</v>
      </c>
      <c r="O2110" s="23" t="s">
        <v>5683</v>
      </c>
      <c r="P2110" s="24">
        <v>1596150</v>
      </c>
      <c r="Q2110" s="24">
        <v>1565695</v>
      </c>
      <c r="R2110" s="24">
        <v>6570438</v>
      </c>
      <c r="S2110" s="24">
        <v>379039</v>
      </c>
      <c r="T2110" s="24">
        <v>6189481</v>
      </c>
      <c r="U2110" s="24">
        <v>0</v>
      </c>
      <c r="V2110" s="24">
        <f t="shared" si="64"/>
        <v>1918</v>
      </c>
      <c r="W2110" s="24">
        <f t="shared" si="65"/>
        <v>0</v>
      </c>
    </row>
    <row r="2111" spans="1:23" x14ac:dyDescent="0.2">
      <c r="A2111" t="s">
        <v>45</v>
      </c>
      <c r="B2111" s="23" t="s">
        <v>5390</v>
      </c>
      <c r="C2111" s="23" t="s">
        <v>5497</v>
      </c>
      <c r="D2111" s="23" t="s">
        <v>5499</v>
      </c>
      <c r="E2111" s="23" t="s">
        <v>5500</v>
      </c>
      <c r="F2111" s="23" t="s">
        <v>10</v>
      </c>
      <c r="G2111" t="s">
        <v>5501</v>
      </c>
      <c r="H2111" s="24">
        <v>0</v>
      </c>
      <c r="I2111" s="23" t="s">
        <v>5683</v>
      </c>
      <c r="J2111" s="24">
        <v>53420</v>
      </c>
      <c r="K2111" s="23" t="s">
        <v>5682</v>
      </c>
      <c r="L2111" s="24">
        <v>108628</v>
      </c>
      <c r="M2111" s="23" t="s">
        <v>5683</v>
      </c>
      <c r="N2111" s="24">
        <v>0</v>
      </c>
      <c r="O2111" s="23" t="s">
        <v>5683</v>
      </c>
      <c r="P2111" s="24">
        <v>57469</v>
      </c>
      <c r="Q2111" s="24">
        <v>56254</v>
      </c>
      <c r="R2111" s="24">
        <v>275771</v>
      </c>
      <c r="S2111" s="24">
        <v>53420</v>
      </c>
      <c r="T2111" s="24">
        <v>0</v>
      </c>
      <c r="U2111" s="24">
        <v>0</v>
      </c>
      <c r="V2111" s="24">
        <f t="shared" si="64"/>
        <v>222351</v>
      </c>
      <c r="W2111" s="24">
        <f t="shared" si="65"/>
        <v>0</v>
      </c>
    </row>
    <row r="2112" spans="1:23" x14ac:dyDescent="0.2">
      <c r="A2112" t="s">
        <v>45</v>
      </c>
      <c r="B2112" s="23" t="s">
        <v>5390</v>
      </c>
      <c r="C2112" s="23" t="s">
        <v>5497</v>
      </c>
      <c r="D2112" s="23" t="s">
        <v>120</v>
      </c>
      <c r="E2112" s="23" t="s">
        <v>121</v>
      </c>
      <c r="F2112" s="23" t="s">
        <v>10</v>
      </c>
      <c r="G2112" t="s">
        <v>144</v>
      </c>
      <c r="H2112" s="24">
        <v>230352</v>
      </c>
      <c r="I2112" s="23" t="s">
        <v>5683</v>
      </c>
      <c r="J2112" s="24">
        <v>51281</v>
      </c>
      <c r="K2112" s="23" t="s">
        <v>5682</v>
      </c>
      <c r="L2112" s="24">
        <v>102330</v>
      </c>
      <c r="M2112" s="23" t="s">
        <v>5683</v>
      </c>
      <c r="N2112" s="24">
        <v>0</v>
      </c>
      <c r="O2112" s="23" t="s">
        <v>5683</v>
      </c>
      <c r="P2112" s="24">
        <v>51933</v>
      </c>
      <c r="Q2112" s="24">
        <v>52159</v>
      </c>
      <c r="R2112" s="24">
        <v>257703</v>
      </c>
      <c r="S2112" s="24">
        <v>51281</v>
      </c>
      <c r="T2112" s="24">
        <v>206422</v>
      </c>
      <c r="U2112" s="24">
        <v>0</v>
      </c>
      <c r="V2112" s="24">
        <f t="shared" si="64"/>
        <v>0</v>
      </c>
      <c r="W2112" s="24">
        <f t="shared" si="65"/>
        <v>23930</v>
      </c>
    </row>
    <row r="2113" spans="1:23" x14ac:dyDescent="0.2">
      <c r="A2113" t="s">
        <v>45</v>
      </c>
      <c r="B2113" s="23" t="s">
        <v>5390</v>
      </c>
      <c r="C2113" s="23" t="s">
        <v>5497</v>
      </c>
      <c r="D2113" s="23" t="s">
        <v>5502</v>
      </c>
      <c r="E2113" s="23" t="s">
        <v>5503</v>
      </c>
      <c r="F2113" s="23" t="s">
        <v>10</v>
      </c>
      <c r="G2113" t="s">
        <v>5504</v>
      </c>
      <c r="H2113" s="24">
        <v>230718</v>
      </c>
      <c r="I2113" s="23" t="s">
        <v>5683</v>
      </c>
      <c r="J2113" s="24">
        <v>16272</v>
      </c>
      <c r="K2113" s="23" t="s">
        <v>5682</v>
      </c>
      <c r="L2113" s="24">
        <v>31450</v>
      </c>
      <c r="M2113" s="23" t="s">
        <v>5683</v>
      </c>
      <c r="N2113" s="24">
        <v>0</v>
      </c>
      <c r="O2113" s="23" t="s">
        <v>5683</v>
      </c>
      <c r="P2113" s="24">
        <v>16041</v>
      </c>
      <c r="Q2113" s="24">
        <v>16264</v>
      </c>
      <c r="R2113" s="24">
        <v>80027</v>
      </c>
      <c r="S2113" s="24">
        <v>16272</v>
      </c>
      <c r="T2113" s="24">
        <v>63755</v>
      </c>
      <c r="U2113" s="24">
        <v>0</v>
      </c>
      <c r="V2113" s="24">
        <f t="shared" si="64"/>
        <v>0</v>
      </c>
      <c r="W2113" s="24">
        <f t="shared" si="65"/>
        <v>166963</v>
      </c>
    </row>
    <row r="2114" spans="1:23" x14ac:dyDescent="0.2">
      <c r="A2114" t="s">
        <v>45</v>
      </c>
      <c r="B2114" s="23" t="s">
        <v>5390</v>
      </c>
      <c r="C2114" s="23" t="s">
        <v>5497</v>
      </c>
      <c r="D2114" s="23" t="s">
        <v>122</v>
      </c>
      <c r="E2114" s="23" t="s">
        <v>123</v>
      </c>
      <c r="F2114" s="23" t="s">
        <v>10</v>
      </c>
      <c r="G2114" t="s">
        <v>145</v>
      </c>
      <c r="H2114" s="24">
        <v>108816</v>
      </c>
      <c r="I2114" s="23" t="s">
        <v>5683</v>
      </c>
      <c r="J2114" s="24">
        <v>15482</v>
      </c>
      <c r="K2114" s="23" t="s">
        <v>5682</v>
      </c>
      <c r="L2114" s="24">
        <v>31046</v>
      </c>
      <c r="M2114" s="23" t="s">
        <v>5683</v>
      </c>
      <c r="N2114" s="24">
        <v>0</v>
      </c>
      <c r="O2114" s="23" t="s">
        <v>5683</v>
      </c>
      <c r="P2114" s="24">
        <v>51206</v>
      </c>
      <c r="Q2114" s="24">
        <v>51216</v>
      </c>
      <c r="R2114" s="24">
        <v>148950</v>
      </c>
      <c r="S2114" s="24">
        <v>15482</v>
      </c>
      <c r="T2114" s="24">
        <v>108816</v>
      </c>
      <c r="U2114" s="24">
        <v>0</v>
      </c>
      <c r="V2114" s="24">
        <f t="shared" si="64"/>
        <v>24652</v>
      </c>
      <c r="W2114" s="24">
        <f t="shared" si="65"/>
        <v>0</v>
      </c>
    </row>
    <row r="2115" spans="1:23" x14ac:dyDescent="0.2">
      <c r="A2115" t="s">
        <v>45</v>
      </c>
      <c r="B2115" s="23" t="s">
        <v>5390</v>
      </c>
      <c r="C2115" s="23" t="s">
        <v>5505</v>
      </c>
      <c r="D2115" s="23" t="s">
        <v>7</v>
      </c>
      <c r="E2115" s="23" t="s">
        <v>147</v>
      </c>
      <c r="F2115" s="23" t="s">
        <v>147</v>
      </c>
      <c r="G2115" t="s">
        <v>5506</v>
      </c>
      <c r="H2115" s="24">
        <v>238098</v>
      </c>
      <c r="I2115" s="23" t="s">
        <v>5682</v>
      </c>
      <c r="J2115" s="24">
        <v>107066</v>
      </c>
      <c r="K2115" s="23" t="s">
        <v>5683</v>
      </c>
      <c r="L2115" s="24">
        <v>0</v>
      </c>
      <c r="M2115" s="23" t="s">
        <v>5683</v>
      </c>
      <c r="N2115" s="24">
        <v>52698</v>
      </c>
      <c r="O2115" s="23" t="s">
        <v>5682</v>
      </c>
      <c r="P2115" s="24">
        <v>106808</v>
      </c>
      <c r="Q2115" s="24">
        <v>0</v>
      </c>
      <c r="R2115" s="24">
        <v>266572</v>
      </c>
      <c r="S2115" s="24">
        <v>53533</v>
      </c>
      <c r="T2115" s="24">
        <v>213039</v>
      </c>
      <c r="U2115" s="24">
        <v>0</v>
      </c>
      <c r="V2115" s="24">
        <f t="shared" si="64"/>
        <v>0</v>
      </c>
      <c r="W2115" s="24">
        <f t="shared" si="65"/>
        <v>25059</v>
      </c>
    </row>
    <row r="2116" spans="1:23" x14ac:dyDescent="0.2">
      <c r="A2116" t="s">
        <v>45</v>
      </c>
      <c r="B2116" s="23" t="s">
        <v>5390</v>
      </c>
      <c r="C2116" s="23" t="s">
        <v>5507</v>
      </c>
      <c r="D2116" s="23" t="s">
        <v>7</v>
      </c>
      <c r="E2116" s="23" t="s">
        <v>147</v>
      </c>
      <c r="F2116" s="23" t="s">
        <v>147</v>
      </c>
      <c r="G2116" t="s">
        <v>5508</v>
      </c>
      <c r="H2116" s="24">
        <v>273561</v>
      </c>
      <c r="I2116" s="23" t="s">
        <v>5682</v>
      </c>
      <c r="J2116" s="24">
        <v>115224</v>
      </c>
      <c r="K2116" s="23" t="s">
        <v>5683</v>
      </c>
      <c r="L2116" s="24">
        <v>0</v>
      </c>
      <c r="M2116" s="23" t="s">
        <v>5682</v>
      </c>
      <c r="N2116" s="24">
        <v>111884</v>
      </c>
      <c r="O2116" s="23" t="s">
        <v>5683</v>
      </c>
      <c r="P2116" s="24">
        <v>0</v>
      </c>
      <c r="Q2116" s="24">
        <v>56606</v>
      </c>
      <c r="R2116" s="24">
        <v>283714</v>
      </c>
      <c r="S2116" s="24">
        <v>0</v>
      </c>
      <c r="T2116" s="24">
        <v>273561</v>
      </c>
      <c r="U2116" s="24">
        <v>0</v>
      </c>
      <c r="V2116" s="24">
        <f t="shared" si="64"/>
        <v>10153</v>
      </c>
      <c r="W2116" s="24">
        <f t="shared" si="65"/>
        <v>0</v>
      </c>
    </row>
    <row r="2117" spans="1:23" x14ac:dyDescent="0.2">
      <c r="A2117" t="s">
        <v>45</v>
      </c>
      <c r="B2117" s="23" t="s">
        <v>5390</v>
      </c>
      <c r="C2117" s="23" t="s">
        <v>5509</v>
      </c>
      <c r="D2117" s="23" t="s">
        <v>7</v>
      </c>
      <c r="E2117" s="23" t="s">
        <v>147</v>
      </c>
      <c r="F2117" s="23" t="s">
        <v>147</v>
      </c>
      <c r="G2117" t="s">
        <v>5510</v>
      </c>
      <c r="H2117" s="24">
        <v>555187</v>
      </c>
      <c r="I2117" s="23" t="s">
        <v>5683</v>
      </c>
      <c r="J2117" s="24">
        <v>135493</v>
      </c>
      <c r="K2117" s="23" t="s">
        <v>5683</v>
      </c>
      <c r="L2117" s="24">
        <v>115769</v>
      </c>
      <c r="M2117" s="23" t="s">
        <v>5683</v>
      </c>
      <c r="N2117" s="24">
        <v>107720</v>
      </c>
      <c r="O2117" s="23" t="s">
        <v>5683</v>
      </c>
      <c r="P2117" s="24">
        <v>161517</v>
      </c>
      <c r="Q2117" s="24">
        <v>154588</v>
      </c>
      <c r="R2117" s="24">
        <v>675087</v>
      </c>
      <c r="S2117" s="24">
        <v>130000</v>
      </c>
      <c r="T2117" s="24">
        <v>545087</v>
      </c>
      <c r="U2117" s="24">
        <v>0</v>
      </c>
      <c r="V2117" s="24">
        <f t="shared" si="64"/>
        <v>0</v>
      </c>
      <c r="W2117" s="24">
        <f t="shared" si="65"/>
        <v>10100</v>
      </c>
    </row>
    <row r="2118" spans="1:23" x14ac:dyDescent="0.2">
      <c r="A2118" t="s">
        <v>45</v>
      </c>
      <c r="B2118" s="23" t="s">
        <v>5390</v>
      </c>
      <c r="C2118" s="23" t="s">
        <v>5511</v>
      </c>
      <c r="D2118" s="23" t="s">
        <v>7</v>
      </c>
      <c r="E2118" s="23" t="s">
        <v>147</v>
      </c>
      <c r="F2118" s="23" t="s">
        <v>147</v>
      </c>
      <c r="G2118" t="s">
        <v>5512</v>
      </c>
      <c r="H2118" s="24">
        <v>3244135</v>
      </c>
      <c r="I2118" s="23" t="s">
        <v>5683</v>
      </c>
      <c r="J2118" s="24">
        <v>671673</v>
      </c>
      <c r="K2118" s="23" t="s">
        <v>5683</v>
      </c>
      <c r="L2118" s="24">
        <v>609033</v>
      </c>
      <c r="M2118" s="23" t="s">
        <v>5683</v>
      </c>
      <c r="N2118" s="24">
        <v>543571</v>
      </c>
      <c r="O2118" s="23" t="s">
        <v>5683</v>
      </c>
      <c r="P2118" s="24">
        <v>821261</v>
      </c>
      <c r="Q2118" s="24">
        <v>802325</v>
      </c>
      <c r="R2118" s="24">
        <v>3447863</v>
      </c>
      <c r="S2118" s="24">
        <v>212487</v>
      </c>
      <c r="T2118" s="24">
        <v>3235376</v>
      </c>
      <c r="U2118" s="24">
        <v>0</v>
      </c>
      <c r="V2118" s="24">
        <f t="shared" si="64"/>
        <v>0</v>
      </c>
      <c r="W2118" s="24">
        <f t="shared" si="65"/>
        <v>8759</v>
      </c>
    </row>
    <row r="2119" spans="1:23" x14ac:dyDescent="0.2">
      <c r="A2119" t="s">
        <v>45</v>
      </c>
      <c r="B2119" s="23" t="s">
        <v>5390</v>
      </c>
      <c r="C2119" s="23" t="s">
        <v>5511</v>
      </c>
      <c r="D2119" s="23" t="s">
        <v>5513</v>
      </c>
      <c r="E2119" s="23" t="s">
        <v>5514</v>
      </c>
      <c r="F2119" s="23" t="s">
        <v>10</v>
      </c>
      <c r="G2119" t="s">
        <v>5515</v>
      </c>
      <c r="H2119" s="24">
        <v>265877</v>
      </c>
      <c r="I2119" s="23" t="s">
        <v>5682</v>
      </c>
      <c r="J2119" s="24">
        <v>104404</v>
      </c>
      <c r="K2119" s="23" t="s">
        <v>5683</v>
      </c>
      <c r="L2119" s="24">
        <v>0</v>
      </c>
      <c r="M2119" s="23" t="s">
        <v>5683</v>
      </c>
      <c r="N2119" s="24">
        <v>52774</v>
      </c>
      <c r="O2119" s="23" t="s">
        <v>5683</v>
      </c>
      <c r="P2119" s="24">
        <v>53900</v>
      </c>
      <c r="Q2119" s="24">
        <v>54799</v>
      </c>
      <c r="R2119" s="24">
        <v>265877</v>
      </c>
      <c r="S2119" s="24">
        <v>52202</v>
      </c>
      <c r="T2119" s="24">
        <v>213675</v>
      </c>
      <c r="U2119" s="24">
        <v>0</v>
      </c>
      <c r="V2119" s="24">
        <f t="shared" ref="V2119:V2182" si="66">R2119-S2119-T2119+U2119</f>
        <v>0</v>
      </c>
      <c r="W2119" s="24">
        <f t="shared" si="65"/>
        <v>52202</v>
      </c>
    </row>
    <row r="2120" spans="1:23" x14ac:dyDescent="0.2">
      <c r="A2120" t="s">
        <v>45</v>
      </c>
      <c r="B2120" s="23" t="s">
        <v>5390</v>
      </c>
      <c r="C2120" s="23" t="s">
        <v>5511</v>
      </c>
      <c r="D2120" s="23" t="s">
        <v>5516</v>
      </c>
      <c r="E2120" s="23" t="s">
        <v>5517</v>
      </c>
      <c r="F2120" s="23" t="s">
        <v>10</v>
      </c>
      <c r="G2120" t="s">
        <v>5518</v>
      </c>
      <c r="H2120" s="24">
        <v>214185</v>
      </c>
      <c r="I2120" s="23" t="s">
        <v>5682</v>
      </c>
      <c r="J2120" s="24">
        <v>109030</v>
      </c>
      <c r="K2120" s="23" t="s">
        <v>5683</v>
      </c>
      <c r="L2120" s="24">
        <v>0</v>
      </c>
      <c r="M2120" s="23" t="s">
        <v>5683</v>
      </c>
      <c r="N2120" s="24">
        <v>53404</v>
      </c>
      <c r="O2120" s="23" t="s">
        <v>5683</v>
      </c>
      <c r="P2120" s="24">
        <v>54958</v>
      </c>
      <c r="Q2120" s="24">
        <v>55710</v>
      </c>
      <c r="R2120" s="24">
        <v>273102</v>
      </c>
      <c r="S2120" s="24">
        <v>54515</v>
      </c>
      <c r="T2120" s="24">
        <v>214185</v>
      </c>
      <c r="U2120" s="24">
        <v>0</v>
      </c>
      <c r="V2120" s="24">
        <f t="shared" si="66"/>
        <v>4402</v>
      </c>
      <c r="W2120" s="24">
        <f t="shared" ref="W2120:W2183" si="67">MAX(H2120-T2120,0)</f>
        <v>0</v>
      </c>
    </row>
    <row r="2121" spans="1:23" x14ac:dyDescent="0.2">
      <c r="A2121" t="s">
        <v>45</v>
      </c>
      <c r="B2121" s="23" t="s">
        <v>5390</v>
      </c>
      <c r="C2121" s="23" t="s">
        <v>5519</v>
      </c>
      <c r="D2121" s="23" t="s">
        <v>7</v>
      </c>
      <c r="E2121" s="23" t="s">
        <v>147</v>
      </c>
      <c r="F2121" s="23" t="s">
        <v>147</v>
      </c>
      <c r="G2121" t="s">
        <v>248</v>
      </c>
      <c r="H2121" s="24">
        <v>1649005</v>
      </c>
      <c r="I2121" s="23" t="s">
        <v>5683</v>
      </c>
      <c r="J2121" s="24">
        <v>305920</v>
      </c>
      <c r="K2121" s="23" t="s">
        <v>5683</v>
      </c>
      <c r="L2121" s="24">
        <v>279149</v>
      </c>
      <c r="M2121" s="23" t="s">
        <v>5683</v>
      </c>
      <c r="N2121" s="24">
        <v>275316</v>
      </c>
      <c r="O2121" s="23" t="s">
        <v>5683</v>
      </c>
      <c r="P2121" s="24">
        <v>403357</v>
      </c>
      <c r="Q2121" s="24">
        <v>385263</v>
      </c>
      <c r="R2121" s="24">
        <v>1649005</v>
      </c>
      <c r="S2121" s="24">
        <v>0</v>
      </c>
      <c r="T2121" s="24">
        <v>1649005</v>
      </c>
      <c r="U2121" s="24">
        <v>0</v>
      </c>
      <c r="V2121" s="24">
        <f t="shared" si="66"/>
        <v>0</v>
      </c>
      <c r="W2121" s="24">
        <f t="shared" si="67"/>
        <v>0</v>
      </c>
    </row>
    <row r="2122" spans="1:23" x14ac:dyDescent="0.2">
      <c r="A2122" t="s">
        <v>45</v>
      </c>
      <c r="B2122" s="23" t="s">
        <v>5390</v>
      </c>
      <c r="C2122" s="23" t="s">
        <v>5520</v>
      </c>
      <c r="D2122" s="23" t="s">
        <v>7</v>
      </c>
      <c r="E2122" s="23" t="s">
        <v>147</v>
      </c>
      <c r="F2122" s="23" t="s">
        <v>147</v>
      </c>
      <c r="G2122" t="s">
        <v>5521</v>
      </c>
      <c r="H2122" s="24">
        <v>560908</v>
      </c>
      <c r="I2122" s="23" t="s">
        <v>5683</v>
      </c>
      <c r="J2122" s="24">
        <v>114953</v>
      </c>
      <c r="K2122" s="23" t="s">
        <v>5683</v>
      </c>
      <c r="L2122" s="24">
        <v>98272</v>
      </c>
      <c r="M2122" s="23" t="s">
        <v>5683</v>
      </c>
      <c r="N2122" s="24">
        <v>92811</v>
      </c>
      <c r="O2122" s="23" t="s">
        <v>5683</v>
      </c>
      <c r="P2122" s="24">
        <v>143217</v>
      </c>
      <c r="Q2122" s="24">
        <v>132655</v>
      </c>
      <c r="R2122" s="24">
        <v>581908</v>
      </c>
      <c r="S2122" s="24">
        <v>114953</v>
      </c>
      <c r="T2122" s="24">
        <v>466955</v>
      </c>
      <c r="U2122" s="24">
        <v>0</v>
      </c>
      <c r="V2122" s="24">
        <f t="shared" si="66"/>
        <v>0</v>
      </c>
      <c r="W2122" s="24">
        <f t="shared" si="67"/>
        <v>93953</v>
      </c>
    </row>
    <row r="2123" spans="1:23" x14ac:dyDescent="0.2">
      <c r="A2123" t="s">
        <v>45</v>
      </c>
      <c r="B2123" s="23" t="s">
        <v>5390</v>
      </c>
      <c r="C2123" s="23" t="s">
        <v>5522</v>
      </c>
      <c r="D2123" s="23" t="s">
        <v>7</v>
      </c>
      <c r="E2123" s="23" t="s">
        <v>147</v>
      </c>
      <c r="F2123" s="23" t="s">
        <v>147</v>
      </c>
      <c r="G2123" t="s">
        <v>5523</v>
      </c>
      <c r="H2123" s="24">
        <v>635493</v>
      </c>
      <c r="I2123" s="23" t="s">
        <v>5683</v>
      </c>
      <c r="J2123" s="24">
        <v>137149</v>
      </c>
      <c r="K2123" s="23" t="s">
        <v>5683</v>
      </c>
      <c r="L2123" s="24">
        <v>121108</v>
      </c>
      <c r="M2123" s="23" t="s">
        <v>5683</v>
      </c>
      <c r="N2123" s="24">
        <v>112999</v>
      </c>
      <c r="O2123" s="23" t="s">
        <v>5683</v>
      </c>
      <c r="P2123" s="24">
        <v>171483</v>
      </c>
      <c r="Q2123" s="24">
        <v>160343</v>
      </c>
      <c r="R2123" s="24">
        <v>703082</v>
      </c>
      <c r="S2123" s="24">
        <v>130000</v>
      </c>
      <c r="T2123" s="24">
        <v>573082</v>
      </c>
      <c r="U2123" s="24">
        <v>0</v>
      </c>
      <c r="V2123" s="24">
        <f t="shared" si="66"/>
        <v>0</v>
      </c>
      <c r="W2123" s="24">
        <f t="shared" si="67"/>
        <v>62411</v>
      </c>
    </row>
    <row r="2124" spans="1:23" x14ac:dyDescent="0.2">
      <c r="A2124" t="s">
        <v>195</v>
      </c>
      <c r="B2124" s="23" t="s">
        <v>5524</v>
      </c>
      <c r="C2124" s="23" t="s">
        <v>5525</v>
      </c>
      <c r="D2124" s="23" t="s">
        <v>7</v>
      </c>
      <c r="E2124" s="23" t="s">
        <v>147</v>
      </c>
      <c r="F2124" s="23" t="s">
        <v>147</v>
      </c>
      <c r="G2124" t="s">
        <v>249</v>
      </c>
      <c r="H2124" s="24">
        <v>69359</v>
      </c>
      <c r="I2124" s="23" t="s">
        <v>5682</v>
      </c>
      <c r="J2124" s="24">
        <v>31838</v>
      </c>
      <c r="K2124" s="23" t="s">
        <v>5683</v>
      </c>
      <c r="L2124" s="24">
        <v>0</v>
      </c>
      <c r="M2124" s="23" t="s">
        <v>5682</v>
      </c>
      <c r="N2124" s="24">
        <v>31384</v>
      </c>
      <c r="O2124" s="23" t="s">
        <v>5683</v>
      </c>
      <c r="P2124" s="24">
        <v>0</v>
      </c>
      <c r="Q2124" s="24">
        <v>16024</v>
      </c>
      <c r="R2124" s="24">
        <v>79246</v>
      </c>
      <c r="S2124" s="24">
        <v>15919</v>
      </c>
      <c r="T2124" s="24">
        <v>63327</v>
      </c>
      <c r="U2124" s="24">
        <v>0</v>
      </c>
      <c r="V2124" s="24">
        <f t="shared" si="66"/>
        <v>0</v>
      </c>
      <c r="W2124" s="24">
        <f t="shared" si="67"/>
        <v>6032</v>
      </c>
    </row>
    <row r="2125" spans="1:23" x14ac:dyDescent="0.2">
      <c r="A2125" t="s">
        <v>195</v>
      </c>
      <c r="B2125" s="23" t="s">
        <v>5524</v>
      </c>
      <c r="C2125" s="23" t="s">
        <v>5525</v>
      </c>
      <c r="D2125" s="23" t="s">
        <v>5526</v>
      </c>
      <c r="E2125" s="23" t="s">
        <v>5527</v>
      </c>
      <c r="F2125" s="23" t="s">
        <v>9</v>
      </c>
      <c r="G2125" t="s">
        <v>5528</v>
      </c>
      <c r="H2125" s="24">
        <v>0</v>
      </c>
      <c r="I2125" s="23" t="s">
        <v>5683</v>
      </c>
      <c r="J2125" s="24">
        <v>0</v>
      </c>
      <c r="K2125" s="23" t="s">
        <v>5683</v>
      </c>
      <c r="L2125" s="24">
        <v>0</v>
      </c>
      <c r="M2125" s="23" t="s">
        <v>5682</v>
      </c>
      <c r="N2125" s="24">
        <v>30340</v>
      </c>
      <c r="O2125" s="23" t="s">
        <v>5683</v>
      </c>
      <c r="P2125" s="24">
        <v>0</v>
      </c>
      <c r="Q2125" s="24">
        <v>50688</v>
      </c>
      <c r="R2125" s="24">
        <v>81028</v>
      </c>
      <c r="S2125" s="24">
        <v>0</v>
      </c>
      <c r="T2125" s="24">
        <v>0</v>
      </c>
      <c r="U2125" s="24">
        <v>0</v>
      </c>
      <c r="V2125" s="24">
        <f t="shared" si="66"/>
        <v>81028</v>
      </c>
      <c r="W2125" s="24">
        <f t="shared" si="67"/>
        <v>0</v>
      </c>
    </row>
    <row r="2126" spans="1:23" x14ac:dyDescent="0.2">
      <c r="A2126" t="s">
        <v>195</v>
      </c>
      <c r="B2126" s="23" t="s">
        <v>5524</v>
      </c>
      <c r="C2126" s="23" t="s">
        <v>5529</v>
      </c>
      <c r="D2126" s="23" t="s">
        <v>7</v>
      </c>
      <c r="E2126" s="23" t="s">
        <v>147</v>
      </c>
      <c r="F2126" s="23" t="s">
        <v>147</v>
      </c>
      <c r="G2126" t="s">
        <v>250</v>
      </c>
      <c r="H2126" s="24">
        <v>207791</v>
      </c>
      <c r="I2126" s="23" t="s">
        <v>5682</v>
      </c>
      <c r="J2126" s="24">
        <v>102440</v>
      </c>
      <c r="K2126" s="23" t="s">
        <v>5683</v>
      </c>
      <c r="L2126" s="24">
        <v>0</v>
      </c>
      <c r="M2126" s="23" t="s">
        <v>5682</v>
      </c>
      <c r="N2126" s="24">
        <v>101672</v>
      </c>
      <c r="O2126" s="23" t="s">
        <v>5683</v>
      </c>
      <c r="P2126" s="24">
        <v>0</v>
      </c>
      <c r="Q2126" s="24">
        <v>51296</v>
      </c>
      <c r="R2126" s="24">
        <v>255408</v>
      </c>
      <c r="S2126" s="24">
        <v>51220</v>
      </c>
      <c r="T2126" s="24">
        <v>204188</v>
      </c>
      <c r="U2126" s="24">
        <v>0</v>
      </c>
      <c r="V2126" s="24">
        <f t="shared" si="66"/>
        <v>0</v>
      </c>
      <c r="W2126" s="24">
        <f t="shared" si="67"/>
        <v>3603</v>
      </c>
    </row>
    <row r="2127" spans="1:23" x14ac:dyDescent="0.2">
      <c r="A2127" t="s">
        <v>195</v>
      </c>
      <c r="B2127" s="23" t="s">
        <v>5524</v>
      </c>
      <c r="C2127" s="23" t="s">
        <v>5530</v>
      </c>
      <c r="D2127" s="23" t="s">
        <v>7</v>
      </c>
      <c r="E2127" s="23" t="s">
        <v>147</v>
      </c>
      <c r="F2127" s="23" t="s">
        <v>147</v>
      </c>
      <c r="G2127" t="s">
        <v>5531</v>
      </c>
      <c r="H2127" s="24">
        <v>256235</v>
      </c>
      <c r="I2127" s="23" t="s">
        <v>5682</v>
      </c>
      <c r="J2127" s="24">
        <v>107350</v>
      </c>
      <c r="K2127" s="23" t="s">
        <v>5683</v>
      </c>
      <c r="L2127" s="24">
        <v>0</v>
      </c>
      <c r="M2127" s="23" t="s">
        <v>5682</v>
      </c>
      <c r="N2127" s="24">
        <v>108828</v>
      </c>
      <c r="O2127" s="23" t="s">
        <v>5683</v>
      </c>
      <c r="P2127" s="24">
        <v>0</v>
      </c>
      <c r="Q2127" s="24">
        <v>54879</v>
      </c>
      <c r="R2127" s="24">
        <v>271057</v>
      </c>
      <c r="S2127" s="24">
        <v>53675</v>
      </c>
      <c r="T2127" s="24">
        <v>217382</v>
      </c>
      <c r="U2127" s="24">
        <v>0</v>
      </c>
      <c r="V2127" s="24">
        <f t="shared" si="66"/>
        <v>0</v>
      </c>
      <c r="W2127" s="24">
        <f t="shared" si="67"/>
        <v>38853</v>
      </c>
    </row>
    <row r="2128" spans="1:23" x14ac:dyDescent="0.2">
      <c r="A2128" t="s">
        <v>195</v>
      </c>
      <c r="B2128" s="23" t="s">
        <v>5524</v>
      </c>
      <c r="C2128" s="23" t="s">
        <v>5532</v>
      </c>
      <c r="D2128" s="23" t="s">
        <v>7</v>
      </c>
      <c r="E2128" s="23" t="s">
        <v>147</v>
      </c>
      <c r="F2128" s="23" t="s">
        <v>147</v>
      </c>
      <c r="G2128" t="s">
        <v>5533</v>
      </c>
      <c r="H2128" s="24">
        <v>257113</v>
      </c>
      <c r="I2128" s="23" t="s">
        <v>5682</v>
      </c>
      <c r="J2128" s="24">
        <v>107984</v>
      </c>
      <c r="K2128" s="23" t="s">
        <v>5683</v>
      </c>
      <c r="L2128" s="24">
        <v>0</v>
      </c>
      <c r="M2128" s="23" t="s">
        <v>5683</v>
      </c>
      <c r="N2128" s="24">
        <v>53203</v>
      </c>
      <c r="O2128" s="23" t="s">
        <v>5682</v>
      </c>
      <c r="P2128" s="24">
        <v>108526</v>
      </c>
      <c r="Q2128" s="24">
        <v>0</v>
      </c>
      <c r="R2128" s="24">
        <v>269713</v>
      </c>
      <c r="S2128" s="24">
        <v>25000</v>
      </c>
      <c r="T2128" s="24">
        <v>244713</v>
      </c>
      <c r="U2128" s="24">
        <v>0</v>
      </c>
      <c r="V2128" s="24">
        <f t="shared" si="66"/>
        <v>0</v>
      </c>
      <c r="W2128" s="24">
        <f t="shared" si="67"/>
        <v>12400</v>
      </c>
    </row>
    <row r="2129" spans="1:23" x14ac:dyDescent="0.2">
      <c r="A2129" t="s">
        <v>195</v>
      </c>
      <c r="B2129" s="23" t="s">
        <v>5524</v>
      </c>
      <c r="C2129" s="23" t="s">
        <v>5534</v>
      </c>
      <c r="D2129" s="23" t="s">
        <v>7</v>
      </c>
      <c r="E2129" s="23" t="s">
        <v>147</v>
      </c>
      <c r="F2129" s="23" t="s">
        <v>147</v>
      </c>
      <c r="G2129" t="s">
        <v>5535</v>
      </c>
      <c r="H2129" s="24">
        <v>263358</v>
      </c>
      <c r="I2129" s="23" t="s">
        <v>5682</v>
      </c>
      <c r="J2129" s="24">
        <v>108586</v>
      </c>
      <c r="K2129" s="23" t="s">
        <v>5683</v>
      </c>
      <c r="L2129" s="24">
        <v>0</v>
      </c>
      <c r="M2129" s="23" t="s">
        <v>5682</v>
      </c>
      <c r="N2129" s="24">
        <v>106372</v>
      </c>
      <c r="O2129" s="23" t="s">
        <v>5683</v>
      </c>
      <c r="P2129" s="24">
        <v>0</v>
      </c>
      <c r="Q2129" s="24">
        <v>54031</v>
      </c>
      <c r="R2129" s="24">
        <v>268989</v>
      </c>
      <c r="S2129" s="24">
        <v>25000</v>
      </c>
      <c r="T2129" s="24">
        <v>243989</v>
      </c>
      <c r="U2129" s="24">
        <v>0</v>
      </c>
      <c r="V2129" s="24">
        <f t="shared" si="66"/>
        <v>0</v>
      </c>
      <c r="W2129" s="24">
        <f t="shared" si="67"/>
        <v>19369</v>
      </c>
    </row>
    <row r="2130" spans="1:23" x14ac:dyDescent="0.2">
      <c r="A2130" t="s">
        <v>195</v>
      </c>
      <c r="B2130" s="23" t="s">
        <v>5524</v>
      </c>
      <c r="C2130" s="23" t="s">
        <v>5536</v>
      </c>
      <c r="D2130" s="23" t="s">
        <v>7</v>
      </c>
      <c r="E2130" s="23" t="s">
        <v>147</v>
      </c>
      <c r="F2130" s="23" t="s">
        <v>147</v>
      </c>
      <c r="G2130" t="s">
        <v>5537</v>
      </c>
      <c r="H2130" s="24">
        <v>261741</v>
      </c>
      <c r="I2130" s="23" t="s">
        <v>5682</v>
      </c>
      <c r="J2130" s="24">
        <v>109886</v>
      </c>
      <c r="K2130" s="23" t="s">
        <v>5683</v>
      </c>
      <c r="L2130" s="24">
        <v>0</v>
      </c>
      <c r="M2130" s="23" t="s">
        <v>5682</v>
      </c>
      <c r="N2130" s="24">
        <v>107470</v>
      </c>
      <c r="O2130" s="23" t="s">
        <v>5683</v>
      </c>
      <c r="P2130" s="24">
        <v>0</v>
      </c>
      <c r="Q2130" s="24">
        <v>54751</v>
      </c>
      <c r="R2130" s="24">
        <v>272107</v>
      </c>
      <c r="S2130" s="24">
        <v>54943</v>
      </c>
      <c r="T2130" s="24">
        <v>217164</v>
      </c>
      <c r="U2130" s="24">
        <v>0</v>
      </c>
      <c r="V2130" s="24">
        <f t="shared" si="66"/>
        <v>0</v>
      </c>
      <c r="W2130" s="24">
        <f t="shared" si="67"/>
        <v>44577</v>
      </c>
    </row>
    <row r="2131" spans="1:23" x14ac:dyDescent="0.2">
      <c r="A2131" t="s">
        <v>195</v>
      </c>
      <c r="B2131" s="23" t="s">
        <v>5524</v>
      </c>
      <c r="C2131" s="23" t="s">
        <v>5538</v>
      </c>
      <c r="D2131" s="23" t="s">
        <v>7</v>
      </c>
      <c r="E2131" s="23" t="s">
        <v>147</v>
      </c>
      <c r="F2131" s="23" t="s">
        <v>147</v>
      </c>
      <c r="G2131" t="s">
        <v>5539</v>
      </c>
      <c r="H2131" s="24">
        <v>391690</v>
      </c>
      <c r="I2131" s="23" t="s">
        <v>5683</v>
      </c>
      <c r="J2131" s="24">
        <v>107774</v>
      </c>
      <c r="K2131" s="23" t="s">
        <v>5683</v>
      </c>
      <c r="L2131" s="24">
        <v>105756</v>
      </c>
      <c r="M2131" s="23" t="s">
        <v>5683</v>
      </c>
      <c r="N2131" s="24">
        <v>105788</v>
      </c>
      <c r="O2131" s="23" t="s">
        <v>5683</v>
      </c>
      <c r="P2131" s="24">
        <v>56726</v>
      </c>
      <c r="Q2131" s="24">
        <v>56686</v>
      </c>
      <c r="R2131" s="24">
        <v>432730</v>
      </c>
      <c r="S2131" s="24">
        <v>107774</v>
      </c>
      <c r="T2131" s="24">
        <v>324956</v>
      </c>
      <c r="U2131" s="24">
        <v>0</v>
      </c>
      <c r="V2131" s="24">
        <f t="shared" si="66"/>
        <v>0</v>
      </c>
      <c r="W2131" s="24">
        <f t="shared" si="67"/>
        <v>66734</v>
      </c>
    </row>
    <row r="2132" spans="1:23" x14ac:dyDescent="0.2">
      <c r="A2132" t="s">
        <v>195</v>
      </c>
      <c r="B2132" s="23" t="s">
        <v>5524</v>
      </c>
      <c r="C2132" s="23" t="s">
        <v>5540</v>
      </c>
      <c r="D2132" s="23" t="s">
        <v>7</v>
      </c>
      <c r="E2132" s="23" t="s">
        <v>147</v>
      </c>
      <c r="F2132" s="23" t="s">
        <v>147</v>
      </c>
      <c r="G2132" t="s">
        <v>5541</v>
      </c>
      <c r="H2132" s="24">
        <v>250561</v>
      </c>
      <c r="I2132" s="23" t="s">
        <v>5682</v>
      </c>
      <c r="J2132" s="24">
        <v>105956</v>
      </c>
      <c r="K2132" s="23" t="s">
        <v>5683</v>
      </c>
      <c r="L2132" s="24">
        <v>0</v>
      </c>
      <c r="M2132" s="23" t="s">
        <v>5682</v>
      </c>
      <c r="N2132" s="24">
        <v>106060</v>
      </c>
      <c r="O2132" s="23" t="s">
        <v>5683</v>
      </c>
      <c r="P2132" s="24">
        <v>0</v>
      </c>
      <c r="Q2132" s="24">
        <v>53423</v>
      </c>
      <c r="R2132" s="24">
        <v>265439</v>
      </c>
      <c r="S2132" s="24">
        <v>52978</v>
      </c>
      <c r="T2132" s="24">
        <v>212461</v>
      </c>
      <c r="U2132" s="24">
        <v>0</v>
      </c>
      <c r="V2132" s="24">
        <f t="shared" si="66"/>
        <v>0</v>
      </c>
      <c r="W2132" s="24">
        <f t="shared" si="67"/>
        <v>38100</v>
      </c>
    </row>
    <row r="2133" spans="1:23" x14ac:dyDescent="0.2">
      <c r="A2133" t="s">
        <v>195</v>
      </c>
      <c r="B2133" s="23" t="s">
        <v>5524</v>
      </c>
      <c r="C2133" s="23" t="s">
        <v>5542</v>
      </c>
      <c r="D2133" s="23" t="s">
        <v>7</v>
      </c>
      <c r="E2133" s="23" t="s">
        <v>147</v>
      </c>
      <c r="F2133" s="23" t="s">
        <v>147</v>
      </c>
      <c r="G2133" t="s">
        <v>5543</v>
      </c>
      <c r="H2133" s="24">
        <v>253167</v>
      </c>
      <c r="I2133" s="23" t="s">
        <v>5682</v>
      </c>
      <c r="J2133" s="24">
        <v>105766</v>
      </c>
      <c r="K2133" s="23" t="s">
        <v>5683</v>
      </c>
      <c r="L2133" s="24">
        <v>0</v>
      </c>
      <c r="M2133" s="23" t="s">
        <v>5682</v>
      </c>
      <c r="N2133" s="24">
        <v>105066</v>
      </c>
      <c r="O2133" s="23" t="s">
        <v>5683</v>
      </c>
      <c r="P2133" s="24">
        <v>0</v>
      </c>
      <c r="Q2133" s="24">
        <v>52975</v>
      </c>
      <c r="R2133" s="24">
        <v>263807</v>
      </c>
      <c r="S2133" s="24">
        <v>52883</v>
      </c>
      <c r="T2133" s="24">
        <v>210924</v>
      </c>
      <c r="U2133" s="24">
        <v>0</v>
      </c>
      <c r="V2133" s="24">
        <f t="shared" si="66"/>
        <v>0</v>
      </c>
      <c r="W2133" s="24">
        <f t="shared" si="67"/>
        <v>42243</v>
      </c>
    </row>
    <row r="2134" spans="1:23" x14ac:dyDescent="0.2">
      <c r="A2134" t="s">
        <v>195</v>
      </c>
      <c r="B2134" s="23" t="s">
        <v>5524</v>
      </c>
      <c r="C2134" s="23" t="s">
        <v>5544</v>
      </c>
      <c r="D2134" s="23" t="s">
        <v>7</v>
      </c>
      <c r="E2134" s="23" t="s">
        <v>147</v>
      </c>
      <c r="F2134" s="23" t="s">
        <v>147</v>
      </c>
      <c r="G2134" t="s">
        <v>5545</v>
      </c>
      <c r="H2134" s="24">
        <v>226793</v>
      </c>
      <c r="I2134" s="23" t="s">
        <v>5682</v>
      </c>
      <c r="J2134" s="24">
        <v>105640</v>
      </c>
      <c r="K2134" s="23" t="s">
        <v>5683</v>
      </c>
      <c r="L2134" s="24">
        <v>0</v>
      </c>
      <c r="M2134" s="23" t="s">
        <v>5682</v>
      </c>
      <c r="N2134" s="24">
        <v>101906</v>
      </c>
      <c r="O2134" s="23" t="s">
        <v>5683</v>
      </c>
      <c r="P2134" s="24">
        <v>0</v>
      </c>
      <c r="Q2134" s="24">
        <v>52895</v>
      </c>
      <c r="R2134" s="24">
        <v>260441</v>
      </c>
      <c r="S2134" s="24">
        <v>52820</v>
      </c>
      <c r="T2134" s="24">
        <v>207621</v>
      </c>
      <c r="U2134" s="24">
        <v>0</v>
      </c>
      <c r="V2134" s="24">
        <f t="shared" si="66"/>
        <v>0</v>
      </c>
      <c r="W2134" s="24">
        <f t="shared" si="67"/>
        <v>19172</v>
      </c>
    </row>
    <row r="2135" spans="1:23" x14ac:dyDescent="0.2">
      <c r="A2135" t="s">
        <v>195</v>
      </c>
      <c r="B2135" s="23" t="s">
        <v>5524</v>
      </c>
      <c r="C2135" s="23" t="s">
        <v>5544</v>
      </c>
      <c r="D2135" s="23" t="s">
        <v>5546</v>
      </c>
      <c r="E2135" s="23" t="s">
        <v>5547</v>
      </c>
      <c r="F2135" s="23" t="s">
        <v>9</v>
      </c>
      <c r="G2135" t="s">
        <v>5548</v>
      </c>
      <c r="H2135" s="24">
        <v>250638</v>
      </c>
      <c r="I2135" s="23" t="s">
        <v>5682</v>
      </c>
      <c r="J2135" s="24">
        <v>105292</v>
      </c>
      <c r="K2135" s="23" t="s">
        <v>5683</v>
      </c>
      <c r="L2135" s="24">
        <v>0</v>
      </c>
      <c r="M2135" s="23" t="s">
        <v>5683</v>
      </c>
      <c r="N2135" s="24">
        <v>51904</v>
      </c>
      <c r="O2135" s="23" t="s">
        <v>5682</v>
      </c>
      <c r="P2135" s="24">
        <v>104362</v>
      </c>
      <c r="Q2135" s="24">
        <v>0</v>
      </c>
      <c r="R2135" s="24">
        <v>261558</v>
      </c>
      <c r="S2135" s="24">
        <v>52646</v>
      </c>
      <c r="T2135" s="24">
        <v>208912</v>
      </c>
      <c r="U2135" s="24">
        <v>0</v>
      </c>
      <c r="V2135" s="24">
        <f t="shared" si="66"/>
        <v>0</v>
      </c>
      <c r="W2135" s="24">
        <f t="shared" si="67"/>
        <v>41726</v>
      </c>
    </row>
    <row r="2136" spans="1:23" x14ac:dyDescent="0.2">
      <c r="A2136" t="s">
        <v>195</v>
      </c>
      <c r="B2136" s="23" t="s">
        <v>5524</v>
      </c>
      <c r="C2136" s="23" t="s">
        <v>5544</v>
      </c>
      <c r="D2136" s="23" t="s">
        <v>5549</v>
      </c>
      <c r="E2136" s="23" t="s">
        <v>5550</v>
      </c>
      <c r="F2136" s="23" t="s">
        <v>10</v>
      </c>
      <c r="G2136" t="s">
        <v>5551</v>
      </c>
      <c r="H2136" s="24">
        <v>252302</v>
      </c>
      <c r="I2136" s="23" t="s">
        <v>5683</v>
      </c>
      <c r="J2136" s="24">
        <v>50844</v>
      </c>
      <c r="K2136" s="23" t="s">
        <v>5683</v>
      </c>
      <c r="L2136" s="24">
        <v>50762</v>
      </c>
      <c r="M2136" s="23" t="s">
        <v>5682</v>
      </c>
      <c r="N2136" s="24">
        <v>100236</v>
      </c>
      <c r="O2136" s="23" t="s">
        <v>5683</v>
      </c>
      <c r="P2136" s="24">
        <v>0</v>
      </c>
      <c r="Q2136" s="24">
        <v>50816</v>
      </c>
      <c r="R2136" s="24">
        <v>252658</v>
      </c>
      <c r="S2136" s="24">
        <v>0</v>
      </c>
      <c r="T2136" s="24">
        <v>252302</v>
      </c>
      <c r="U2136" s="24">
        <v>0</v>
      </c>
      <c r="V2136" s="24">
        <f t="shared" si="66"/>
        <v>356</v>
      </c>
      <c r="W2136" s="24">
        <f t="shared" si="67"/>
        <v>0</v>
      </c>
    </row>
    <row r="2137" spans="1:23" x14ac:dyDescent="0.2">
      <c r="A2137" t="s">
        <v>195</v>
      </c>
      <c r="B2137" s="23" t="s">
        <v>5524</v>
      </c>
      <c r="C2137" s="23" t="s">
        <v>5552</v>
      </c>
      <c r="D2137" s="23" t="s">
        <v>7</v>
      </c>
      <c r="E2137" s="23" t="s">
        <v>147</v>
      </c>
      <c r="F2137" s="23" t="s">
        <v>147</v>
      </c>
      <c r="G2137" t="s">
        <v>5553</v>
      </c>
      <c r="H2137" s="24">
        <v>264883</v>
      </c>
      <c r="I2137" s="23" t="s">
        <v>5682</v>
      </c>
      <c r="J2137" s="24">
        <v>105418</v>
      </c>
      <c r="K2137" s="23" t="s">
        <v>5683</v>
      </c>
      <c r="L2137" s="24">
        <v>0</v>
      </c>
      <c r="M2137" s="23" t="s">
        <v>5682</v>
      </c>
      <c r="N2137" s="24">
        <v>104336</v>
      </c>
      <c r="O2137" s="23" t="s">
        <v>5683</v>
      </c>
      <c r="P2137" s="24">
        <v>0</v>
      </c>
      <c r="Q2137" s="24">
        <v>52335</v>
      </c>
      <c r="R2137" s="24">
        <v>262089</v>
      </c>
      <c r="S2137" s="24">
        <v>52709</v>
      </c>
      <c r="T2137" s="24">
        <v>209380</v>
      </c>
      <c r="U2137" s="24">
        <v>0</v>
      </c>
      <c r="V2137" s="24">
        <f t="shared" si="66"/>
        <v>0</v>
      </c>
      <c r="W2137" s="24">
        <f t="shared" si="67"/>
        <v>55503</v>
      </c>
    </row>
    <row r="2138" spans="1:23" x14ac:dyDescent="0.2">
      <c r="A2138" t="s">
        <v>195</v>
      </c>
      <c r="B2138" s="23" t="s">
        <v>5524</v>
      </c>
      <c r="C2138" s="23" t="s">
        <v>5554</v>
      </c>
      <c r="D2138" s="23" t="s">
        <v>7</v>
      </c>
      <c r="E2138" s="23" t="s">
        <v>147</v>
      </c>
      <c r="F2138" s="23" t="s">
        <v>147</v>
      </c>
      <c r="G2138" t="s">
        <v>5555</v>
      </c>
      <c r="H2138" s="24">
        <v>230405</v>
      </c>
      <c r="I2138" s="23" t="s">
        <v>5683</v>
      </c>
      <c r="J2138" s="24">
        <v>53284</v>
      </c>
      <c r="K2138" s="23" t="s">
        <v>5683</v>
      </c>
      <c r="L2138" s="24">
        <v>52637</v>
      </c>
      <c r="M2138" s="23" t="s">
        <v>5683</v>
      </c>
      <c r="N2138" s="24">
        <v>52799</v>
      </c>
      <c r="O2138" s="23" t="s">
        <v>5682</v>
      </c>
      <c r="P2138" s="24">
        <v>105288</v>
      </c>
      <c r="Q2138" s="24">
        <v>0</v>
      </c>
      <c r="R2138" s="24">
        <v>264008</v>
      </c>
      <c r="S2138" s="24">
        <v>53284</v>
      </c>
      <c r="T2138" s="24">
        <v>210724</v>
      </c>
      <c r="U2138" s="24">
        <v>0</v>
      </c>
      <c r="V2138" s="24">
        <f t="shared" si="66"/>
        <v>0</v>
      </c>
      <c r="W2138" s="24">
        <f t="shared" si="67"/>
        <v>19681</v>
      </c>
    </row>
    <row r="2139" spans="1:23" x14ac:dyDescent="0.2">
      <c r="A2139" t="s">
        <v>46</v>
      </c>
      <c r="B2139" s="23" t="s">
        <v>5556</v>
      </c>
      <c r="C2139" s="23" t="s">
        <v>5557</v>
      </c>
      <c r="D2139" s="23" t="s">
        <v>7</v>
      </c>
      <c r="E2139" s="23" t="s">
        <v>147</v>
      </c>
      <c r="F2139" s="23" t="s">
        <v>147</v>
      </c>
      <c r="G2139" t="s">
        <v>5558</v>
      </c>
      <c r="H2139" s="24">
        <v>260929</v>
      </c>
      <c r="I2139" s="23" t="s">
        <v>5682</v>
      </c>
      <c r="J2139" s="24">
        <v>113150</v>
      </c>
      <c r="K2139" s="23" t="s">
        <v>5683</v>
      </c>
      <c r="L2139" s="24">
        <v>0</v>
      </c>
      <c r="M2139" s="23" t="s">
        <v>5682</v>
      </c>
      <c r="N2139" s="24">
        <v>111674</v>
      </c>
      <c r="O2139" s="23" t="s">
        <v>5683</v>
      </c>
      <c r="P2139" s="24">
        <v>0</v>
      </c>
      <c r="Q2139" s="24">
        <v>57054</v>
      </c>
      <c r="R2139" s="24">
        <v>281878</v>
      </c>
      <c r="S2139" s="24">
        <v>56575</v>
      </c>
      <c r="T2139" s="24">
        <v>225303</v>
      </c>
      <c r="U2139" s="24">
        <v>0</v>
      </c>
      <c r="V2139" s="24">
        <f t="shared" si="66"/>
        <v>0</v>
      </c>
      <c r="W2139" s="24">
        <f t="shared" si="67"/>
        <v>35626</v>
      </c>
    </row>
    <row r="2140" spans="1:23" x14ac:dyDescent="0.2">
      <c r="A2140" t="s">
        <v>46</v>
      </c>
      <c r="B2140" s="23" t="s">
        <v>5556</v>
      </c>
      <c r="C2140" s="23" t="s">
        <v>5557</v>
      </c>
      <c r="D2140" s="23" t="s">
        <v>5559</v>
      </c>
      <c r="E2140" s="23" t="s">
        <v>5560</v>
      </c>
      <c r="F2140" s="23" t="s">
        <v>9</v>
      </c>
      <c r="G2140" t="s">
        <v>5561</v>
      </c>
      <c r="H2140" s="24">
        <v>0</v>
      </c>
      <c r="I2140" s="23" t="s">
        <v>5682</v>
      </c>
      <c r="J2140" s="24">
        <v>114796</v>
      </c>
      <c r="K2140" s="23" t="s">
        <v>5683</v>
      </c>
      <c r="L2140" s="24">
        <v>0</v>
      </c>
      <c r="M2140" s="23" t="s">
        <v>5683</v>
      </c>
      <c r="N2140" s="24">
        <v>59242</v>
      </c>
      <c r="O2140" s="23" t="s">
        <v>5683</v>
      </c>
      <c r="P2140" s="24">
        <v>111766</v>
      </c>
      <c r="Q2140" s="24">
        <v>111693</v>
      </c>
      <c r="R2140" s="24">
        <v>397497</v>
      </c>
      <c r="S2140" s="24">
        <v>0</v>
      </c>
      <c r="T2140" s="24">
        <v>0</v>
      </c>
      <c r="U2140" s="24">
        <v>0</v>
      </c>
      <c r="V2140" s="24">
        <f t="shared" si="66"/>
        <v>397497</v>
      </c>
      <c r="W2140" s="24">
        <f t="shared" si="67"/>
        <v>0</v>
      </c>
    </row>
    <row r="2141" spans="1:23" x14ac:dyDescent="0.2">
      <c r="A2141" t="s">
        <v>46</v>
      </c>
      <c r="B2141" s="23" t="s">
        <v>5556</v>
      </c>
      <c r="C2141" s="23" t="s">
        <v>5557</v>
      </c>
      <c r="D2141" s="23" t="s">
        <v>5562</v>
      </c>
      <c r="E2141" s="23" t="s">
        <v>5563</v>
      </c>
      <c r="F2141" s="23" t="s">
        <v>9</v>
      </c>
      <c r="G2141" t="s">
        <v>5564</v>
      </c>
      <c r="H2141" s="24">
        <v>210176</v>
      </c>
      <c r="I2141" s="23" t="s">
        <v>5682</v>
      </c>
      <c r="J2141" s="24">
        <v>102630</v>
      </c>
      <c r="K2141" s="23" t="s">
        <v>5683</v>
      </c>
      <c r="L2141" s="24">
        <v>0</v>
      </c>
      <c r="M2141" s="23" t="s">
        <v>5683</v>
      </c>
      <c r="N2141" s="24">
        <v>51614</v>
      </c>
      <c r="O2141" s="23" t="s">
        <v>5683</v>
      </c>
      <c r="P2141" s="24">
        <v>51851</v>
      </c>
      <c r="Q2141" s="24">
        <v>52255</v>
      </c>
      <c r="R2141" s="24">
        <v>258350</v>
      </c>
      <c r="S2141" s="24">
        <v>0</v>
      </c>
      <c r="T2141" s="24">
        <v>210176</v>
      </c>
      <c r="U2141" s="24">
        <v>0</v>
      </c>
      <c r="V2141" s="24">
        <f t="shared" si="66"/>
        <v>48174</v>
      </c>
      <c r="W2141" s="24">
        <f t="shared" si="67"/>
        <v>0</v>
      </c>
    </row>
    <row r="2142" spans="1:23" x14ac:dyDescent="0.2">
      <c r="A2142" t="s">
        <v>46</v>
      </c>
      <c r="B2142" s="23" t="s">
        <v>5556</v>
      </c>
      <c r="C2142" s="23" t="s">
        <v>5557</v>
      </c>
      <c r="D2142" s="23" t="s">
        <v>5565</v>
      </c>
      <c r="E2142" s="23" t="s">
        <v>5566</v>
      </c>
      <c r="F2142" s="23" t="s">
        <v>9</v>
      </c>
      <c r="G2142" t="s">
        <v>5567</v>
      </c>
      <c r="H2142" s="24">
        <v>201941</v>
      </c>
      <c r="I2142" s="23" t="s">
        <v>5682</v>
      </c>
      <c r="J2142" s="24">
        <v>101458</v>
      </c>
      <c r="K2142" s="23" t="s">
        <v>5683</v>
      </c>
      <c r="L2142" s="24">
        <v>0</v>
      </c>
      <c r="M2142" s="23" t="s">
        <v>5683</v>
      </c>
      <c r="N2142" s="24">
        <v>50479</v>
      </c>
      <c r="O2142" s="23" t="s">
        <v>5683</v>
      </c>
      <c r="P2142" s="24">
        <v>51173</v>
      </c>
      <c r="Q2142" s="24">
        <v>50912</v>
      </c>
      <c r="R2142" s="24">
        <v>254022</v>
      </c>
      <c r="S2142" s="24">
        <v>50729</v>
      </c>
      <c r="T2142" s="24">
        <v>201941</v>
      </c>
      <c r="U2142" s="24">
        <v>0</v>
      </c>
      <c r="V2142" s="24">
        <f t="shared" si="66"/>
        <v>1352</v>
      </c>
      <c r="W2142" s="24">
        <f t="shared" si="67"/>
        <v>0</v>
      </c>
    </row>
    <row r="2143" spans="1:23" x14ac:dyDescent="0.2">
      <c r="A2143" t="s">
        <v>46</v>
      </c>
      <c r="B2143" s="23" t="s">
        <v>5556</v>
      </c>
      <c r="C2143" s="23" t="s">
        <v>5557</v>
      </c>
      <c r="D2143" s="23" t="s">
        <v>5568</v>
      </c>
      <c r="E2143" s="23" t="s">
        <v>5569</v>
      </c>
      <c r="F2143" s="23" t="s">
        <v>9</v>
      </c>
      <c r="G2143" t="s">
        <v>5570</v>
      </c>
      <c r="H2143" s="24">
        <v>0</v>
      </c>
      <c r="I2143" s="23" t="s">
        <v>5682</v>
      </c>
      <c r="J2143" s="24">
        <v>100506</v>
      </c>
      <c r="K2143" s="23" t="s">
        <v>5683</v>
      </c>
      <c r="L2143" s="24">
        <v>0</v>
      </c>
      <c r="M2143" s="23" t="s">
        <v>5683</v>
      </c>
      <c r="N2143" s="24">
        <v>50467</v>
      </c>
      <c r="O2143" s="23" t="s">
        <v>5683</v>
      </c>
      <c r="P2143" s="24">
        <v>50727</v>
      </c>
      <c r="Q2143" s="24">
        <v>50992</v>
      </c>
      <c r="R2143" s="24">
        <v>252692</v>
      </c>
      <c r="S2143" s="24">
        <v>0</v>
      </c>
      <c r="T2143" s="24">
        <v>0</v>
      </c>
      <c r="U2143" s="24">
        <v>0</v>
      </c>
      <c r="V2143" s="24">
        <f t="shared" si="66"/>
        <v>252692</v>
      </c>
      <c r="W2143" s="24">
        <f t="shared" si="67"/>
        <v>0</v>
      </c>
    </row>
    <row r="2144" spans="1:23" x14ac:dyDescent="0.2">
      <c r="A2144" t="s">
        <v>46</v>
      </c>
      <c r="B2144" s="23" t="s">
        <v>5556</v>
      </c>
      <c r="C2144" s="23" t="s">
        <v>5557</v>
      </c>
      <c r="D2144" s="23" t="s">
        <v>196</v>
      </c>
      <c r="E2144" s="23" t="s">
        <v>197</v>
      </c>
      <c r="F2144" s="23" t="s">
        <v>9</v>
      </c>
      <c r="G2144" t="s">
        <v>251</v>
      </c>
      <c r="H2144" s="24">
        <v>199361</v>
      </c>
      <c r="I2144" s="23" t="s">
        <v>5682</v>
      </c>
      <c r="J2144" s="24">
        <v>100634</v>
      </c>
      <c r="K2144" s="23" t="s">
        <v>5683</v>
      </c>
      <c r="L2144" s="24">
        <v>0</v>
      </c>
      <c r="M2144" s="23" t="s">
        <v>5682</v>
      </c>
      <c r="N2144" s="24">
        <v>100418</v>
      </c>
      <c r="O2144" s="23" t="s">
        <v>5683</v>
      </c>
      <c r="P2144" s="24">
        <v>0</v>
      </c>
      <c r="Q2144" s="24">
        <v>50352</v>
      </c>
      <c r="R2144" s="24">
        <v>251404</v>
      </c>
      <c r="S2144" s="24">
        <v>50317</v>
      </c>
      <c r="T2144" s="24">
        <v>199361</v>
      </c>
      <c r="U2144" s="24">
        <v>0</v>
      </c>
      <c r="V2144" s="24">
        <f t="shared" si="66"/>
        <v>1726</v>
      </c>
      <c r="W2144" s="24">
        <f t="shared" si="67"/>
        <v>0</v>
      </c>
    </row>
    <row r="2145" spans="1:23" x14ac:dyDescent="0.2">
      <c r="A2145" t="s">
        <v>46</v>
      </c>
      <c r="B2145" s="23" t="s">
        <v>5556</v>
      </c>
      <c r="C2145" s="23" t="s">
        <v>5571</v>
      </c>
      <c r="D2145" s="23" t="s">
        <v>7</v>
      </c>
      <c r="E2145" s="23" t="s">
        <v>147</v>
      </c>
      <c r="F2145" s="23" t="s">
        <v>147</v>
      </c>
      <c r="G2145" t="s">
        <v>252</v>
      </c>
      <c r="H2145" s="24">
        <v>271681</v>
      </c>
      <c r="I2145" s="23" t="s">
        <v>5682</v>
      </c>
      <c r="J2145" s="24">
        <v>112990</v>
      </c>
      <c r="K2145" s="23" t="s">
        <v>5683</v>
      </c>
      <c r="L2145" s="24">
        <v>0</v>
      </c>
      <c r="M2145" s="23" t="s">
        <v>5682</v>
      </c>
      <c r="N2145" s="24">
        <v>110500</v>
      </c>
      <c r="O2145" s="23" t="s">
        <v>5683</v>
      </c>
      <c r="P2145" s="24">
        <v>0</v>
      </c>
      <c r="Q2145" s="24">
        <v>56510</v>
      </c>
      <c r="R2145" s="24">
        <v>280000</v>
      </c>
      <c r="S2145" s="24">
        <v>0</v>
      </c>
      <c r="T2145" s="24">
        <v>271681</v>
      </c>
      <c r="U2145" s="24">
        <v>0</v>
      </c>
      <c r="V2145" s="24">
        <f t="shared" si="66"/>
        <v>8319</v>
      </c>
      <c r="W2145" s="24">
        <f t="shared" si="67"/>
        <v>0</v>
      </c>
    </row>
    <row r="2146" spans="1:23" x14ac:dyDescent="0.2">
      <c r="A2146" t="s">
        <v>46</v>
      </c>
      <c r="B2146" s="23" t="s">
        <v>5556</v>
      </c>
      <c r="C2146" s="23" t="s">
        <v>5572</v>
      </c>
      <c r="D2146" s="23" t="s">
        <v>7</v>
      </c>
      <c r="E2146" s="23" t="s">
        <v>147</v>
      </c>
      <c r="F2146" s="23" t="s">
        <v>147</v>
      </c>
      <c r="G2146" t="s">
        <v>5573</v>
      </c>
      <c r="H2146" s="24">
        <v>870808</v>
      </c>
      <c r="I2146" s="23" t="s">
        <v>5683</v>
      </c>
      <c r="J2146" s="24">
        <v>187621</v>
      </c>
      <c r="K2146" s="23" t="s">
        <v>5683</v>
      </c>
      <c r="L2146" s="24">
        <v>163278</v>
      </c>
      <c r="M2146" s="23" t="s">
        <v>5683</v>
      </c>
      <c r="N2146" s="24">
        <v>151795</v>
      </c>
      <c r="O2146" s="23" t="s">
        <v>5683</v>
      </c>
      <c r="P2146" s="24">
        <v>226737</v>
      </c>
      <c r="Q2146" s="24">
        <v>217995</v>
      </c>
      <c r="R2146" s="24">
        <v>947426</v>
      </c>
      <c r="S2146" s="24">
        <v>130000</v>
      </c>
      <c r="T2146" s="24">
        <v>817426</v>
      </c>
      <c r="U2146" s="24">
        <v>0</v>
      </c>
      <c r="V2146" s="24">
        <f t="shared" si="66"/>
        <v>0</v>
      </c>
      <c r="W2146" s="24">
        <f t="shared" si="67"/>
        <v>53382</v>
      </c>
    </row>
    <row r="2147" spans="1:23" x14ac:dyDescent="0.2">
      <c r="A2147" t="s">
        <v>46</v>
      </c>
      <c r="B2147" s="23" t="s">
        <v>5556</v>
      </c>
      <c r="C2147" s="23" t="s">
        <v>5574</v>
      </c>
      <c r="D2147" s="23" t="s">
        <v>7</v>
      </c>
      <c r="E2147" s="23" t="s">
        <v>147</v>
      </c>
      <c r="F2147" s="23" t="s">
        <v>147</v>
      </c>
      <c r="G2147" t="s">
        <v>5575</v>
      </c>
      <c r="H2147" s="24">
        <v>1945941</v>
      </c>
      <c r="I2147" s="23" t="s">
        <v>5683</v>
      </c>
      <c r="J2147" s="24">
        <v>409763</v>
      </c>
      <c r="K2147" s="23" t="s">
        <v>5683</v>
      </c>
      <c r="L2147" s="24">
        <v>364271</v>
      </c>
      <c r="M2147" s="23" t="s">
        <v>5683</v>
      </c>
      <c r="N2147" s="24">
        <v>343827</v>
      </c>
      <c r="O2147" s="23" t="s">
        <v>5683</v>
      </c>
      <c r="P2147" s="24">
        <v>508731</v>
      </c>
      <c r="Q2147" s="24">
        <v>510764</v>
      </c>
      <c r="R2147" s="24">
        <v>2137356</v>
      </c>
      <c r="S2147" s="24">
        <v>130000</v>
      </c>
      <c r="T2147" s="24">
        <v>1945941</v>
      </c>
      <c r="U2147" s="24">
        <v>0</v>
      </c>
      <c r="V2147" s="24">
        <f t="shared" si="66"/>
        <v>61415</v>
      </c>
      <c r="W2147" s="24">
        <f t="shared" si="67"/>
        <v>0</v>
      </c>
    </row>
    <row r="2148" spans="1:23" x14ac:dyDescent="0.2">
      <c r="A2148" t="s">
        <v>46</v>
      </c>
      <c r="B2148" s="23" t="s">
        <v>5556</v>
      </c>
      <c r="C2148" s="23" t="s">
        <v>5576</v>
      </c>
      <c r="D2148" s="23" t="s">
        <v>7</v>
      </c>
      <c r="E2148" s="23" t="s">
        <v>147</v>
      </c>
      <c r="F2148" s="23" t="s">
        <v>147</v>
      </c>
      <c r="G2148" t="s">
        <v>5577</v>
      </c>
      <c r="H2148" s="24">
        <v>241496</v>
      </c>
      <c r="I2148" s="23" t="s">
        <v>5682</v>
      </c>
      <c r="J2148" s="24">
        <v>107984</v>
      </c>
      <c r="K2148" s="23" t="s">
        <v>5683</v>
      </c>
      <c r="L2148" s="24">
        <v>0</v>
      </c>
      <c r="M2148" s="23" t="s">
        <v>5683</v>
      </c>
      <c r="N2148" s="24">
        <v>52925</v>
      </c>
      <c r="O2148" s="23" t="s">
        <v>5682</v>
      </c>
      <c r="P2148" s="24">
        <v>107040</v>
      </c>
      <c r="Q2148" s="24">
        <v>0</v>
      </c>
      <c r="R2148" s="24">
        <v>267949</v>
      </c>
      <c r="S2148" s="24">
        <v>53992</v>
      </c>
      <c r="T2148" s="24">
        <v>213957</v>
      </c>
      <c r="U2148" s="24">
        <v>0</v>
      </c>
      <c r="V2148" s="24">
        <f t="shared" si="66"/>
        <v>0</v>
      </c>
      <c r="W2148" s="24">
        <f t="shared" si="67"/>
        <v>27539</v>
      </c>
    </row>
    <row r="2149" spans="1:23" x14ac:dyDescent="0.2">
      <c r="A2149" t="s">
        <v>46</v>
      </c>
      <c r="B2149" s="23" t="s">
        <v>5556</v>
      </c>
      <c r="C2149" s="23" t="s">
        <v>5576</v>
      </c>
      <c r="D2149" s="23" t="s">
        <v>5578</v>
      </c>
      <c r="E2149" s="23" t="s">
        <v>5579</v>
      </c>
      <c r="F2149" s="23" t="s">
        <v>9</v>
      </c>
      <c r="G2149" t="s">
        <v>5580</v>
      </c>
      <c r="H2149" s="24">
        <v>0</v>
      </c>
      <c r="I2149" s="23" t="s">
        <v>5683</v>
      </c>
      <c r="J2149" s="24">
        <v>52486</v>
      </c>
      <c r="K2149" s="23" t="s">
        <v>5683</v>
      </c>
      <c r="L2149" s="24">
        <v>52298</v>
      </c>
      <c r="M2149" s="23" t="s">
        <v>5683</v>
      </c>
      <c r="N2149" s="24">
        <v>52459</v>
      </c>
      <c r="O2149" s="23" t="s">
        <v>5683</v>
      </c>
      <c r="P2149" s="24">
        <v>53255</v>
      </c>
      <c r="Q2149" s="24">
        <v>52815</v>
      </c>
      <c r="R2149" s="24">
        <v>263313</v>
      </c>
      <c r="S2149" s="24">
        <v>0</v>
      </c>
      <c r="T2149" s="24">
        <v>0</v>
      </c>
      <c r="U2149" s="24">
        <v>0</v>
      </c>
      <c r="V2149" s="24">
        <f t="shared" si="66"/>
        <v>263313</v>
      </c>
      <c r="W2149" s="24">
        <f t="shared" si="67"/>
        <v>0</v>
      </c>
    </row>
    <row r="2150" spans="1:23" x14ac:dyDescent="0.2">
      <c r="A2150" t="s">
        <v>46</v>
      </c>
      <c r="B2150" s="23" t="s">
        <v>5556</v>
      </c>
      <c r="C2150" s="23" t="s">
        <v>5581</v>
      </c>
      <c r="D2150" s="23" t="s">
        <v>7</v>
      </c>
      <c r="E2150" s="23" t="s">
        <v>147</v>
      </c>
      <c r="F2150" s="23" t="s">
        <v>147</v>
      </c>
      <c r="G2150" t="s">
        <v>5582</v>
      </c>
      <c r="H2150" s="24">
        <v>212777</v>
      </c>
      <c r="I2150" s="23" t="s">
        <v>5682</v>
      </c>
      <c r="J2150" s="24">
        <v>102344</v>
      </c>
      <c r="K2150" s="23" t="s">
        <v>5683</v>
      </c>
      <c r="L2150" s="24">
        <v>0</v>
      </c>
      <c r="M2150" s="23" t="s">
        <v>5683</v>
      </c>
      <c r="N2150" s="24">
        <v>50744</v>
      </c>
      <c r="O2150" s="23" t="s">
        <v>5682</v>
      </c>
      <c r="P2150" s="24">
        <v>102412</v>
      </c>
      <c r="Q2150" s="24">
        <v>0</v>
      </c>
      <c r="R2150" s="24">
        <v>255500</v>
      </c>
      <c r="S2150" s="24">
        <v>51172</v>
      </c>
      <c r="T2150" s="24">
        <v>204328</v>
      </c>
      <c r="U2150" s="24">
        <v>0</v>
      </c>
      <c r="V2150" s="24">
        <f t="shared" si="66"/>
        <v>0</v>
      </c>
      <c r="W2150" s="24">
        <f t="shared" si="67"/>
        <v>8449</v>
      </c>
    </row>
    <row r="2151" spans="1:23" x14ac:dyDescent="0.2">
      <c r="A2151" t="s">
        <v>46</v>
      </c>
      <c r="B2151" s="23" t="s">
        <v>5556</v>
      </c>
      <c r="C2151" s="23" t="s">
        <v>5583</v>
      </c>
      <c r="D2151" s="23" t="s">
        <v>7</v>
      </c>
      <c r="E2151" s="23" t="s">
        <v>147</v>
      </c>
      <c r="F2151" s="23" t="s">
        <v>147</v>
      </c>
      <c r="G2151" t="s">
        <v>219</v>
      </c>
      <c r="H2151" s="24">
        <v>598417</v>
      </c>
      <c r="I2151" s="23" t="s">
        <v>5683</v>
      </c>
      <c r="J2151" s="24">
        <v>127823</v>
      </c>
      <c r="K2151" s="23" t="s">
        <v>5683</v>
      </c>
      <c r="L2151" s="24">
        <v>114862</v>
      </c>
      <c r="M2151" s="23" t="s">
        <v>5683</v>
      </c>
      <c r="N2151" s="24">
        <v>109678</v>
      </c>
      <c r="O2151" s="23" t="s">
        <v>5683</v>
      </c>
      <c r="P2151" s="24">
        <v>167710</v>
      </c>
      <c r="Q2151" s="24">
        <v>154043</v>
      </c>
      <c r="R2151" s="24">
        <v>674116</v>
      </c>
      <c r="S2151" s="24">
        <v>127823</v>
      </c>
      <c r="T2151" s="24">
        <v>546293</v>
      </c>
      <c r="U2151" s="24">
        <v>0</v>
      </c>
      <c r="V2151" s="24">
        <f t="shared" si="66"/>
        <v>0</v>
      </c>
      <c r="W2151" s="24">
        <f t="shared" si="67"/>
        <v>52124</v>
      </c>
    </row>
    <row r="2152" spans="1:23" x14ac:dyDescent="0.2">
      <c r="A2152" t="s">
        <v>46</v>
      </c>
      <c r="B2152" s="23" t="s">
        <v>5556</v>
      </c>
      <c r="C2152" s="23" t="s">
        <v>5584</v>
      </c>
      <c r="D2152" s="23" t="s">
        <v>7</v>
      </c>
      <c r="E2152" s="23" t="s">
        <v>147</v>
      </c>
      <c r="F2152" s="23" t="s">
        <v>147</v>
      </c>
      <c r="G2152" t="s">
        <v>5585</v>
      </c>
      <c r="H2152" s="24">
        <v>592810</v>
      </c>
      <c r="I2152" s="23" t="s">
        <v>5683</v>
      </c>
      <c r="J2152" s="24">
        <v>124646</v>
      </c>
      <c r="K2152" s="23" t="s">
        <v>5683</v>
      </c>
      <c r="L2152" s="24">
        <v>106566</v>
      </c>
      <c r="M2152" s="23" t="s">
        <v>5683</v>
      </c>
      <c r="N2152" s="24">
        <v>91924</v>
      </c>
      <c r="O2152" s="23" t="s">
        <v>5683</v>
      </c>
      <c r="P2152" s="24">
        <v>139489</v>
      </c>
      <c r="Q2152" s="24">
        <v>130185</v>
      </c>
      <c r="R2152" s="24">
        <v>592810</v>
      </c>
      <c r="S2152" s="24">
        <v>124646</v>
      </c>
      <c r="T2152" s="24">
        <v>468164</v>
      </c>
      <c r="U2152" s="24">
        <v>0</v>
      </c>
      <c r="V2152" s="24">
        <f t="shared" si="66"/>
        <v>0</v>
      </c>
      <c r="W2152" s="24">
        <f t="shared" si="67"/>
        <v>124646</v>
      </c>
    </row>
    <row r="2153" spans="1:23" x14ac:dyDescent="0.2">
      <c r="A2153" t="s">
        <v>46</v>
      </c>
      <c r="B2153" s="23" t="s">
        <v>5556</v>
      </c>
      <c r="C2153" s="23" t="s">
        <v>5584</v>
      </c>
      <c r="D2153" s="23" t="s">
        <v>198</v>
      </c>
      <c r="E2153" s="23" t="s">
        <v>199</v>
      </c>
      <c r="F2153" s="23" t="s">
        <v>9</v>
      </c>
      <c r="G2153" t="s">
        <v>253</v>
      </c>
      <c r="H2153" s="24">
        <v>75275</v>
      </c>
      <c r="I2153" s="23" t="s">
        <v>5683</v>
      </c>
      <c r="J2153" s="24">
        <v>15136</v>
      </c>
      <c r="K2153" s="23" t="s">
        <v>5683</v>
      </c>
      <c r="L2153" s="24">
        <v>15059</v>
      </c>
      <c r="M2153" s="23" t="s">
        <v>5682</v>
      </c>
      <c r="N2153" s="24">
        <v>30182</v>
      </c>
      <c r="O2153" s="23" t="s">
        <v>5683</v>
      </c>
      <c r="P2153" s="24">
        <v>0</v>
      </c>
      <c r="Q2153" s="24">
        <v>15128</v>
      </c>
      <c r="R2153" s="24">
        <v>75505</v>
      </c>
      <c r="S2153" s="24">
        <v>15136</v>
      </c>
      <c r="T2153" s="24">
        <v>60369</v>
      </c>
      <c r="U2153" s="24">
        <v>0</v>
      </c>
      <c r="V2153" s="24">
        <f t="shared" si="66"/>
        <v>0</v>
      </c>
      <c r="W2153" s="24">
        <f t="shared" si="67"/>
        <v>14906</v>
      </c>
    </row>
    <row r="2154" spans="1:23" x14ac:dyDescent="0.2">
      <c r="A2154" t="s">
        <v>46</v>
      </c>
      <c r="B2154" s="23" t="s">
        <v>5556</v>
      </c>
      <c r="C2154" s="23" t="s">
        <v>5586</v>
      </c>
      <c r="D2154" s="23" t="s">
        <v>7</v>
      </c>
      <c r="E2154" s="23" t="s">
        <v>147</v>
      </c>
      <c r="F2154" s="23" t="s">
        <v>147</v>
      </c>
      <c r="G2154" t="s">
        <v>5587</v>
      </c>
      <c r="H2154" s="24">
        <v>4079340</v>
      </c>
      <c r="I2154" s="23" t="s">
        <v>5683</v>
      </c>
      <c r="J2154" s="24">
        <v>820388</v>
      </c>
      <c r="K2154" s="23" t="s">
        <v>5683</v>
      </c>
      <c r="L2154" s="24">
        <v>741626</v>
      </c>
      <c r="M2154" s="23" t="s">
        <v>5683</v>
      </c>
      <c r="N2154" s="24">
        <v>699149</v>
      </c>
      <c r="O2154" s="23" t="s">
        <v>5683</v>
      </c>
      <c r="P2154" s="24">
        <v>1060672</v>
      </c>
      <c r="Q2154" s="24">
        <v>1003621</v>
      </c>
      <c r="R2154" s="24">
        <v>4325456</v>
      </c>
      <c r="S2154" s="24">
        <v>246116</v>
      </c>
      <c r="T2154" s="24">
        <v>4079340</v>
      </c>
      <c r="U2154" s="24">
        <v>0</v>
      </c>
      <c r="V2154" s="24">
        <f t="shared" si="66"/>
        <v>0</v>
      </c>
      <c r="W2154" s="24">
        <f t="shared" si="67"/>
        <v>0</v>
      </c>
    </row>
    <row r="2155" spans="1:23" x14ac:dyDescent="0.2">
      <c r="A2155" t="s">
        <v>46</v>
      </c>
      <c r="B2155" s="23" t="s">
        <v>5556</v>
      </c>
      <c r="C2155" s="23" t="s">
        <v>5588</v>
      </c>
      <c r="D2155" s="23" t="s">
        <v>7</v>
      </c>
      <c r="E2155" s="23" t="s">
        <v>147</v>
      </c>
      <c r="F2155" s="23" t="s">
        <v>147</v>
      </c>
      <c r="G2155" t="s">
        <v>5589</v>
      </c>
      <c r="H2155" s="24">
        <v>3633292</v>
      </c>
      <c r="I2155" s="23" t="s">
        <v>5683</v>
      </c>
      <c r="J2155" s="24">
        <v>728647</v>
      </c>
      <c r="K2155" s="23" t="s">
        <v>5683</v>
      </c>
      <c r="L2155" s="24">
        <v>651703</v>
      </c>
      <c r="M2155" s="23" t="s">
        <v>5683</v>
      </c>
      <c r="N2155" s="24">
        <v>616951</v>
      </c>
      <c r="O2155" s="23" t="s">
        <v>5683</v>
      </c>
      <c r="P2155" s="24">
        <v>930358</v>
      </c>
      <c r="Q2155" s="24">
        <v>924228</v>
      </c>
      <c r="R2155" s="24">
        <v>3851887</v>
      </c>
      <c r="S2155" s="24">
        <v>218594</v>
      </c>
      <c r="T2155" s="24">
        <v>3633292</v>
      </c>
      <c r="U2155" s="24">
        <v>0</v>
      </c>
      <c r="V2155" s="24">
        <f t="shared" si="66"/>
        <v>1</v>
      </c>
      <c r="W2155" s="24">
        <f t="shared" si="67"/>
        <v>0</v>
      </c>
    </row>
    <row r="2156" spans="1:23" x14ac:dyDescent="0.2">
      <c r="A2156" t="s">
        <v>46</v>
      </c>
      <c r="B2156" s="23" t="s">
        <v>5556</v>
      </c>
      <c r="C2156" s="23" t="s">
        <v>5588</v>
      </c>
      <c r="D2156" s="23" t="s">
        <v>5590</v>
      </c>
      <c r="E2156" s="23" t="s">
        <v>5591</v>
      </c>
      <c r="F2156" s="23" t="s">
        <v>9</v>
      </c>
      <c r="G2156" t="s">
        <v>5592</v>
      </c>
      <c r="H2156" s="24">
        <v>0</v>
      </c>
      <c r="I2156" s="23" t="s">
        <v>5683</v>
      </c>
      <c r="J2156" s="24">
        <v>50467</v>
      </c>
      <c r="K2156" s="23" t="s">
        <v>5683</v>
      </c>
      <c r="L2156" s="24">
        <v>50340</v>
      </c>
      <c r="M2156" s="23" t="s">
        <v>5683</v>
      </c>
      <c r="N2156" s="24">
        <v>50542</v>
      </c>
      <c r="O2156" s="23" t="s">
        <v>5683</v>
      </c>
      <c r="P2156" s="24">
        <v>50578</v>
      </c>
      <c r="Q2156" s="24">
        <v>50800</v>
      </c>
      <c r="R2156" s="24">
        <v>252727</v>
      </c>
      <c r="S2156" s="24">
        <v>50467</v>
      </c>
      <c r="T2156" s="24">
        <v>0</v>
      </c>
      <c r="U2156" s="24">
        <v>0</v>
      </c>
      <c r="V2156" s="24">
        <f t="shared" si="66"/>
        <v>202260</v>
      </c>
      <c r="W2156" s="24">
        <f t="shared" si="67"/>
        <v>0</v>
      </c>
    </row>
    <row r="2157" spans="1:23" x14ac:dyDescent="0.2">
      <c r="A2157" t="s">
        <v>46</v>
      </c>
      <c r="B2157" s="23" t="s">
        <v>5556</v>
      </c>
      <c r="C2157" s="23" t="s">
        <v>5588</v>
      </c>
      <c r="D2157" s="23" t="s">
        <v>5593</v>
      </c>
      <c r="E2157" s="23" t="s">
        <v>5594</v>
      </c>
      <c r="F2157" s="23" t="s">
        <v>9</v>
      </c>
      <c r="G2157" t="s">
        <v>5595</v>
      </c>
      <c r="H2157" s="24">
        <v>187367</v>
      </c>
      <c r="I2157" s="23" t="s">
        <v>5682</v>
      </c>
      <c r="J2157" s="24">
        <v>103358</v>
      </c>
      <c r="K2157" s="23" t="s">
        <v>5683</v>
      </c>
      <c r="L2157" s="24">
        <v>0</v>
      </c>
      <c r="M2157" s="23" t="s">
        <v>5682</v>
      </c>
      <c r="N2157" s="24">
        <v>101958</v>
      </c>
      <c r="O2157" s="23" t="s">
        <v>5683</v>
      </c>
      <c r="P2157" s="24">
        <v>0</v>
      </c>
      <c r="Q2157" s="24">
        <v>51408</v>
      </c>
      <c r="R2157" s="24">
        <v>256724</v>
      </c>
      <c r="S2157" s="24">
        <v>51679</v>
      </c>
      <c r="T2157" s="24">
        <v>187367</v>
      </c>
      <c r="U2157" s="24">
        <v>0</v>
      </c>
      <c r="V2157" s="24">
        <f t="shared" si="66"/>
        <v>17678</v>
      </c>
      <c r="W2157" s="24">
        <f t="shared" si="67"/>
        <v>0</v>
      </c>
    </row>
    <row r="2158" spans="1:23" x14ac:dyDescent="0.2">
      <c r="A2158" t="s">
        <v>46</v>
      </c>
      <c r="B2158" s="23" t="s">
        <v>5556</v>
      </c>
      <c r="C2158" s="23" t="s">
        <v>5596</v>
      </c>
      <c r="D2158" s="23" t="s">
        <v>7</v>
      </c>
      <c r="E2158" s="23" t="s">
        <v>147</v>
      </c>
      <c r="F2158" s="23" t="s">
        <v>147</v>
      </c>
      <c r="G2158" t="s">
        <v>5597</v>
      </c>
      <c r="H2158" s="24">
        <v>1429925</v>
      </c>
      <c r="I2158" s="23" t="s">
        <v>5683</v>
      </c>
      <c r="J2158" s="24">
        <v>273939</v>
      </c>
      <c r="K2158" s="23" t="s">
        <v>5683</v>
      </c>
      <c r="L2158" s="24">
        <v>245246</v>
      </c>
      <c r="M2158" s="23" t="s">
        <v>5683</v>
      </c>
      <c r="N2158" s="24">
        <v>224465</v>
      </c>
      <c r="O2158" s="23" t="s">
        <v>5683</v>
      </c>
      <c r="P2158" s="24">
        <v>354536</v>
      </c>
      <c r="Q2158" s="24">
        <v>331739</v>
      </c>
      <c r="R2158" s="24">
        <v>1429925</v>
      </c>
      <c r="S2158" s="24">
        <v>130000</v>
      </c>
      <c r="T2158" s="24">
        <v>1299925</v>
      </c>
      <c r="U2158" s="24">
        <v>0</v>
      </c>
      <c r="V2158" s="24">
        <f t="shared" si="66"/>
        <v>0</v>
      </c>
      <c r="W2158" s="24">
        <f t="shared" si="67"/>
        <v>130000</v>
      </c>
    </row>
    <row r="2159" spans="1:23" x14ac:dyDescent="0.2">
      <c r="A2159" t="s">
        <v>46</v>
      </c>
      <c r="B2159" s="23" t="s">
        <v>5556</v>
      </c>
      <c r="C2159" s="23" t="s">
        <v>5596</v>
      </c>
      <c r="D2159" s="23" t="s">
        <v>5598</v>
      </c>
      <c r="E2159" s="23" t="s">
        <v>5599</v>
      </c>
      <c r="F2159" s="23" t="s">
        <v>9</v>
      </c>
      <c r="G2159" t="s">
        <v>5600</v>
      </c>
      <c r="H2159" s="24">
        <v>0</v>
      </c>
      <c r="I2159" s="23" t="s">
        <v>5683</v>
      </c>
      <c r="J2159" s="24">
        <v>53751</v>
      </c>
      <c r="K2159" s="23" t="s">
        <v>5683</v>
      </c>
      <c r="L2159" s="24">
        <v>53048</v>
      </c>
      <c r="M2159" s="23" t="s">
        <v>5683</v>
      </c>
      <c r="N2159" s="24">
        <v>53531</v>
      </c>
      <c r="O2159" s="23" t="s">
        <v>5683</v>
      </c>
      <c r="P2159" s="24">
        <v>54561</v>
      </c>
      <c r="Q2159" s="24">
        <v>56510</v>
      </c>
      <c r="R2159" s="24">
        <v>271401</v>
      </c>
      <c r="S2159" s="24">
        <v>0</v>
      </c>
      <c r="T2159" s="24">
        <v>0</v>
      </c>
      <c r="U2159" s="24">
        <v>0</v>
      </c>
      <c r="V2159" s="24">
        <f t="shared" si="66"/>
        <v>271401</v>
      </c>
      <c r="W2159" s="24">
        <f t="shared" si="67"/>
        <v>0</v>
      </c>
    </row>
    <row r="2160" spans="1:23" x14ac:dyDescent="0.2">
      <c r="A2160" t="s">
        <v>46</v>
      </c>
      <c r="B2160" s="23" t="s">
        <v>5556</v>
      </c>
      <c r="C2160" s="23" t="s">
        <v>5601</v>
      </c>
      <c r="D2160" s="23" t="s">
        <v>7</v>
      </c>
      <c r="E2160" s="23" t="s">
        <v>147</v>
      </c>
      <c r="F2160" s="23" t="s">
        <v>147</v>
      </c>
      <c r="G2160" t="s">
        <v>146</v>
      </c>
      <c r="H2160" s="24">
        <v>1127652</v>
      </c>
      <c r="I2160" s="23" t="s">
        <v>5683</v>
      </c>
      <c r="J2160" s="24">
        <v>233624</v>
      </c>
      <c r="K2160" s="23" t="s">
        <v>5683</v>
      </c>
      <c r="L2160" s="24">
        <v>208717</v>
      </c>
      <c r="M2160" s="23" t="s">
        <v>5683</v>
      </c>
      <c r="N2160" s="24">
        <v>198432</v>
      </c>
      <c r="O2160" s="23" t="s">
        <v>5683</v>
      </c>
      <c r="P2160" s="24">
        <v>312751</v>
      </c>
      <c r="Q2160" s="24">
        <v>304128</v>
      </c>
      <c r="R2160" s="24">
        <v>1257652</v>
      </c>
      <c r="S2160" s="24">
        <v>130000</v>
      </c>
      <c r="T2160" s="24">
        <v>1127652</v>
      </c>
      <c r="U2160" s="24">
        <v>0</v>
      </c>
      <c r="V2160" s="24">
        <f t="shared" si="66"/>
        <v>0</v>
      </c>
      <c r="W2160" s="24">
        <f t="shared" si="67"/>
        <v>0</v>
      </c>
    </row>
    <row r="2161" spans="1:23" x14ac:dyDescent="0.2">
      <c r="A2161" t="s">
        <v>46</v>
      </c>
      <c r="B2161" s="23" t="s">
        <v>5556</v>
      </c>
      <c r="C2161" s="23" t="s">
        <v>5602</v>
      </c>
      <c r="D2161" s="23" t="s">
        <v>7</v>
      </c>
      <c r="E2161" s="23" t="s">
        <v>147</v>
      </c>
      <c r="F2161" s="23" t="s">
        <v>147</v>
      </c>
      <c r="G2161" t="s">
        <v>5603</v>
      </c>
      <c r="H2161" s="24">
        <v>65448</v>
      </c>
      <c r="I2161" s="23" t="s">
        <v>5682</v>
      </c>
      <c r="J2161" s="24">
        <v>30316</v>
      </c>
      <c r="K2161" s="23" t="s">
        <v>5683</v>
      </c>
      <c r="L2161" s="24">
        <v>0</v>
      </c>
      <c r="M2161" s="23" t="s">
        <v>5682</v>
      </c>
      <c r="N2161" s="24">
        <v>30314</v>
      </c>
      <c r="O2161" s="23" t="s">
        <v>5683</v>
      </c>
      <c r="P2161" s="24">
        <v>0</v>
      </c>
      <c r="Q2161" s="24">
        <v>15112</v>
      </c>
      <c r="R2161" s="24">
        <v>75742</v>
      </c>
      <c r="S2161" s="24">
        <v>15158</v>
      </c>
      <c r="T2161" s="24">
        <v>60584</v>
      </c>
      <c r="U2161" s="24">
        <v>0</v>
      </c>
      <c r="V2161" s="24">
        <f t="shared" si="66"/>
        <v>0</v>
      </c>
      <c r="W2161" s="24">
        <f t="shared" si="67"/>
        <v>4864</v>
      </c>
    </row>
    <row r="2162" spans="1:23" x14ac:dyDescent="0.2">
      <c r="A2162" t="s">
        <v>46</v>
      </c>
      <c r="B2162" s="23" t="s">
        <v>5556</v>
      </c>
      <c r="C2162" s="23" t="s">
        <v>5604</v>
      </c>
      <c r="D2162" s="23" t="s">
        <v>7</v>
      </c>
      <c r="E2162" s="23" t="s">
        <v>147</v>
      </c>
      <c r="F2162" s="23" t="s">
        <v>147</v>
      </c>
      <c r="G2162" t="s">
        <v>5605</v>
      </c>
      <c r="H2162" s="24">
        <v>4631605</v>
      </c>
      <c r="I2162" s="23" t="s">
        <v>5683</v>
      </c>
      <c r="J2162" s="24">
        <v>795220</v>
      </c>
      <c r="K2162" s="23" t="s">
        <v>5683</v>
      </c>
      <c r="L2162" s="24">
        <v>685066</v>
      </c>
      <c r="M2162" s="23" t="s">
        <v>5683</v>
      </c>
      <c r="N2162" s="24">
        <v>606291</v>
      </c>
      <c r="O2162" s="23" t="s">
        <v>5683</v>
      </c>
      <c r="P2162" s="24">
        <v>917814</v>
      </c>
      <c r="Q2162" s="24">
        <v>877012</v>
      </c>
      <c r="R2162" s="24">
        <v>3881403</v>
      </c>
      <c r="S2162" s="24">
        <v>238566</v>
      </c>
      <c r="T2162" s="24">
        <v>3642837</v>
      </c>
      <c r="U2162" s="24">
        <v>0</v>
      </c>
      <c r="V2162" s="24">
        <f t="shared" si="66"/>
        <v>0</v>
      </c>
      <c r="W2162" s="24">
        <f t="shared" si="67"/>
        <v>988768</v>
      </c>
    </row>
    <row r="2163" spans="1:23" x14ac:dyDescent="0.2">
      <c r="A2163" t="s">
        <v>46</v>
      </c>
      <c r="B2163" s="23" t="s">
        <v>5556</v>
      </c>
      <c r="C2163" s="23" t="s">
        <v>5606</v>
      </c>
      <c r="D2163" s="23" t="s">
        <v>7</v>
      </c>
      <c r="E2163" s="23" t="s">
        <v>147</v>
      </c>
      <c r="F2163" s="23" t="s">
        <v>147</v>
      </c>
      <c r="G2163" t="s">
        <v>5607</v>
      </c>
      <c r="H2163" s="24">
        <v>262170</v>
      </c>
      <c r="I2163" s="23" t="s">
        <v>5682</v>
      </c>
      <c r="J2163" s="24">
        <v>105164</v>
      </c>
      <c r="K2163" s="23" t="s">
        <v>5683</v>
      </c>
      <c r="L2163" s="24">
        <v>0</v>
      </c>
      <c r="M2163" s="23" t="s">
        <v>5683</v>
      </c>
      <c r="N2163" s="24">
        <v>52017</v>
      </c>
      <c r="O2163" s="23" t="s">
        <v>5682</v>
      </c>
      <c r="P2163" s="24">
        <v>105388</v>
      </c>
      <c r="Q2163" s="24">
        <v>0</v>
      </c>
      <c r="R2163" s="24">
        <v>262569</v>
      </c>
      <c r="S2163" s="24">
        <v>0</v>
      </c>
      <c r="T2163" s="24">
        <v>262170</v>
      </c>
      <c r="U2163" s="24">
        <v>0</v>
      </c>
      <c r="V2163" s="24">
        <f t="shared" si="66"/>
        <v>399</v>
      </c>
      <c r="W2163" s="24">
        <f t="shared" si="67"/>
        <v>0</v>
      </c>
    </row>
    <row r="2164" spans="1:23" x14ac:dyDescent="0.2">
      <c r="A2164" t="s">
        <v>46</v>
      </c>
      <c r="B2164" s="23" t="s">
        <v>5556</v>
      </c>
      <c r="C2164" s="23" t="s">
        <v>5608</v>
      </c>
      <c r="D2164" s="23" t="s">
        <v>7</v>
      </c>
      <c r="E2164" s="23" t="s">
        <v>147</v>
      </c>
      <c r="F2164" s="23" t="s">
        <v>147</v>
      </c>
      <c r="G2164" t="s">
        <v>5609</v>
      </c>
      <c r="H2164" s="24">
        <v>3836788</v>
      </c>
      <c r="I2164" s="23" t="s">
        <v>5683</v>
      </c>
      <c r="J2164" s="24">
        <v>797814</v>
      </c>
      <c r="K2164" s="23" t="s">
        <v>5683</v>
      </c>
      <c r="L2164" s="24">
        <v>687502</v>
      </c>
      <c r="M2164" s="23" t="s">
        <v>5683</v>
      </c>
      <c r="N2164" s="24">
        <v>632813</v>
      </c>
      <c r="O2164" s="23" t="s">
        <v>5683</v>
      </c>
      <c r="P2164" s="24">
        <v>953267</v>
      </c>
      <c r="Q2164" s="24">
        <v>932257</v>
      </c>
      <c r="R2164" s="24">
        <v>4003653</v>
      </c>
      <c r="S2164" s="24">
        <v>239344</v>
      </c>
      <c r="T2164" s="24">
        <v>3764309</v>
      </c>
      <c r="U2164" s="24">
        <v>0</v>
      </c>
      <c r="V2164" s="24">
        <f t="shared" si="66"/>
        <v>0</v>
      </c>
      <c r="W2164" s="24">
        <f t="shared" si="67"/>
        <v>72479</v>
      </c>
    </row>
    <row r="2165" spans="1:23" x14ac:dyDescent="0.2">
      <c r="A2165" t="s">
        <v>46</v>
      </c>
      <c r="B2165" s="23" t="s">
        <v>5556</v>
      </c>
      <c r="C2165" s="23" t="s">
        <v>5610</v>
      </c>
      <c r="D2165" s="23" t="s">
        <v>7</v>
      </c>
      <c r="E2165" s="23" t="s">
        <v>147</v>
      </c>
      <c r="F2165" s="23" t="s">
        <v>147</v>
      </c>
      <c r="G2165" t="s">
        <v>5611</v>
      </c>
      <c r="H2165" s="24">
        <v>4059711</v>
      </c>
      <c r="I2165" s="23" t="s">
        <v>5683</v>
      </c>
      <c r="J2165" s="24">
        <v>851895</v>
      </c>
      <c r="K2165" s="23" t="s">
        <v>5683</v>
      </c>
      <c r="L2165" s="24">
        <v>738190</v>
      </c>
      <c r="M2165" s="23" t="s">
        <v>5683</v>
      </c>
      <c r="N2165" s="24">
        <v>655990</v>
      </c>
      <c r="O2165" s="23" t="s">
        <v>5683</v>
      </c>
      <c r="P2165" s="24">
        <v>1005855</v>
      </c>
      <c r="Q2165" s="24">
        <v>951336</v>
      </c>
      <c r="R2165" s="24">
        <v>4203266</v>
      </c>
      <c r="S2165" s="24">
        <v>255569</v>
      </c>
      <c r="T2165" s="24">
        <v>3947697</v>
      </c>
      <c r="U2165" s="24">
        <v>0</v>
      </c>
      <c r="V2165" s="24">
        <f t="shared" si="66"/>
        <v>0</v>
      </c>
      <c r="W2165" s="24">
        <f t="shared" si="67"/>
        <v>112014</v>
      </c>
    </row>
    <row r="2166" spans="1:23" x14ac:dyDescent="0.2">
      <c r="A2166" t="s">
        <v>46</v>
      </c>
      <c r="B2166" s="23" t="s">
        <v>5556</v>
      </c>
      <c r="C2166" s="23" t="s">
        <v>5612</v>
      </c>
      <c r="D2166" s="23" t="s">
        <v>7</v>
      </c>
      <c r="E2166" s="23" t="s">
        <v>147</v>
      </c>
      <c r="F2166" s="23" t="s">
        <v>147</v>
      </c>
      <c r="G2166" t="s">
        <v>5613</v>
      </c>
      <c r="H2166" s="24">
        <v>868134</v>
      </c>
      <c r="I2166" s="23" t="s">
        <v>5683</v>
      </c>
      <c r="J2166" s="24">
        <v>176519</v>
      </c>
      <c r="K2166" s="23" t="s">
        <v>5683</v>
      </c>
      <c r="L2166" s="24">
        <v>161742</v>
      </c>
      <c r="M2166" s="23" t="s">
        <v>5683</v>
      </c>
      <c r="N2166" s="24">
        <v>147646</v>
      </c>
      <c r="O2166" s="23" t="s">
        <v>5683</v>
      </c>
      <c r="P2166" s="24">
        <v>229192</v>
      </c>
      <c r="Q2166" s="24">
        <v>218422</v>
      </c>
      <c r="R2166" s="24">
        <v>933521</v>
      </c>
      <c r="S2166" s="24">
        <v>130000</v>
      </c>
      <c r="T2166" s="24">
        <v>803521</v>
      </c>
      <c r="U2166" s="24">
        <v>0</v>
      </c>
      <c r="V2166" s="24">
        <f t="shared" si="66"/>
        <v>0</v>
      </c>
      <c r="W2166" s="24">
        <f t="shared" si="67"/>
        <v>64613</v>
      </c>
    </row>
    <row r="2167" spans="1:23" x14ac:dyDescent="0.2">
      <c r="A2167" t="s">
        <v>46</v>
      </c>
      <c r="B2167" s="23" t="s">
        <v>5556</v>
      </c>
      <c r="C2167" s="23" t="s">
        <v>5614</v>
      </c>
      <c r="D2167" s="23" t="s">
        <v>7</v>
      </c>
      <c r="E2167" s="23" t="s">
        <v>147</v>
      </c>
      <c r="F2167" s="23" t="s">
        <v>147</v>
      </c>
      <c r="G2167" t="s">
        <v>5615</v>
      </c>
      <c r="H2167" s="24">
        <v>1330316</v>
      </c>
      <c r="I2167" s="23" t="s">
        <v>5683</v>
      </c>
      <c r="J2167" s="24">
        <v>296506</v>
      </c>
      <c r="K2167" s="23" t="s">
        <v>5683</v>
      </c>
      <c r="L2167" s="24">
        <v>253024</v>
      </c>
      <c r="M2167" s="23" t="s">
        <v>5683</v>
      </c>
      <c r="N2167" s="24">
        <v>228243</v>
      </c>
      <c r="O2167" s="23" t="s">
        <v>5683</v>
      </c>
      <c r="P2167" s="24">
        <v>350109</v>
      </c>
      <c r="Q2167" s="24">
        <v>332434</v>
      </c>
      <c r="R2167" s="24">
        <v>1460316</v>
      </c>
      <c r="S2167" s="24">
        <v>130000</v>
      </c>
      <c r="T2167" s="24">
        <v>1330316</v>
      </c>
      <c r="U2167" s="24">
        <v>0</v>
      </c>
      <c r="V2167" s="24">
        <f t="shared" si="66"/>
        <v>0</v>
      </c>
      <c r="W2167" s="24">
        <f t="shared" si="67"/>
        <v>0</v>
      </c>
    </row>
    <row r="2168" spans="1:23" x14ac:dyDescent="0.2">
      <c r="A2168" t="s">
        <v>46</v>
      </c>
      <c r="B2168" s="23" t="s">
        <v>5556</v>
      </c>
      <c r="C2168" s="23" t="s">
        <v>5614</v>
      </c>
      <c r="D2168" s="23" t="s">
        <v>5616</v>
      </c>
      <c r="E2168" s="23" t="s">
        <v>5617</v>
      </c>
      <c r="F2168" s="23" t="s">
        <v>9</v>
      </c>
      <c r="G2168" t="s">
        <v>5618</v>
      </c>
      <c r="H2168" s="24">
        <v>0</v>
      </c>
      <c r="I2168" s="23" t="s">
        <v>5682</v>
      </c>
      <c r="J2168" s="24">
        <v>100570</v>
      </c>
      <c r="K2168" s="23" t="s">
        <v>5683</v>
      </c>
      <c r="L2168" s="24">
        <v>0</v>
      </c>
      <c r="M2168" s="23" t="s">
        <v>5683</v>
      </c>
      <c r="N2168" s="24">
        <v>50202</v>
      </c>
      <c r="O2168" s="23" t="s">
        <v>5683</v>
      </c>
      <c r="P2168" s="24">
        <v>50182</v>
      </c>
      <c r="Q2168" s="24">
        <v>50192</v>
      </c>
      <c r="R2168" s="24">
        <v>251146</v>
      </c>
      <c r="S2168" s="24">
        <v>0</v>
      </c>
      <c r="T2168" s="24">
        <v>0</v>
      </c>
      <c r="U2168" s="24">
        <v>0</v>
      </c>
      <c r="V2168" s="24">
        <f t="shared" si="66"/>
        <v>251146</v>
      </c>
      <c r="W2168" s="24">
        <f t="shared" si="67"/>
        <v>0</v>
      </c>
    </row>
    <row r="2169" spans="1:23" x14ac:dyDescent="0.2">
      <c r="A2169" t="s">
        <v>46</v>
      </c>
      <c r="B2169" s="23" t="s">
        <v>5556</v>
      </c>
      <c r="C2169" s="23" t="s">
        <v>5619</v>
      </c>
      <c r="D2169" s="23" t="s">
        <v>7</v>
      </c>
      <c r="E2169" s="23" t="s">
        <v>147</v>
      </c>
      <c r="F2169" s="23" t="s">
        <v>147</v>
      </c>
      <c r="G2169" t="s">
        <v>5620</v>
      </c>
      <c r="H2169" s="24">
        <v>1273321</v>
      </c>
      <c r="I2169" s="23" t="s">
        <v>5683</v>
      </c>
      <c r="J2169" s="24">
        <v>269023</v>
      </c>
      <c r="K2169" s="23" t="s">
        <v>5683</v>
      </c>
      <c r="L2169" s="24">
        <v>238602</v>
      </c>
      <c r="M2169" s="23" t="s">
        <v>5683</v>
      </c>
      <c r="N2169" s="24">
        <v>224593</v>
      </c>
      <c r="O2169" s="23" t="s">
        <v>5683</v>
      </c>
      <c r="P2169" s="24">
        <v>345088</v>
      </c>
      <c r="Q2169" s="24">
        <v>326015</v>
      </c>
      <c r="R2169" s="24">
        <v>1403321</v>
      </c>
      <c r="S2169" s="24">
        <v>130000</v>
      </c>
      <c r="T2169" s="24">
        <v>1273321</v>
      </c>
      <c r="U2169" s="24">
        <v>0</v>
      </c>
      <c r="V2169" s="24">
        <f t="shared" si="66"/>
        <v>0</v>
      </c>
      <c r="W2169" s="24">
        <f t="shared" si="67"/>
        <v>0</v>
      </c>
    </row>
    <row r="2170" spans="1:23" x14ac:dyDescent="0.2">
      <c r="A2170" t="s">
        <v>47</v>
      </c>
      <c r="B2170" s="23" t="s">
        <v>5621</v>
      </c>
      <c r="C2170" s="23" t="s">
        <v>5622</v>
      </c>
      <c r="D2170" s="23" t="s">
        <v>7</v>
      </c>
      <c r="E2170" s="23" t="s">
        <v>147</v>
      </c>
      <c r="F2170" s="23" t="s">
        <v>147</v>
      </c>
      <c r="G2170" t="s">
        <v>5623</v>
      </c>
      <c r="H2170" s="24">
        <v>247733</v>
      </c>
      <c r="I2170" s="23" t="s">
        <v>5682</v>
      </c>
      <c r="J2170" s="24">
        <v>104500</v>
      </c>
      <c r="K2170" s="23" t="s">
        <v>5683</v>
      </c>
      <c r="L2170" s="24">
        <v>0</v>
      </c>
      <c r="M2170" s="23" t="s">
        <v>5682</v>
      </c>
      <c r="N2170" s="24">
        <v>103552</v>
      </c>
      <c r="O2170" s="23" t="s">
        <v>5683</v>
      </c>
      <c r="P2170" s="24">
        <v>0</v>
      </c>
      <c r="Q2170" s="24">
        <v>52159</v>
      </c>
      <c r="R2170" s="24">
        <v>260211</v>
      </c>
      <c r="S2170" s="24">
        <v>52250</v>
      </c>
      <c r="T2170" s="24">
        <v>207961</v>
      </c>
      <c r="U2170" s="24">
        <v>0</v>
      </c>
      <c r="V2170" s="24">
        <f t="shared" si="66"/>
        <v>0</v>
      </c>
      <c r="W2170" s="24">
        <f t="shared" si="67"/>
        <v>39772</v>
      </c>
    </row>
    <row r="2171" spans="1:23" x14ac:dyDescent="0.2">
      <c r="A2171" t="s">
        <v>47</v>
      </c>
      <c r="B2171" s="23" t="s">
        <v>5621</v>
      </c>
      <c r="C2171" s="23" t="s">
        <v>5622</v>
      </c>
      <c r="D2171" s="23" t="s">
        <v>5624</v>
      </c>
      <c r="E2171" s="23" t="s">
        <v>5625</v>
      </c>
      <c r="F2171" s="23" t="s">
        <v>9</v>
      </c>
      <c r="G2171" t="s">
        <v>5626</v>
      </c>
      <c r="H2171" s="24">
        <v>0</v>
      </c>
      <c r="I2171" s="23" t="s">
        <v>5683</v>
      </c>
      <c r="J2171" s="24">
        <v>0</v>
      </c>
      <c r="K2171" s="23" t="s">
        <v>5683</v>
      </c>
      <c r="L2171" s="24">
        <v>0</v>
      </c>
      <c r="M2171" s="23" t="s">
        <v>5683</v>
      </c>
      <c r="N2171" s="24">
        <v>0</v>
      </c>
      <c r="O2171" s="23" t="s">
        <v>5682</v>
      </c>
      <c r="P2171" s="24">
        <v>107966</v>
      </c>
      <c r="Q2171" s="24">
        <v>0</v>
      </c>
      <c r="R2171" s="24">
        <v>107966</v>
      </c>
      <c r="S2171" s="24">
        <v>53983</v>
      </c>
      <c r="T2171" s="24">
        <v>0</v>
      </c>
      <c r="U2171" s="24">
        <v>0</v>
      </c>
      <c r="V2171" s="24">
        <f t="shared" si="66"/>
        <v>53983</v>
      </c>
      <c r="W2171" s="24">
        <f t="shared" si="67"/>
        <v>0</v>
      </c>
    </row>
    <row r="2172" spans="1:23" x14ac:dyDescent="0.2">
      <c r="A2172" t="s">
        <v>47</v>
      </c>
      <c r="B2172" s="23" t="s">
        <v>5621</v>
      </c>
      <c r="C2172" s="23" t="s">
        <v>5627</v>
      </c>
      <c r="D2172" s="23" t="s">
        <v>7</v>
      </c>
      <c r="E2172" s="23" t="s">
        <v>147</v>
      </c>
      <c r="F2172" s="23" t="s">
        <v>147</v>
      </c>
      <c r="G2172" t="s">
        <v>5628</v>
      </c>
      <c r="H2172" s="24">
        <v>1573514</v>
      </c>
      <c r="I2172" s="23" t="s">
        <v>5683</v>
      </c>
      <c r="J2172" s="24">
        <v>333193</v>
      </c>
      <c r="K2172" s="23" t="s">
        <v>5683</v>
      </c>
      <c r="L2172" s="24">
        <v>291191</v>
      </c>
      <c r="M2172" s="23" t="s">
        <v>5683</v>
      </c>
      <c r="N2172" s="24">
        <v>266408</v>
      </c>
      <c r="O2172" s="23" t="s">
        <v>5683</v>
      </c>
      <c r="P2172" s="24">
        <v>411470</v>
      </c>
      <c r="Q2172" s="24">
        <v>398681</v>
      </c>
      <c r="R2172" s="24">
        <v>1700943</v>
      </c>
      <c r="S2172" s="24">
        <v>130000</v>
      </c>
      <c r="T2172" s="24">
        <v>1570943</v>
      </c>
      <c r="U2172" s="24">
        <v>0</v>
      </c>
      <c r="V2172" s="24">
        <f t="shared" si="66"/>
        <v>0</v>
      </c>
      <c r="W2172" s="24">
        <f t="shared" si="67"/>
        <v>2571</v>
      </c>
    </row>
    <row r="2173" spans="1:23" x14ac:dyDescent="0.2">
      <c r="A2173" t="s">
        <v>47</v>
      </c>
      <c r="B2173" s="23" t="s">
        <v>5621</v>
      </c>
      <c r="C2173" s="23" t="s">
        <v>5627</v>
      </c>
      <c r="D2173" s="23" t="s">
        <v>86</v>
      </c>
      <c r="E2173" s="23" t="s">
        <v>87</v>
      </c>
      <c r="F2173" s="23" t="s">
        <v>10</v>
      </c>
      <c r="G2173" t="s">
        <v>95</v>
      </c>
      <c r="H2173" s="24">
        <v>254070</v>
      </c>
      <c r="I2173" s="23" t="s">
        <v>5683</v>
      </c>
      <c r="J2173" s="24">
        <v>50768</v>
      </c>
      <c r="K2173" s="23" t="s">
        <v>5683</v>
      </c>
      <c r="L2173" s="24">
        <v>50680</v>
      </c>
      <c r="M2173" s="23" t="s">
        <v>5683</v>
      </c>
      <c r="N2173" s="24">
        <v>50757</v>
      </c>
      <c r="O2173" s="23" t="s">
        <v>5683</v>
      </c>
      <c r="P2173" s="24">
        <v>50793</v>
      </c>
      <c r="Q2173" s="24">
        <v>51072</v>
      </c>
      <c r="R2173" s="24">
        <v>254070</v>
      </c>
      <c r="S2173" s="24">
        <v>50768</v>
      </c>
      <c r="T2173" s="24">
        <v>203302</v>
      </c>
      <c r="U2173" s="24">
        <v>0</v>
      </c>
      <c r="V2173" s="24">
        <f t="shared" si="66"/>
        <v>0</v>
      </c>
      <c r="W2173" s="24">
        <f t="shared" si="67"/>
        <v>50768</v>
      </c>
    </row>
    <row r="2174" spans="1:23" x14ac:dyDescent="0.2">
      <c r="A2174" t="s">
        <v>47</v>
      </c>
      <c r="B2174" s="23" t="s">
        <v>5621</v>
      </c>
      <c r="C2174" s="23" t="s">
        <v>5629</v>
      </c>
      <c r="D2174" s="23" t="s">
        <v>7</v>
      </c>
      <c r="E2174" s="23" t="s">
        <v>147</v>
      </c>
      <c r="F2174" s="23" t="s">
        <v>147</v>
      </c>
      <c r="G2174" t="s">
        <v>5630</v>
      </c>
      <c r="H2174" s="24">
        <v>325466</v>
      </c>
      <c r="I2174" s="23" t="s">
        <v>5682</v>
      </c>
      <c r="J2174" s="24">
        <v>121166</v>
      </c>
      <c r="K2174" s="23" t="s">
        <v>5683</v>
      </c>
      <c r="L2174" s="24">
        <v>0</v>
      </c>
      <c r="M2174" s="23" t="s">
        <v>5682</v>
      </c>
      <c r="N2174" s="24">
        <v>119222</v>
      </c>
      <c r="O2174" s="23" t="s">
        <v>5683</v>
      </c>
      <c r="P2174" s="24">
        <v>0</v>
      </c>
      <c r="Q2174" s="24">
        <v>61357</v>
      </c>
      <c r="R2174" s="24">
        <v>301745</v>
      </c>
      <c r="S2174" s="24">
        <v>60583</v>
      </c>
      <c r="T2174" s="24">
        <v>241162</v>
      </c>
      <c r="U2174" s="24">
        <v>0</v>
      </c>
      <c r="V2174" s="24">
        <f t="shared" si="66"/>
        <v>0</v>
      </c>
      <c r="W2174" s="24">
        <f t="shared" si="67"/>
        <v>84304</v>
      </c>
    </row>
    <row r="2175" spans="1:23" x14ac:dyDescent="0.2">
      <c r="A2175" t="s">
        <v>47</v>
      </c>
      <c r="B2175" s="23" t="s">
        <v>5621</v>
      </c>
      <c r="C2175" s="23" t="s">
        <v>5631</v>
      </c>
      <c r="D2175" s="23" t="s">
        <v>7</v>
      </c>
      <c r="E2175" s="23" t="s">
        <v>147</v>
      </c>
      <c r="F2175" s="23" t="s">
        <v>147</v>
      </c>
      <c r="G2175" t="s">
        <v>895</v>
      </c>
      <c r="H2175" s="24">
        <v>1830809</v>
      </c>
      <c r="I2175" s="23" t="s">
        <v>5683</v>
      </c>
      <c r="J2175" s="24">
        <v>345864</v>
      </c>
      <c r="K2175" s="23" t="s">
        <v>5683</v>
      </c>
      <c r="L2175" s="24">
        <v>308629</v>
      </c>
      <c r="M2175" s="23" t="s">
        <v>5683</v>
      </c>
      <c r="N2175" s="24">
        <v>295187</v>
      </c>
      <c r="O2175" s="23" t="s">
        <v>5683</v>
      </c>
      <c r="P2175" s="24">
        <v>445060</v>
      </c>
      <c r="Q2175" s="24">
        <v>436069</v>
      </c>
      <c r="R2175" s="24">
        <v>1830809</v>
      </c>
      <c r="S2175" s="24">
        <v>0</v>
      </c>
      <c r="T2175" s="24">
        <v>1830809</v>
      </c>
      <c r="U2175" s="24">
        <v>0</v>
      </c>
      <c r="V2175" s="24">
        <f t="shared" si="66"/>
        <v>0</v>
      </c>
      <c r="W2175" s="24">
        <f t="shared" si="67"/>
        <v>0</v>
      </c>
    </row>
    <row r="2176" spans="1:23" x14ac:dyDescent="0.2">
      <c r="A2176" t="s">
        <v>47</v>
      </c>
      <c r="B2176" s="23" t="s">
        <v>5621</v>
      </c>
      <c r="C2176" s="23" t="s">
        <v>5631</v>
      </c>
      <c r="D2176" s="23" t="s">
        <v>5632</v>
      </c>
      <c r="E2176" s="23" t="s">
        <v>5633</v>
      </c>
      <c r="F2176" s="23" t="s">
        <v>9</v>
      </c>
      <c r="G2176" t="s">
        <v>5634</v>
      </c>
      <c r="H2176" s="24">
        <v>251947</v>
      </c>
      <c r="I2176" s="23" t="s">
        <v>5682</v>
      </c>
      <c r="J2176" s="24">
        <v>100476</v>
      </c>
      <c r="K2176" s="23" t="s">
        <v>5683</v>
      </c>
      <c r="L2176" s="24">
        <v>0</v>
      </c>
      <c r="M2176" s="23" t="s">
        <v>5683</v>
      </c>
      <c r="N2176" s="24">
        <v>50315</v>
      </c>
      <c r="O2176" s="23" t="s">
        <v>5682</v>
      </c>
      <c r="P2176" s="24">
        <v>101156</v>
      </c>
      <c r="Q2176" s="24">
        <v>0</v>
      </c>
      <c r="R2176" s="24">
        <v>251947</v>
      </c>
      <c r="S2176" s="24">
        <v>0</v>
      </c>
      <c r="T2176" s="24">
        <v>251947</v>
      </c>
      <c r="U2176" s="24">
        <v>0</v>
      </c>
      <c r="V2176" s="24">
        <f t="shared" si="66"/>
        <v>0</v>
      </c>
      <c r="W2176" s="24">
        <f t="shared" si="67"/>
        <v>0</v>
      </c>
    </row>
    <row r="2177" spans="1:23" x14ac:dyDescent="0.2">
      <c r="A2177" t="s">
        <v>47</v>
      </c>
      <c r="B2177" s="23" t="s">
        <v>5621</v>
      </c>
      <c r="C2177" s="23" t="s">
        <v>5631</v>
      </c>
      <c r="D2177" s="23" t="s">
        <v>5635</v>
      </c>
      <c r="E2177" s="23" t="s">
        <v>5636</v>
      </c>
      <c r="F2177" s="23" t="s">
        <v>9</v>
      </c>
      <c r="G2177" t="s">
        <v>5637</v>
      </c>
      <c r="H2177" s="24">
        <v>0</v>
      </c>
      <c r="I2177" s="23" t="s">
        <v>5683</v>
      </c>
      <c r="J2177" s="24">
        <v>0</v>
      </c>
      <c r="K2177" s="23" t="s">
        <v>5683</v>
      </c>
      <c r="L2177" s="24">
        <v>0</v>
      </c>
      <c r="M2177" s="23" t="s">
        <v>5683</v>
      </c>
      <c r="N2177" s="24">
        <v>0</v>
      </c>
      <c r="O2177" s="23" t="s">
        <v>5683</v>
      </c>
      <c r="P2177" s="24">
        <v>15578</v>
      </c>
      <c r="Q2177" s="24">
        <v>50816</v>
      </c>
      <c r="R2177" s="24">
        <v>66394</v>
      </c>
      <c r="S2177" s="24">
        <v>0</v>
      </c>
      <c r="T2177" s="24">
        <v>0</v>
      </c>
      <c r="U2177" s="24">
        <v>0</v>
      </c>
      <c r="V2177" s="24">
        <f t="shared" si="66"/>
        <v>66394</v>
      </c>
      <c r="W2177" s="24">
        <f t="shared" si="67"/>
        <v>0</v>
      </c>
    </row>
    <row r="2178" spans="1:23" x14ac:dyDescent="0.2">
      <c r="A2178" t="s">
        <v>47</v>
      </c>
      <c r="B2178" s="23" t="s">
        <v>5621</v>
      </c>
      <c r="C2178" s="23" t="s">
        <v>5631</v>
      </c>
      <c r="D2178" s="23" t="s">
        <v>5638</v>
      </c>
      <c r="E2178" s="23" t="s">
        <v>5639</v>
      </c>
      <c r="F2178" s="23" t="s">
        <v>10</v>
      </c>
      <c r="G2178" t="s">
        <v>5640</v>
      </c>
      <c r="H2178" s="24">
        <v>218918</v>
      </c>
      <c r="I2178" s="23" t="s">
        <v>5682</v>
      </c>
      <c r="J2178" s="24">
        <v>101394</v>
      </c>
      <c r="K2178" s="23" t="s">
        <v>5683</v>
      </c>
      <c r="L2178" s="24">
        <v>0</v>
      </c>
      <c r="M2178" s="23" t="s">
        <v>5682</v>
      </c>
      <c r="N2178" s="24">
        <v>102428</v>
      </c>
      <c r="O2178" s="23" t="s">
        <v>5683</v>
      </c>
      <c r="P2178" s="24">
        <v>0</v>
      </c>
      <c r="Q2178" s="24">
        <v>15096</v>
      </c>
      <c r="R2178" s="24">
        <v>218918</v>
      </c>
      <c r="S2178" s="24">
        <v>50000</v>
      </c>
      <c r="T2178" s="24">
        <v>168918</v>
      </c>
      <c r="U2178" s="24">
        <v>0</v>
      </c>
      <c r="V2178" s="24">
        <f t="shared" si="66"/>
        <v>0</v>
      </c>
      <c r="W2178" s="24">
        <f t="shared" si="67"/>
        <v>50000</v>
      </c>
    </row>
    <row r="2179" spans="1:23" x14ac:dyDescent="0.2">
      <c r="A2179" t="s">
        <v>47</v>
      </c>
      <c r="B2179" s="23" t="s">
        <v>5621</v>
      </c>
      <c r="C2179" s="23" t="s">
        <v>5641</v>
      </c>
      <c r="D2179" s="23" t="s">
        <v>7</v>
      </c>
      <c r="E2179" s="23" t="s">
        <v>147</v>
      </c>
      <c r="F2179" s="23" t="s">
        <v>147</v>
      </c>
      <c r="G2179" t="s">
        <v>5642</v>
      </c>
      <c r="H2179" s="24">
        <v>857417</v>
      </c>
      <c r="I2179" s="23" t="s">
        <v>5683</v>
      </c>
      <c r="J2179" s="24">
        <v>114554</v>
      </c>
      <c r="K2179" s="23" t="s">
        <v>5683</v>
      </c>
      <c r="L2179" s="24">
        <v>112214</v>
      </c>
      <c r="M2179" s="23" t="s">
        <v>5683</v>
      </c>
      <c r="N2179" s="24">
        <v>112798</v>
      </c>
      <c r="O2179" s="23" t="s">
        <v>5683</v>
      </c>
      <c r="P2179" s="24">
        <v>116542</v>
      </c>
      <c r="Q2179" s="24">
        <v>116220</v>
      </c>
      <c r="R2179" s="24">
        <v>572328</v>
      </c>
      <c r="S2179" s="24">
        <v>114554</v>
      </c>
      <c r="T2179" s="24">
        <v>457774</v>
      </c>
      <c r="U2179" s="24">
        <v>0</v>
      </c>
      <c r="V2179" s="24">
        <f t="shared" si="66"/>
        <v>0</v>
      </c>
      <c r="W2179" s="24">
        <f t="shared" si="67"/>
        <v>399643</v>
      </c>
    </row>
    <row r="2180" spans="1:23" x14ac:dyDescent="0.2">
      <c r="A2180" t="s">
        <v>47</v>
      </c>
      <c r="B2180" s="23" t="s">
        <v>5621</v>
      </c>
      <c r="C2180" s="23" t="s">
        <v>5643</v>
      </c>
      <c r="D2180" s="23" t="s">
        <v>7</v>
      </c>
      <c r="E2180" s="23" t="s">
        <v>147</v>
      </c>
      <c r="F2180" s="23" t="s">
        <v>147</v>
      </c>
      <c r="G2180" t="s">
        <v>72</v>
      </c>
      <c r="H2180" s="24">
        <v>2344353</v>
      </c>
      <c r="I2180" s="23" t="s">
        <v>5683</v>
      </c>
      <c r="J2180" s="24">
        <v>467224</v>
      </c>
      <c r="K2180" s="23" t="s">
        <v>5683</v>
      </c>
      <c r="L2180" s="24">
        <v>407865</v>
      </c>
      <c r="M2180" s="23" t="s">
        <v>5683</v>
      </c>
      <c r="N2180" s="24">
        <v>375913</v>
      </c>
      <c r="O2180" s="23" t="s">
        <v>5683</v>
      </c>
      <c r="P2180" s="24">
        <v>582015</v>
      </c>
      <c r="Q2180" s="24">
        <v>551336</v>
      </c>
      <c r="R2180" s="24">
        <v>2384353</v>
      </c>
      <c r="S2180" s="24">
        <v>40000</v>
      </c>
      <c r="T2180" s="24">
        <v>2344353</v>
      </c>
      <c r="U2180" s="24">
        <v>0</v>
      </c>
      <c r="V2180" s="24">
        <f t="shared" si="66"/>
        <v>0</v>
      </c>
      <c r="W2180" s="24">
        <f t="shared" si="67"/>
        <v>0</v>
      </c>
    </row>
    <row r="2181" spans="1:23" x14ac:dyDescent="0.2">
      <c r="A2181" t="s">
        <v>47</v>
      </c>
      <c r="B2181" s="23" t="s">
        <v>5621</v>
      </c>
      <c r="C2181" s="23" t="s">
        <v>5643</v>
      </c>
      <c r="D2181" s="23" t="s">
        <v>5644</v>
      </c>
      <c r="E2181" s="23" t="s">
        <v>5645</v>
      </c>
      <c r="F2181" s="23" t="s">
        <v>10</v>
      </c>
      <c r="G2181" t="s">
        <v>5646</v>
      </c>
      <c r="H2181" s="24">
        <v>244271</v>
      </c>
      <c r="I2181" s="23" t="s">
        <v>5682</v>
      </c>
      <c r="J2181" s="24">
        <v>103738</v>
      </c>
      <c r="K2181" s="23" t="s">
        <v>5683</v>
      </c>
      <c r="L2181" s="24">
        <v>0</v>
      </c>
      <c r="M2181" s="23" t="s">
        <v>5682</v>
      </c>
      <c r="N2181" s="24">
        <v>103422</v>
      </c>
      <c r="O2181" s="23" t="s">
        <v>5683</v>
      </c>
      <c r="P2181" s="24">
        <v>0</v>
      </c>
      <c r="Q2181" s="24">
        <v>52111</v>
      </c>
      <c r="R2181" s="24">
        <v>259271</v>
      </c>
      <c r="S2181" s="24">
        <v>15000</v>
      </c>
      <c r="T2181" s="24">
        <v>244271</v>
      </c>
      <c r="U2181" s="24">
        <v>0</v>
      </c>
      <c r="V2181" s="24">
        <f t="shared" si="66"/>
        <v>0</v>
      </c>
      <c r="W2181" s="24">
        <f t="shared" si="67"/>
        <v>0</v>
      </c>
    </row>
    <row r="2182" spans="1:23" x14ac:dyDescent="0.2">
      <c r="A2182" t="s">
        <v>5647</v>
      </c>
      <c r="B2182" s="23" t="s">
        <v>5648</v>
      </c>
      <c r="C2182" s="23" t="s">
        <v>5649</v>
      </c>
      <c r="D2182" s="23" t="s">
        <v>7</v>
      </c>
      <c r="E2182" s="23" t="s">
        <v>147</v>
      </c>
      <c r="F2182" s="23" t="s">
        <v>147</v>
      </c>
      <c r="G2182" t="s">
        <v>5650</v>
      </c>
      <c r="H2182" s="24">
        <v>249609</v>
      </c>
      <c r="I2182" s="23" t="s">
        <v>5682</v>
      </c>
      <c r="J2182" s="24">
        <v>105704</v>
      </c>
      <c r="K2182" s="23" t="s">
        <v>5683</v>
      </c>
      <c r="L2182" s="24">
        <v>0</v>
      </c>
      <c r="M2182" s="23" t="s">
        <v>5682</v>
      </c>
      <c r="N2182" s="24">
        <v>103970</v>
      </c>
      <c r="O2182" s="23" t="s">
        <v>5683</v>
      </c>
      <c r="P2182" s="24">
        <v>0</v>
      </c>
      <c r="Q2182" s="24">
        <v>52399</v>
      </c>
      <c r="R2182" s="24">
        <v>262073</v>
      </c>
      <c r="S2182" s="24">
        <v>52852</v>
      </c>
      <c r="T2182" s="24">
        <v>209221</v>
      </c>
      <c r="U2182" s="24">
        <v>0</v>
      </c>
      <c r="V2182" s="24">
        <f t="shared" si="66"/>
        <v>0</v>
      </c>
      <c r="W2182" s="24">
        <f t="shared" si="67"/>
        <v>40388</v>
      </c>
    </row>
    <row r="2183" spans="1:23" x14ac:dyDescent="0.2">
      <c r="A2183" t="s">
        <v>5647</v>
      </c>
      <c r="B2183" s="23" t="s">
        <v>5648</v>
      </c>
      <c r="C2183" s="23" t="s">
        <v>5649</v>
      </c>
      <c r="D2183" s="23" t="s">
        <v>5651</v>
      </c>
      <c r="E2183" s="23" t="s">
        <v>5652</v>
      </c>
      <c r="F2183" s="23" t="s">
        <v>9</v>
      </c>
      <c r="G2183" t="s">
        <v>5653</v>
      </c>
      <c r="H2183" s="24">
        <v>79346</v>
      </c>
      <c r="I2183" s="23" t="s">
        <v>5682</v>
      </c>
      <c r="J2183" s="24">
        <v>32282</v>
      </c>
      <c r="K2183" s="23" t="s">
        <v>5683</v>
      </c>
      <c r="L2183" s="24">
        <v>0</v>
      </c>
      <c r="M2183" s="23" t="s">
        <v>5682</v>
      </c>
      <c r="N2183" s="24">
        <v>32064</v>
      </c>
      <c r="O2183" s="23" t="s">
        <v>5683</v>
      </c>
      <c r="P2183" s="24">
        <v>0</v>
      </c>
      <c r="Q2183" s="24">
        <v>16040</v>
      </c>
      <c r="R2183" s="24">
        <v>80386</v>
      </c>
      <c r="S2183" s="24">
        <v>16141</v>
      </c>
      <c r="T2183" s="24">
        <v>64245</v>
      </c>
      <c r="U2183" s="24">
        <v>0</v>
      </c>
      <c r="V2183" s="24">
        <f t="shared" ref="V2183:V2194" si="68">R2183-S2183-T2183+U2183</f>
        <v>0</v>
      </c>
      <c r="W2183" s="24">
        <f t="shared" si="67"/>
        <v>15101</v>
      </c>
    </row>
    <row r="2184" spans="1:23" x14ac:dyDescent="0.2">
      <c r="A2184" t="s">
        <v>5647</v>
      </c>
      <c r="B2184" s="23" t="s">
        <v>5648</v>
      </c>
      <c r="C2184" s="23" t="s">
        <v>5649</v>
      </c>
      <c r="D2184" s="23" t="s">
        <v>5654</v>
      </c>
      <c r="E2184" s="23" t="s">
        <v>5655</v>
      </c>
      <c r="F2184" s="23" t="s">
        <v>10</v>
      </c>
      <c r="G2184" t="s">
        <v>5656</v>
      </c>
      <c r="H2184" s="24">
        <v>247059</v>
      </c>
      <c r="I2184" s="23" t="s">
        <v>5682</v>
      </c>
      <c r="J2184" s="24">
        <v>107668</v>
      </c>
      <c r="K2184" s="23" t="s">
        <v>5683</v>
      </c>
      <c r="L2184" s="24">
        <v>0</v>
      </c>
      <c r="M2184" s="23" t="s">
        <v>5682</v>
      </c>
      <c r="N2184" s="24">
        <v>103056</v>
      </c>
      <c r="O2184" s="23" t="s">
        <v>5683</v>
      </c>
      <c r="P2184" s="24">
        <v>0</v>
      </c>
      <c r="Q2184" s="24">
        <v>53967</v>
      </c>
      <c r="R2184" s="24">
        <v>264691</v>
      </c>
      <c r="S2184" s="24">
        <v>53834</v>
      </c>
      <c r="T2184" s="24">
        <v>210857</v>
      </c>
      <c r="U2184" s="24">
        <v>0</v>
      </c>
      <c r="V2184" s="24">
        <f t="shared" si="68"/>
        <v>0</v>
      </c>
      <c r="W2184" s="24">
        <f t="shared" ref="W2184:W2193" si="69">MAX(H2184-T2184,0)</f>
        <v>36202</v>
      </c>
    </row>
    <row r="2185" spans="1:23" x14ac:dyDescent="0.2">
      <c r="A2185" t="s">
        <v>5647</v>
      </c>
      <c r="B2185" s="23" t="s">
        <v>5648</v>
      </c>
      <c r="C2185" s="23" t="s">
        <v>5657</v>
      </c>
      <c r="D2185" s="23" t="s">
        <v>7</v>
      </c>
      <c r="E2185" s="23" t="s">
        <v>147</v>
      </c>
      <c r="F2185" s="23" t="s">
        <v>147</v>
      </c>
      <c r="G2185" t="s">
        <v>5658</v>
      </c>
      <c r="H2185" s="24">
        <v>69400</v>
      </c>
      <c r="I2185" s="23" t="s">
        <v>5682</v>
      </c>
      <c r="J2185" s="24">
        <v>30760</v>
      </c>
      <c r="K2185" s="23" t="s">
        <v>5683</v>
      </c>
      <c r="L2185" s="24">
        <v>0</v>
      </c>
      <c r="M2185" s="23" t="s">
        <v>5683</v>
      </c>
      <c r="N2185" s="24">
        <v>15403</v>
      </c>
      <c r="O2185" s="23" t="s">
        <v>5683</v>
      </c>
      <c r="P2185" s="24">
        <v>15760</v>
      </c>
      <c r="Q2185" s="24">
        <v>15624</v>
      </c>
      <c r="R2185" s="24">
        <v>77547</v>
      </c>
      <c r="S2185" s="24">
        <v>15380</v>
      </c>
      <c r="T2185" s="24">
        <v>62167</v>
      </c>
      <c r="U2185" s="24">
        <v>0</v>
      </c>
      <c r="V2185" s="24">
        <f t="shared" si="68"/>
        <v>0</v>
      </c>
      <c r="W2185" s="24">
        <f t="shared" si="69"/>
        <v>7233</v>
      </c>
    </row>
    <row r="2186" spans="1:23" x14ac:dyDescent="0.2">
      <c r="A2186" t="s">
        <v>5647</v>
      </c>
      <c r="B2186" s="23" t="s">
        <v>5648</v>
      </c>
      <c r="C2186" s="23" t="s">
        <v>5657</v>
      </c>
      <c r="D2186" s="23" t="s">
        <v>5659</v>
      </c>
      <c r="E2186" s="23" t="s">
        <v>5660</v>
      </c>
      <c r="F2186" s="23" t="s">
        <v>9</v>
      </c>
      <c r="G2186" t="s">
        <v>5661</v>
      </c>
      <c r="H2186" s="24">
        <v>261617</v>
      </c>
      <c r="I2186" s="23" t="s">
        <v>5682</v>
      </c>
      <c r="J2186" s="24">
        <v>105450</v>
      </c>
      <c r="K2186" s="23" t="s">
        <v>5683</v>
      </c>
      <c r="L2186" s="24">
        <v>0</v>
      </c>
      <c r="M2186" s="23" t="s">
        <v>5682</v>
      </c>
      <c r="N2186" s="24">
        <v>106164</v>
      </c>
      <c r="O2186" s="23" t="s">
        <v>5683</v>
      </c>
      <c r="P2186" s="24">
        <v>0</v>
      </c>
      <c r="Q2186" s="24">
        <v>53903</v>
      </c>
      <c r="R2186" s="24">
        <v>265517</v>
      </c>
      <c r="S2186" s="24">
        <v>52725</v>
      </c>
      <c r="T2186" s="24">
        <v>212792</v>
      </c>
      <c r="U2186" s="24">
        <v>0</v>
      </c>
      <c r="V2186" s="24">
        <f t="shared" si="68"/>
        <v>0</v>
      </c>
      <c r="W2186" s="24">
        <f t="shared" si="69"/>
        <v>48825</v>
      </c>
    </row>
    <row r="2187" spans="1:23" x14ac:dyDescent="0.2">
      <c r="A2187" t="s">
        <v>5647</v>
      </c>
      <c r="B2187" s="23" t="s">
        <v>5648</v>
      </c>
      <c r="C2187" s="23" t="s">
        <v>5662</v>
      </c>
      <c r="D2187" s="23" t="s">
        <v>7</v>
      </c>
      <c r="E2187" s="23" t="s">
        <v>147</v>
      </c>
      <c r="F2187" s="23" t="s">
        <v>147</v>
      </c>
      <c r="G2187" t="s">
        <v>5663</v>
      </c>
      <c r="H2187" s="24">
        <v>2330361</v>
      </c>
      <c r="I2187" s="23" t="s">
        <v>5683</v>
      </c>
      <c r="J2187" s="24">
        <v>444936</v>
      </c>
      <c r="K2187" s="23" t="s">
        <v>5683</v>
      </c>
      <c r="L2187" s="24">
        <v>394596</v>
      </c>
      <c r="M2187" s="23" t="s">
        <v>5683</v>
      </c>
      <c r="N2187" s="24">
        <v>367399</v>
      </c>
      <c r="O2187" s="23" t="s">
        <v>5683</v>
      </c>
      <c r="P2187" s="24">
        <v>566820</v>
      </c>
      <c r="Q2187" s="24">
        <v>556610</v>
      </c>
      <c r="R2187" s="24">
        <v>2330361</v>
      </c>
      <c r="S2187" s="24">
        <v>133481</v>
      </c>
      <c r="T2187" s="24">
        <v>2196880</v>
      </c>
      <c r="U2187" s="24">
        <v>0</v>
      </c>
      <c r="V2187" s="24">
        <f t="shared" si="68"/>
        <v>0</v>
      </c>
      <c r="W2187" s="24">
        <f t="shared" si="69"/>
        <v>133481</v>
      </c>
    </row>
    <row r="2188" spans="1:23" x14ac:dyDescent="0.2">
      <c r="A2188" t="s">
        <v>5647</v>
      </c>
      <c r="B2188" s="23" t="s">
        <v>5648</v>
      </c>
      <c r="C2188" s="23" t="s">
        <v>5662</v>
      </c>
      <c r="D2188" s="23" t="s">
        <v>5664</v>
      </c>
      <c r="E2188" s="23" t="s">
        <v>5665</v>
      </c>
      <c r="F2188" s="23" t="s">
        <v>9</v>
      </c>
      <c r="G2188" t="s">
        <v>5666</v>
      </c>
      <c r="H2188" s="24">
        <v>205908</v>
      </c>
      <c r="I2188" s="23" t="s">
        <v>5683</v>
      </c>
      <c r="J2188" s="24">
        <v>51175</v>
      </c>
      <c r="K2188" s="23" t="s">
        <v>5682</v>
      </c>
      <c r="L2188" s="24">
        <v>102306</v>
      </c>
      <c r="M2188" s="23" t="s">
        <v>5683</v>
      </c>
      <c r="N2188" s="24">
        <v>0</v>
      </c>
      <c r="O2188" s="23" t="s">
        <v>5682</v>
      </c>
      <c r="P2188" s="24">
        <v>103602</v>
      </c>
      <c r="Q2188" s="24">
        <v>0</v>
      </c>
      <c r="R2188" s="24">
        <v>257083</v>
      </c>
      <c r="S2188" s="24">
        <v>51175</v>
      </c>
      <c r="T2188" s="24">
        <v>205908</v>
      </c>
      <c r="U2188" s="24">
        <v>0</v>
      </c>
      <c r="V2188" s="24">
        <f t="shared" si="68"/>
        <v>0</v>
      </c>
      <c r="W2188" s="24">
        <f t="shared" si="69"/>
        <v>0</v>
      </c>
    </row>
    <row r="2189" spans="1:23" x14ac:dyDescent="0.2">
      <c r="A2189" t="s">
        <v>5647</v>
      </c>
      <c r="B2189" s="23" t="s">
        <v>5648</v>
      </c>
      <c r="C2189" s="23" t="s">
        <v>5662</v>
      </c>
      <c r="D2189" s="23" t="s">
        <v>5667</v>
      </c>
      <c r="E2189" s="23" t="s">
        <v>5668</v>
      </c>
      <c r="F2189" s="23" t="s">
        <v>10</v>
      </c>
      <c r="G2189" t="s">
        <v>5669</v>
      </c>
      <c r="H2189" s="24">
        <v>260750</v>
      </c>
      <c r="I2189" s="23" t="s">
        <v>5683</v>
      </c>
      <c r="J2189" s="24">
        <v>52200</v>
      </c>
      <c r="K2189" s="23" t="s">
        <v>5683</v>
      </c>
      <c r="L2189" s="24">
        <v>52169</v>
      </c>
      <c r="M2189" s="23" t="s">
        <v>5682</v>
      </c>
      <c r="N2189" s="24">
        <v>104676</v>
      </c>
      <c r="O2189" s="23" t="s">
        <v>5683</v>
      </c>
      <c r="P2189" s="24">
        <v>0</v>
      </c>
      <c r="Q2189" s="24">
        <v>53071</v>
      </c>
      <c r="R2189" s="24">
        <v>262116</v>
      </c>
      <c r="S2189" s="24">
        <v>52200</v>
      </c>
      <c r="T2189" s="24">
        <v>209916</v>
      </c>
      <c r="U2189" s="24">
        <v>0</v>
      </c>
      <c r="V2189" s="24">
        <f t="shared" si="68"/>
        <v>0</v>
      </c>
      <c r="W2189" s="24">
        <f t="shared" si="69"/>
        <v>50834</v>
      </c>
    </row>
    <row r="2190" spans="1:23" x14ac:dyDescent="0.2">
      <c r="A2190" t="s">
        <v>5647</v>
      </c>
      <c r="B2190" s="23" t="s">
        <v>5648</v>
      </c>
      <c r="C2190" s="23" t="s">
        <v>5670</v>
      </c>
      <c r="D2190" s="23" t="s">
        <v>7</v>
      </c>
      <c r="E2190" s="23" t="s">
        <v>147</v>
      </c>
      <c r="F2190" s="23" t="s">
        <v>147</v>
      </c>
      <c r="G2190" t="s">
        <v>5671</v>
      </c>
      <c r="H2190" s="24">
        <v>498398</v>
      </c>
      <c r="I2190" s="23" t="s">
        <v>5683</v>
      </c>
      <c r="J2190" s="24">
        <v>106252</v>
      </c>
      <c r="K2190" s="23" t="s">
        <v>5683</v>
      </c>
      <c r="L2190" s="24">
        <v>104994</v>
      </c>
      <c r="M2190" s="23" t="s">
        <v>5683</v>
      </c>
      <c r="N2190" s="24">
        <v>105371</v>
      </c>
      <c r="O2190" s="23" t="s">
        <v>5683</v>
      </c>
      <c r="P2190" s="24">
        <v>108114</v>
      </c>
      <c r="Q2190" s="24">
        <v>107262</v>
      </c>
      <c r="R2190" s="24">
        <v>531993</v>
      </c>
      <c r="S2190" s="24">
        <v>106252</v>
      </c>
      <c r="T2190" s="24">
        <v>425741</v>
      </c>
      <c r="U2190" s="24">
        <v>0</v>
      </c>
      <c r="V2190" s="24">
        <f t="shared" si="68"/>
        <v>0</v>
      </c>
      <c r="W2190" s="24">
        <f t="shared" si="69"/>
        <v>72657</v>
      </c>
    </row>
    <row r="2191" spans="1:23" x14ac:dyDescent="0.2">
      <c r="A2191" t="s">
        <v>5647</v>
      </c>
      <c r="B2191" s="23" t="s">
        <v>5648</v>
      </c>
      <c r="C2191" s="23" t="s">
        <v>5672</v>
      </c>
      <c r="D2191" s="23" t="s">
        <v>7</v>
      </c>
      <c r="E2191" s="23" t="s">
        <v>147</v>
      </c>
      <c r="F2191" s="23" t="s">
        <v>147</v>
      </c>
      <c r="G2191" t="s">
        <v>5673</v>
      </c>
      <c r="H2191" s="24">
        <v>461124</v>
      </c>
      <c r="I2191" s="23" t="s">
        <v>5683</v>
      </c>
      <c r="J2191" s="24">
        <v>107337</v>
      </c>
      <c r="K2191" s="23" t="s">
        <v>5683</v>
      </c>
      <c r="L2191" s="24">
        <v>105884</v>
      </c>
      <c r="M2191" s="23" t="s">
        <v>5683</v>
      </c>
      <c r="N2191" s="24">
        <v>107212</v>
      </c>
      <c r="O2191" s="23" t="s">
        <v>5683</v>
      </c>
      <c r="P2191" s="24">
        <v>109915</v>
      </c>
      <c r="Q2191" s="24">
        <v>108830</v>
      </c>
      <c r="R2191" s="24">
        <v>539178</v>
      </c>
      <c r="S2191" s="24">
        <v>107337</v>
      </c>
      <c r="T2191" s="24">
        <v>431841</v>
      </c>
      <c r="U2191" s="24">
        <v>0</v>
      </c>
      <c r="V2191" s="24">
        <f t="shared" si="68"/>
        <v>0</v>
      </c>
      <c r="W2191" s="24">
        <f t="shared" si="69"/>
        <v>29283</v>
      </c>
    </row>
    <row r="2192" spans="1:23" x14ac:dyDescent="0.2">
      <c r="A2192" t="s">
        <v>5647</v>
      </c>
      <c r="B2192" s="23" t="s">
        <v>5648</v>
      </c>
      <c r="C2192" s="23" t="s">
        <v>5672</v>
      </c>
      <c r="D2192" s="23" t="s">
        <v>5674</v>
      </c>
      <c r="E2192" s="23" t="s">
        <v>5675</v>
      </c>
      <c r="F2192" s="23" t="s">
        <v>10</v>
      </c>
      <c r="G2192" t="s">
        <v>5676</v>
      </c>
      <c r="H2192" s="24">
        <v>14089</v>
      </c>
      <c r="I2192" s="23" t="s">
        <v>5683</v>
      </c>
      <c r="J2192" s="24">
        <v>15467</v>
      </c>
      <c r="K2192" s="23" t="s">
        <v>5682</v>
      </c>
      <c r="L2192" s="24">
        <v>30736</v>
      </c>
      <c r="M2192" s="23" t="s">
        <v>5683</v>
      </c>
      <c r="N2192" s="24">
        <v>0</v>
      </c>
      <c r="O2192" s="23" t="s">
        <v>5683</v>
      </c>
      <c r="P2192" s="24">
        <v>15793</v>
      </c>
      <c r="Q2192" s="24">
        <v>15816</v>
      </c>
      <c r="R2192" s="24">
        <v>77812</v>
      </c>
      <c r="S2192" s="24">
        <v>15467</v>
      </c>
      <c r="T2192" s="24">
        <v>14089</v>
      </c>
      <c r="U2192" s="24">
        <v>0</v>
      </c>
      <c r="V2192" s="24">
        <f t="shared" si="68"/>
        <v>48256</v>
      </c>
      <c r="W2192" s="24">
        <f t="shared" si="69"/>
        <v>0</v>
      </c>
    </row>
    <row r="2193" spans="1:23" x14ac:dyDescent="0.2">
      <c r="A2193" t="s">
        <v>5647</v>
      </c>
      <c r="B2193" s="23" t="s">
        <v>5648</v>
      </c>
      <c r="C2193" s="23" t="s">
        <v>5677</v>
      </c>
      <c r="D2193" s="23" t="s">
        <v>7</v>
      </c>
      <c r="E2193" s="23" t="s">
        <v>147</v>
      </c>
      <c r="F2193" s="23" t="s">
        <v>147</v>
      </c>
      <c r="G2193" t="s">
        <v>5678</v>
      </c>
      <c r="H2193" s="24">
        <v>242387</v>
      </c>
      <c r="I2193" s="23" t="s">
        <v>5682</v>
      </c>
      <c r="J2193" s="24">
        <v>107256</v>
      </c>
      <c r="K2193" s="23" t="s">
        <v>5683</v>
      </c>
      <c r="L2193" s="24">
        <v>0</v>
      </c>
      <c r="M2193" s="23" t="s">
        <v>5682</v>
      </c>
      <c r="N2193" s="24">
        <v>105928</v>
      </c>
      <c r="O2193" s="23" t="s">
        <v>5683</v>
      </c>
      <c r="P2193" s="24">
        <v>0</v>
      </c>
      <c r="Q2193" s="24">
        <v>54383</v>
      </c>
      <c r="R2193" s="24">
        <v>267567</v>
      </c>
      <c r="S2193" s="24">
        <v>53628</v>
      </c>
      <c r="T2193" s="24">
        <v>213939</v>
      </c>
      <c r="U2193" s="24">
        <v>0</v>
      </c>
      <c r="V2193" s="24">
        <f t="shared" si="68"/>
        <v>0</v>
      </c>
      <c r="W2193" s="24">
        <f t="shared" si="69"/>
        <v>28448</v>
      </c>
    </row>
    <row r="2194" spans="1:23" x14ac:dyDescent="0.2">
      <c r="A2194" t="s">
        <v>147</v>
      </c>
      <c r="B2194" s="23" t="s">
        <v>147</v>
      </c>
      <c r="C2194" s="23" t="s">
        <v>147</v>
      </c>
      <c r="D2194" s="23" t="s">
        <v>147</v>
      </c>
      <c r="E2194" s="23" t="s">
        <v>147</v>
      </c>
      <c r="F2194" s="23" t="s">
        <v>147</v>
      </c>
      <c r="G2194" t="s">
        <v>5679</v>
      </c>
      <c r="H2194" s="24">
        <v>826843</v>
      </c>
      <c r="I2194" s="23" t="s">
        <v>147</v>
      </c>
      <c r="J2194" s="24">
        <v>7920895</v>
      </c>
      <c r="K2194" s="23" t="s">
        <v>147</v>
      </c>
      <c r="L2194" s="24">
        <v>4050305</v>
      </c>
      <c r="M2194" s="23" t="s">
        <v>147</v>
      </c>
      <c r="N2194" s="24">
        <v>3410202</v>
      </c>
      <c r="O2194" s="23" t="s">
        <v>147</v>
      </c>
      <c r="P2194" s="24">
        <v>2268365</v>
      </c>
      <c r="Q2194" s="24">
        <v>52559</v>
      </c>
      <c r="R2194" s="24">
        <v>17702326</v>
      </c>
      <c r="S2194" s="24">
        <v>3436037</v>
      </c>
      <c r="T2194" s="24">
        <v>885442</v>
      </c>
      <c r="U2194" s="24">
        <v>2444061.89</v>
      </c>
      <c r="V2194" s="24">
        <f t="shared" si="68"/>
        <v>15824908.890000001</v>
      </c>
      <c r="W2194" s="24">
        <v>115648</v>
      </c>
    </row>
    <row r="2195" spans="1:23" s="12" customFormat="1" ht="15.75" x14ac:dyDescent="0.25">
      <c r="A2195" s="26" t="s">
        <v>5685</v>
      </c>
      <c r="B2195" s="26"/>
      <c r="C2195" s="26"/>
      <c r="D2195" s="26"/>
      <c r="E2195" s="26"/>
      <c r="F2195" s="26"/>
      <c r="G2195" s="27"/>
      <c r="H2195" s="28">
        <f>SUBTOTAL(109,Table1[Energy
Expenditure
Plan (EEP)
Amount
Approved2])</f>
        <v>1549696819</v>
      </c>
      <c r="I2195" s="29"/>
      <c r="J2195" s="28">
        <f>SUBTOTAL(109,Table1[2013-14
Award
Allocation])</f>
        <v>381000000</v>
      </c>
      <c r="K2195" s="29"/>
      <c r="L2195" s="28">
        <f>SUBTOTAL(109,Table1[2014-15
Award
Allocation])</f>
        <v>279000000</v>
      </c>
      <c r="M2195" s="29"/>
      <c r="N2195" s="28">
        <f>SUBTOTAL(109,Table1[2015–16
Award
Allocation])</f>
        <v>313421000</v>
      </c>
      <c r="O2195" s="29"/>
      <c r="P2195" s="28">
        <f>SUBTOTAL(109,Table1[2016–17
Award
Allocation])</f>
        <v>398800000</v>
      </c>
      <c r="Q2195" s="28">
        <f>SUBTOTAL(109,Table1[2017–18
Award
Allocation])</f>
        <v>376200000</v>
      </c>
      <c r="R2195" s="28">
        <f>SUBTOTAL(109,Table1[Total Award
Allocation])</f>
        <v>1748421000</v>
      </c>
      <c r="S2195" s="28">
        <f>SUBTOTAL(109,Table1[Planning
Funds
Paid])</f>
        <v>154628781</v>
      </c>
      <c r="T2195" s="28">
        <f>SUBTOTAL(109,Table1[EEP
Funds
Paid4])</f>
        <v>1480786288</v>
      </c>
      <c r="U2195" s="28">
        <f>SUBTOTAL(109,Table1[Funds Returned])</f>
        <v>4638393.8900000006</v>
      </c>
      <c r="V2195" s="28">
        <f>SUBTOTAL(109,Table1[Award
Allocation
Remaining])</f>
        <v>117644324.89</v>
      </c>
      <c r="W2195" s="28">
        <f>SUBTOTAL(109,Table1[EEP
Amount
Remaining3])</f>
        <v>69175275</v>
      </c>
    </row>
    <row r="2196" spans="1:23" s="12" customFormat="1" ht="15.75" x14ac:dyDescent="0.25">
      <c r="A2196" t="s">
        <v>5680</v>
      </c>
      <c r="B2196" s="10"/>
      <c r="C2196" s="10"/>
      <c r="D2196" s="18"/>
      <c r="E2196" s="10"/>
      <c r="F2196" s="10"/>
      <c r="G2196" s="11"/>
      <c r="H2196" s="19"/>
      <c r="I2196" s="20"/>
      <c r="J2196" s="19"/>
      <c r="K2196" s="20"/>
      <c r="L2196" s="19"/>
      <c r="M2196" s="20"/>
      <c r="N2196" s="19"/>
      <c r="O2196" s="20"/>
      <c r="P2196" s="19"/>
      <c r="Q2196" s="19"/>
      <c r="R2196" s="19"/>
      <c r="S2196" s="19"/>
      <c r="T2196" s="19"/>
      <c r="U2196" s="19"/>
      <c r="V2196" s="19"/>
      <c r="W2196" s="19"/>
    </row>
    <row r="2197" spans="1:23" s="12" customFormat="1" ht="15.75" x14ac:dyDescent="0.25">
      <c r="A2197" t="s">
        <v>5681</v>
      </c>
      <c r="B2197" s="10"/>
      <c r="C2197" s="10"/>
      <c r="D2197" s="18"/>
      <c r="E2197" s="10"/>
      <c r="F2197" s="10"/>
      <c r="G2197" s="11"/>
      <c r="H2197" s="19"/>
      <c r="I2197" s="20"/>
      <c r="J2197" s="19"/>
      <c r="K2197" s="20"/>
      <c r="L2197" s="19"/>
      <c r="M2197" s="20"/>
      <c r="N2197" s="19"/>
      <c r="O2197" s="20"/>
      <c r="P2197" s="19"/>
      <c r="Q2197" s="19"/>
      <c r="R2197" s="19"/>
      <c r="S2197" s="19"/>
      <c r="T2197" s="19"/>
      <c r="U2197" s="19"/>
      <c r="V2197" s="19"/>
      <c r="W2197" s="19"/>
    </row>
    <row r="2198" spans="1:23" x14ac:dyDescent="0.2">
      <c r="A2198" s="21" t="s">
        <v>5686</v>
      </c>
      <c r="B2198" s="13"/>
      <c r="C2198" s="13"/>
      <c r="D2198" s="14"/>
      <c r="E2198" s="13"/>
      <c r="F2198" s="13"/>
      <c r="G2198" s="15"/>
      <c r="H2198" s="16"/>
      <c r="I2198" s="17"/>
      <c r="J2198" s="16"/>
      <c r="K2198" s="17"/>
      <c r="L2198" s="16"/>
      <c r="M2198" s="17"/>
      <c r="N2198" s="16"/>
      <c r="O2198" s="17"/>
      <c r="P2198" s="16"/>
      <c r="Q2198" s="16"/>
      <c r="R2198" s="16"/>
      <c r="S2198" s="16"/>
      <c r="T2198" s="16"/>
      <c r="U2198" s="16"/>
      <c r="V2198" s="16"/>
      <c r="W2198" s="16"/>
    </row>
  </sheetData>
  <sortState xmlns:xlrd2="http://schemas.microsoft.com/office/spreadsheetml/2017/richdata2" ref="A7:W2192">
    <sortCondition ref="A7:A2192"/>
    <sortCondition ref="B7:B2192"/>
    <sortCondition ref="C7:C2192"/>
    <sortCondition ref="D7:D2192"/>
    <sortCondition ref="E7:E2192"/>
  </sortState>
  <printOptions horizontalCentered="1"/>
  <pageMargins left="0.45" right="0.45" top="0.5" bottom="0.75" header="4" footer="0.3"/>
  <pageSetup paperSize="5" scale="42" fitToHeight="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39 Multi-Year Sch</vt:lpstr>
      <vt:lpstr>'Prop 39 Multi-Year Sch'!Print_Area</vt:lpstr>
      <vt:lpstr>'Prop 39 Multi-Year Sch'!Print_Titles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Ent-multiyear: Proposition 39 - Categorical Programs (CA Dept of Education)</dc:title>
  <dc:subject>Proposition 39 - California Clean Energy Jobs Act entitlements for fiscal years 2013-14, 2014-15, 2015-16, 2016-17, and 2017-18.</dc:subject>
  <dc:creator/>
  <cp:lastModifiedBy/>
  <dcterms:created xsi:type="dcterms:W3CDTF">2024-04-12T16:08:51Z</dcterms:created>
  <dcterms:modified xsi:type="dcterms:W3CDTF">2025-04-15T14:42:07Z</dcterms:modified>
</cp:coreProperties>
</file>