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16D0A3B1-59BC-4D9A-9163-F452255866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18 Restart - LEA" sheetId="9" r:id="rId1"/>
    <sheet name="fy18 Restart - Non-Public" sheetId="10" r:id="rId2"/>
    <sheet name="Restart County Totals" sheetId="7" r:id="rId3"/>
  </sheets>
  <definedNames>
    <definedName name="_xlnm._FilterDatabase" localSheetId="0" hidden="1">'fy18 Restart - LEA'!$A$3:$N$7</definedName>
    <definedName name="_xlnm._FilterDatabase" localSheetId="1" hidden="1">'fy18 Restart - Non-Public'!$A$3:$N$7</definedName>
    <definedName name="_xlnm.Print_Area" localSheetId="2">'Restart County Totals'!$A$1:$D$9</definedName>
    <definedName name="_xlnm.Print_Titles" localSheetId="2">'Restart County Totals'!$2:$3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0" l="1"/>
  <c r="D6" i="7"/>
  <c r="J5" i="10" l="1"/>
  <c r="J5" i="9" l="1"/>
</calcChain>
</file>

<file path=xl/sharedStrings.xml><?xml version="1.0" encoding="utf-8"?>
<sst xmlns="http://schemas.openxmlformats.org/spreadsheetml/2006/main" count="56" uniqueCount="34">
  <si>
    <t>County Code</t>
  </si>
  <si>
    <t>District
Code</t>
  </si>
  <si>
    <t>School
Code</t>
  </si>
  <si>
    <t>Local Educational Agency</t>
  </si>
  <si>
    <t>Current Apportionment</t>
  </si>
  <si>
    <t>California Department of Education</t>
  </si>
  <si>
    <t>School Fiscal Services Division</t>
  </si>
  <si>
    <t>County
Name</t>
  </si>
  <si>
    <t>N/A</t>
  </si>
  <si>
    <t>Amount</t>
  </si>
  <si>
    <t>Statewide Total</t>
  </si>
  <si>
    <t>Service Location Field</t>
  </si>
  <si>
    <t>FI$Cal Supplier ID</t>
  </si>
  <si>
    <t>FI$Cal Address Sequence ID</t>
  </si>
  <si>
    <t>Prior
Apportionment(s)</t>
  </si>
  <si>
    <t>Fiscal Year 2018–19</t>
  </si>
  <si>
    <t>Schedule of the Second Apportionment for the Immediate Aid to Restart School Operations Program</t>
  </si>
  <si>
    <t>Sonoma</t>
  </si>
  <si>
    <t>0000120944</t>
  </si>
  <si>
    <t>A8860</t>
  </si>
  <si>
    <t>St. Eugene Cathedral School</t>
  </si>
  <si>
    <t>County
Code</t>
  </si>
  <si>
    <t>May 2019</t>
  </si>
  <si>
    <t>Ventura</t>
  </si>
  <si>
    <t>Ventura Unified</t>
  </si>
  <si>
    <t>0000000</t>
  </si>
  <si>
    <t>0000011863</t>
  </si>
  <si>
    <t>Statewide Non-Public School Total</t>
  </si>
  <si>
    <t>Invoice Number</t>
  </si>
  <si>
    <t>Nonpublic Agency</t>
  </si>
  <si>
    <t>Payee</t>
  </si>
  <si>
    <t>18-15389 05-22-2019</t>
  </si>
  <si>
    <t>Voucher #</t>
  </si>
  <si>
    <t>County Summary of the Second Apportionment for the Immediate Aid to Restart School Operations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</si>
</sst>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0" borderId="0" xfId="0" applyFont="1"/>
    <xf numFmtId="0" fontId="6" fillId="0" borderId="0" xfId="0" applyFont="1"/>
    <xf numFmtId="165" fontId="6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6" fillId="0" borderId="2" xfId="1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4" fontId="6" fillId="0" borderId="2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quotePrefix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quotePrefix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4" xfId="0" applyFont="1" applyBorder="1"/>
    <xf numFmtId="0" fontId="7" fillId="0" borderId="0" xfId="0" applyFont="1"/>
    <xf numFmtId="0" fontId="3" fillId="0" borderId="3" xfId="0" applyFont="1" applyBorder="1"/>
    <xf numFmtId="165" fontId="3" fillId="0" borderId="0" xfId="0" applyNumberFormat="1" applyFont="1"/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0" fontId="3" fillId="0" borderId="1" xfId="4" applyNumberFormat="1" applyFill="1" applyAlignment="1">
      <alignment horizontal="left"/>
    </xf>
    <xf numFmtId="0" fontId="3" fillId="0" borderId="1" xfId="4" applyFill="1" applyAlignment="1">
      <alignment horizontal="center" vertical="top"/>
    </xf>
    <xf numFmtId="0" fontId="3" fillId="0" borderId="1" xfId="4" applyFill="1" applyAlignment="1">
      <alignment horizontal="center"/>
    </xf>
    <xf numFmtId="0" fontId="3" fillId="0" borderId="1" xfId="4" applyFill="1" applyAlignment="1"/>
    <xf numFmtId="165" fontId="3" fillId="0" borderId="1" xfId="4" applyNumberFormat="1" applyFill="1" applyAlignment="1"/>
    <xf numFmtId="0" fontId="3" fillId="0" borderId="1" xfId="4" applyFill="1" applyAlignment="1">
      <alignment horizontal="left"/>
    </xf>
    <xf numFmtId="0" fontId="3" fillId="0" borderId="1" xfId="4" applyFill="1"/>
    <xf numFmtId="165" fontId="3" fillId="0" borderId="1" xfId="4" applyNumberFormat="1" applyFill="1"/>
    <xf numFmtId="165" fontId="3" fillId="0" borderId="1" xfId="0" applyNumberFormat="1" applyFont="1" applyBorder="1"/>
    <xf numFmtId="49" fontId="5" fillId="0" borderId="0" xfId="2" applyNumberFormat="1" applyFont="1" applyAlignment="1">
      <alignment horizontal="left"/>
    </xf>
    <xf numFmtId="49" fontId="5" fillId="0" borderId="0" xfId="5" applyNumberFormat="1" applyFont="1" applyAlignment="1">
      <alignment horizontal="left"/>
    </xf>
    <xf numFmtId="49" fontId="5" fillId="0" borderId="0" xfId="2" applyNumberFormat="1" applyFont="1" applyFill="1" applyAlignment="1">
      <alignment horizontal="left"/>
    </xf>
    <xf numFmtId="165" fontId="3" fillId="0" borderId="1" xfId="4" applyNumberFormat="1" applyFont="1" applyFill="1" applyBorder="1" applyAlignment="1"/>
  </cellXfs>
  <cellStyles count="8">
    <cellStyle name="Currency" xfId="1" builtinId="4"/>
    <cellStyle name="Heading 1" xfId="2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5 2 2 2" xfId="3" xr:uid="{00000000-0005-0000-0000-000003000000}"/>
    <cellStyle name="Total" xfId="4" builtinId="25" customBuiltin="1"/>
  </cellStyles>
  <dxfs count="60"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5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/>
        <bottom style="dotted">
          <color theme="0" tint="-0.1499679555650502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/>
        <bottom style="dotted">
          <color theme="0" tint="-0.1499679555650502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/>
        <bottom style="dotted">
          <color theme="0" tint="-0.1499679555650502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/>
        <bottom style="dotted">
          <color theme="0" tint="-0.1499679555650502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J5" totalsRowCount="1" headerRowDxfId="59" headerRowBorderDxfId="58" tableBorderDxfId="57" totalsRowCellStyle="Total">
  <autoFilter ref="A3:J4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County_x000a_Name" totalsRowLabel="Statewide Total" dataDxfId="56" totalsRowDxfId="55" dataCellStyle="Currency" totalsRowCellStyle="Total"/>
    <tableColumn id="2" xr3:uid="{00000000-0010-0000-0000-000002000000}" name="FI$Cal Supplier ID" dataDxfId="54" totalsRowDxfId="53" totalsRowCellStyle="Total"/>
    <tableColumn id="3" xr3:uid="{00000000-0010-0000-0000-000003000000}" name="FI$Cal Address Sequence ID" dataDxfId="52" totalsRowDxfId="51" totalsRowCellStyle="Total"/>
    <tableColumn id="4" xr3:uid="{00000000-0010-0000-0000-000004000000}" name="County_x000a_Code" dataDxfId="50" totalsRowDxfId="49" totalsRowCellStyle="Total"/>
    <tableColumn id="5" xr3:uid="{00000000-0010-0000-0000-000005000000}" name="District_x000a_Code" dataDxfId="48" totalsRowDxfId="47" totalsRowCellStyle="Total"/>
    <tableColumn id="6" xr3:uid="{00000000-0010-0000-0000-000006000000}" name="School_x000a_Code" dataDxfId="46" totalsRowDxfId="45" totalsRowCellStyle="Total"/>
    <tableColumn id="10" xr3:uid="{00000000-0010-0000-0000-00000A000000}" name="Service Location Field" dataDxfId="44" totalsRowDxfId="43" totalsRowCellStyle="Total"/>
    <tableColumn id="11" xr3:uid="{00000000-0010-0000-0000-00000B000000}" name="Local Educational Agency" dataDxfId="42" totalsRowDxfId="41" totalsRowCellStyle="Total"/>
    <tableColumn id="12" xr3:uid="{00000000-0010-0000-0000-00000C000000}" name="Prior_x000a_Apportionment(s)" dataDxfId="40" totalsRowDxfId="39" totalsRowCellStyle="Total"/>
    <tableColumn id="13" xr3:uid="{00000000-0010-0000-0000-00000D000000}" name="Current Apportionment" totalsRowFunction="sum" dataDxfId="38" totalsRowDxfId="3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42" displayName="Table42" ref="A3:J5" totalsRowCount="1" headerRowDxfId="36" headerRowBorderDxfId="35" tableBorderDxfId="34" totalsRowCellStyle="Total">
  <autoFilter ref="A3:J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100-000001000000}" name="County_x000a_Name" totalsRowLabel="Statewide Non-Public School Total" dataDxfId="33" totalsRowDxfId="32" dataCellStyle="Currency" totalsRowCellStyle="Total"/>
    <tableColumn id="2" xr3:uid="{00000000-0010-0000-0100-000002000000}" name="FI$Cal Supplier ID" dataDxfId="31" totalsRowDxfId="30" totalsRowCellStyle="Total"/>
    <tableColumn id="3" xr3:uid="{00000000-0010-0000-0100-000003000000}" name="FI$Cal Address Sequence ID" dataDxfId="29" totalsRowDxfId="28" totalsRowCellStyle="Total"/>
    <tableColumn id="4" xr3:uid="{00000000-0010-0000-0100-000004000000}" name="County Code" dataDxfId="27" totalsRowDxfId="26" totalsRowCellStyle="Total"/>
    <tableColumn id="5" xr3:uid="{00000000-0010-0000-0100-000005000000}" name="District_x000a_Code" dataDxfId="25" totalsRowDxfId="24" totalsRowCellStyle="Total"/>
    <tableColumn id="6" xr3:uid="{00000000-0010-0000-0100-000006000000}" name="School_x000a_Code" dataDxfId="23" totalsRowDxfId="22" totalsRowCellStyle="Total"/>
    <tableColumn id="10" xr3:uid="{00000000-0010-0000-0100-00000A000000}" name="Service Location Field" dataDxfId="21" totalsRowDxfId="20" totalsRowCellStyle="Total"/>
    <tableColumn id="11" xr3:uid="{00000000-0010-0000-0100-00000B000000}" name="Nonpublic Agency" dataDxfId="19" totalsRowDxfId="18" totalsRowCellStyle="Total"/>
    <tableColumn id="12" xr3:uid="{00000000-0010-0000-0100-00000C000000}" name="Prior_x000a_Apportionment(s)" totalsRowFunction="sum" dataDxfId="17" totalsRowDxfId="0" totalsRowCellStyle="Total"/>
    <tableColumn id="13" xr3:uid="{00000000-0010-0000-0100-00000D000000}" name="Current Apportionment" totalsRowFunction="sum" dataDxfId="16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3:E6" totalsRowCount="1" headerRowDxfId="14" dataDxfId="12" totalsRowDxfId="11" headerRowBorderDxfId="13" totalsRowCellStyle="Total">
  <autoFilter ref="A3:E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200-000001000000}" name="County Code" totalsRowLabel="Statewide Total" dataDxfId="10" totalsRowDxfId="9" totalsRowCellStyle="Total"/>
    <tableColumn id="2" xr3:uid="{00000000-0010-0000-0200-000002000000}" name="Payee" dataDxfId="8" totalsRowDxfId="7" totalsRowCellStyle="Total"/>
    <tableColumn id="4" xr3:uid="{00000000-0010-0000-0200-000004000000}" name="Invoice Number" dataDxfId="6" totalsRowDxfId="5" totalsRowCellStyle="Total"/>
    <tableColumn id="3" xr3:uid="{00000000-0010-0000-0200-000003000000}" name="Amount" totalsRowFunction="sum" dataDxfId="4" totalsRowDxfId="3" totalsRowCellStyle="Total"/>
    <tableColumn id="5" xr3:uid="{00000000-0010-0000-0200-000005000000}" name="Voucher #" dataDxfId="2" totalsRowDxfId="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Restart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"/>
  <cols>
    <col min="1" max="1" width="13.5546875" style="5" customWidth="1"/>
    <col min="2" max="2" width="17.5546875" style="6" customWidth="1"/>
    <col min="3" max="3" width="10.77734375" style="6" customWidth="1"/>
    <col min="4" max="4" width="8" style="12" customWidth="1"/>
    <col min="5" max="5" width="7.88671875" style="12" customWidth="1"/>
    <col min="6" max="6" width="8.88671875" style="12"/>
    <col min="7" max="7" width="11.109375" style="12" customWidth="1"/>
    <col min="8" max="8" width="32" customWidth="1"/>
    <col min="9" max="9" width="14.6640625" style="6" customWidth="1"/>
    <col min="10" max="10" width="13.21875" style="6" customWidth="1"/>
    <col min="11" max="11" width="10.5546875" style="4" customWidth="1"/>
    <col min="12" max="13" width="15" style="6" customWidth="1"/>
    <col min="14" max="14" width="13.88671875" style="6" customWidth="1"/>
  </cols>
  <sheetData>
    <row r="1" spans="1:14" s="21" customFormat="1" ht="18" x14ac:dyDescent="0.25">
      <c r="A1" s="46" t="s">
        <v>16</v>
      </c>
      <c r="B1" s="19"/>
      <c r="C1" s="19"/>
      <c r="D1" s="20"/>
      <c r="E1" s="20"/>
      <c r="F1" s="20"/>
      <c r="G1" s="20"/>
      <c r="I1" s="19"/>
      <c r="J1" s="19"/>
      <c r="K1" s="22"/>
      <c r="L1" s="19"/>
      <c r="M1" s="19"/>
      <c r="N1" s="19"/>
    </row>
    <row r="2" spans="1:14" ht="15.75" x14ac:dyDescent="0.25">
      <c r="A2" s="21" t="s">
        <v>15</v>
      </c>
      <c r="B2"/>
      <c r="C2"/>
      <c r="D2"/>
      <c r="E2"/>
      <c r="F2"/>
      <c r="G2"/>
      <c r="I2"/>
      <c r="J2"/>
      <c r="K2"/>
      <c r="L2"/>
      <c r="M2"/>
      <c r="N2"/>
    </row>
    <row r="3" spans="1:14" s="12" customFormat="1" ht="60.75" thickBot="1" x14ac:dyDescent="0.25">
      <c r="A3" s="15" t="s">
        <v>7</v>
      </c>
      <c r="B3" s="15" t="s">
        <v>12</v>
      </c>
      <c r="C3" s="15" t="s">
        <v>13</v>
      </c>
      <c r="D3" s="16" t="s">
        <v>21</v>
      </c>
      <c r="E3" s="16" t="s">
        <v>1</v>
      </c>
      <c r="F3" s="17" t="s">
        <v>2</v>
      </c>
      <c r="G3" s="16" t="s">
        <v>11</v>
      </c>
      <c r="H3" s="16" t="s">
        <v>3</v>
      </c>
      <c r="I3" s="18" t="s">
        <v>14</v>
      </c>
      <c r="J3" s="18" t="s">
        <v>4</v>
      </c>
    </row>
    <row r="4" spans="1:14" s="10" customFormat="1" ht="15.75" thickTop="1" x14ac:dyDescent="0.2">
      <c r="A4" s="10" t="s">
        <v>23</v>
      </c>
      <c r="B4" s="23" t="s">
        <v>26</v>
      </c>
      <c r="C4" s="24">
        <v>1</v>
      </c>
      <c r="D4" s="13">
        <v>56</v>
      </c>
      <c r="E4" s="13">
        <v>72652</v>
      </c>
      <c r="F4" s="25" t="s">
        <v>25</v>
      </c>
      <c r="G4" s="13">
        <v>72652</v>
      </c>
      <c r="H4" s="10" t="s">
        <v>24</v>
      </c>
      <c r="I4" s="11">
        <v>0</v>
      </c>
      <c r="J4" s="11">
        <v>8755</v>
      </c>
    </row>
    <row r="5" spans="1:14" s="9" customFormat="1" ht="15.75" x14ac:dyDescent="0.25">
      <c r="A5" s="37" t="s">
        <v>10</v>
      </c>
      <c r="B5" s="38"/>
      <c r="C5" s="38"/>
      <c r="D5" s="39"/>
      <c r="E5" s="39"/>
      <c r="F5" s="39"/>
      <c r="G5" s="39"/>
      <c r="H5" s="40"/>
      <c r="I5" s="45"/>
      <c r="J5" s="41">
        <f>SUBTOTAL(109,Table4[Current Apportionment])</f>
        <v>8755</v>
      </c>
      <c r="K5" s="1"/>
      <c r="M5" s="8"/>
      <c r="N5" s="8"/>
    </row>
    <row r="6" spans="1:14" s="9" customFormat="1" x14ac:dyDescent="0.2">
      <c r="A6" s="2" t="s">
        <v>5</v>
      </c>
      <c r="B6" s="7"/>
      <c r="C6" s="7"/>
      <c r="D6" s="14"/>
      <c r="E6" s="14"/>
      <c r="F6" s="14"/>
      <c r="G6" s="14"/>
      <c r="I6" s="7"/>
      <c r="J6" s="7"/>
      <c r="K6" s="1"/>
      <c r="M6" s="8"/>
      <c r="N6" s="8"/>
    </row>
    <row r="7" spans="1:14" s="9" customFormat="1" x14ac:dyDescent="0.2">
      <c r="A7" s="2" t="s">
        <v>6</v>
      </c>
      <c r="B7" s="7"/>
      <c r="C7" s="7"/>
      <c r="D7" s="14"/>
      <c r="E7" s="14"/>
      <c r="F7" s="14"/>
      <c r="G7" s="14"/>
      <c r="I7" s="7"/>
      <c r="J7" s="7"/>
      <c r="K7" s="1"/>
      <c r="M7" s="8"/>
      <c r="N7" s="8"/>
    </row>
    <row r="8" spans="1:14" x14ac:dyDescent="0.2">
      <c r="A8" s="3" t="s">
        <v>22</v>
      </c>
      <c r="B8" s="7"/>
      <c r="C8" s="7"/>
      <c r="D8" s="14"/>
      <c r="E8" s="14"/>
      <c r="F8" s="14"/>
      <c r="G8" s="14"/>
      <c r="H8" s="9"/>
      <c r="I8" s="7"/>
      <c r="J8" s="7"/>
    </row>
  </sheetData>
  <printOptions horizontalCentered="1"/>
  <pageMargins left="0.35" right="0.35" top="0.5" bottom="0.75" header="4" footer="0.3"/>
  <pageSetup scale="8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"/>
  <sheetViews>
    <sheetView workbookViewId="0">
      <pane ySplit="3" topLeftCell="A4" activePane="bottomLeft" state="frozen"/>
      <selection pane="bottomLeft"/>
    </sheetView>
  </sheetViews>
  <sheetFormatPr defaultRowHeight="15" x14ac:dyDescent="0.2"/>
  <cols>
    <col min="1" max="1" width="13.5546875" style="5" customWidth="1"/>
    <col min="2" max="2" width="17.5546875" style="6" customWidth="1"/>
    <col min="3" max="3" width="10.77734375" style="6" customWidth="1"/>
    <col min="4" max="4" width="13.6640625" style="12" customWidth="1"/>
    <col min="5" max="5" width="7.88671875" style="12" customWidth="1"/>
    <col min="6" max="6" width="8.88671875" style="12"/>
    <col min="7" max="7" width="11.109375" style="12" customWidth="1"/>
    <col min="8" max="8" width="38.5546875" customWidth="1"/>
    <col min="9" max="9" width="14.6640625" style="6" customWidth="1"/>
    <col min="10" max="10" width="13.21875" style="6" customWidth="1"/>
    <col min="11" max="11" width="10.5546875" style="4" customWidth="1"/>
    <col min="12" max="13" width="15" style="6" customWidth="1"/>
    <col min="14" max="14" width="13.88671875" style="6" customWidth="1"/>
  </cols>
  <sheetData>
    <row r="1" spans="1:14" s="21" customFormat="1" ht="18" x14ac:dyDescent="0.25">
      <c r="A1" s="47" t="s">
        <v>16</v>
      </c>
      <c r="B1" s="19"/>
      <c r="C1" s="19"/>
      <c r="D1" s="20"/>
      <c r="E1" s="20"/>
      <c r="F1" s="20"/>
      <c r="G1" s="20"/>
      <c r="I1" s="19"/>
      <c r="J1" s="19"/>
      <c r="K1" s="22"/>
      <c r="L1" s="19"/>
      <c r="M1" s="19"/>
      <c r="N1" s="19"/>
    </row>
    <row r="2" spans="1:14" ht="15.75" x14ac:dyDescent="0.25">
      <c r="A2" s="21" t="s">
        <v>15</v>
      </c>
      <c r="B2"/>
      <c r="C2"/>
      <c r="D2"/>
      <c r="E2"/>
      <c r="F2"/>
      <c r="G2"/>
      <c r="I2"/>
      <c r="J2"/>
      <c r="K2"/>
      <c r="L2"/>
      <c r="M2"/>
      <c r="N2"/>
    </row>
    <row r="3" spans="1:14" s="12" customFormat="1" ht="60.75" thickBot="1" x14ac:dyDescent="0.25">
      <c r="A3" s="15" t="s">
        <v>7</v>
      </c>
      <c r="B3" s="15" t="s">
        <v>12</v>
      </c>
      <c r="C3" s="15" t="s">
        <v>13</v>
      </c>
      <c r="D3" s="16" t="s">
        <v>0</v>
      </c>
      <c r="E3" s="16" t="s">
        <v>1</v>
      </c>
      <c r="F3" s="17" t="s">
        <v>2</v>
      </c>
      <c r="G3" s="16" t="s">
        <v>11</v>
      </c>
      <c r="H3" s="16" t="s">
        <v>29</v>
      </c>
      <c r="I3" s="18" t="s">
        <v>14</v>
      </c>
      <c r="J3" s="18" t="s">
        <v>4</v>
      </c>
    </row>
    <row r="4" spans="1:14" s="10" customFormat="1" ht="15.75" thickTop="1" x14ac:dyDescent="0.2">
      <c r="A4" s="10" t="s">
        <v>17</v>
      </c>
      <c r="B4" s="23" t="s">
        <v>18</v>
      </c>
      <c r="C4" s="24">
        <v>1</v>
      </c>
      <c r="D4" s="13">
        <v>49</v>
      </c>
      <c r="E4" s="13">
        <v>70896</v>
      </c>
      <c r="F4" s="13">
        <v>6983712</v>
      </c>
      <c r="G4" s="26" t="s">
        <v>19</v>
      </c>
      <c r="H4" s="27" t="s">
        <v>20</v>
      </c>
      <c r="I4" s="11">
        <v>0</v>
      </c>
      <c r="J4" s="11">
        <v>25656</v>
      </c>
    </row>
    <row r="5" spans="1:14" s="9" customFormat="1" ht="15.75" x14ac:dyDescent="0.25">
      <c r="A5" s="37" t="s">
        <v>27</v>
      </c>
      <c r="B5" s="38"/>
      <c r="C5" s="38"/>
      <c r="D5" s="39"/>
      <c r="E5" s="39"/>
      <c r="F5" s="39"/>
      <c r="G5" s="39"/>
      <c r="H5" s="40"/>
      <c r="I5" s="49">
        <f>SUBTOTAL(109,Table42[Prior
Apportionment(s)])</f>
        <v>0</v>
      </c>
      <c r="J5" s="41">
        <f>SUBTOTAL(109,Table42[Current Apportionment])</f>
        <v>25656</v>
      </c>
      <c r="K5" s="1"/>
      <c r="M5" s="8"/>
      <c r="N5" s="8"/>
    </row>
    <row r="6" spans="1:14" s="9" customFormat="1" x14ac:dyDescent="0.2">
      <c r="A6" s="2" t="s">
        <v>5</v>
      </c>
      <c r="B6" s="7"/>
      <c r="C6" s="7"/>
      <c r="D6" s="14"/>
      <c r="E6" s="14"/>
      <c r="F6" s="14"/>
      <c r="G6" s="14"/>
      <c r="I6" s="7"/>
      <c r="J6" s="7"/>
      <c r="K6" s="1"/>
      <c r="M6" s="8"/>
      <c r="N6" s="8"/>
    </row>
    <row r="7" spans="1:14" s="9" customFormat="1" x14ac:dyDescent="0.2">
      <c r="A7" s="2" t="s">
        <v>6</v>
      </c>
      <c r="B7" s="7"/>
      <c r="C7" s="7"/>
      <c r="D7" s="14"/>
      <c r="E7" s="14"/>
      <c r="F7" s="14"/>
      <c r="G7" s="14"/>
      <c r="I7" s="7"/>
      <c r="J7" s="7"/>
      <c r="K7" s="1"/>
      <c r="M7" s="8"/>
      <c r="N7" s="8"/>
    </row>
    <row r="8" spans="1:14" x14ac:dyDescent="0.2">
      <c r="A8" s="3" t="s">
        <v>22</v>
      </c>
      <c r="B8" s="7"/>
      <c r="C8" s="7"/>
      <c r="D8" s="14"/>
      <c r="E8" s="14"/>
      <c r="F8" s="14"/>
      <c r="G8" s="14"/>
      <c r="H8" s="9"/>
      <c r="I8" s="7"/>
      <c r="J8" s="7"/>
    </row>
  </sheetData>
  <printOptions horizontalCentered="1"/>
  <pageMargins left="0.35" right="0.35" top="0.5" bottom="0.75" header="4" footer="0.3"/>
  <pageSetup scale="74" fitToHeight="0" orientation="landscape" r:id="rId1"/>
  <headerFooter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zoomScaleNormal="100" workbookViewId="0"/>
  </sheetViews>
  <sheetFormatPr defaultColWidth="8.88671875" defaultRowHeight="15" x14ac:dyDescent="0.2"/>
  <cols>
    <col min="1" max="1" width="7.6640625" style="35" customWidth="1"/>
    <col min="2" max="2" width="31.5546875" customWidth="1"/>
    <col min="3" max="3" width="22.21875" customWidth="1"/>
    <col min="4" max="4" width="9" style="34" customWidth="1"/>
    <col min="5" max="5" width="9.6640625" bestFit="1" customWidth="1"/>
    <col min="6" max="7" width="8.44140625" bestFit="1" customWidth="1"/>
    <col min="8" max="8" width="9.88671875" bestFit="1" customWidth="1"/>
    <col min="9" max="9" width="7.44140625" bestFit="1" customWidth="1"/>
    <col min="10" max="10" width="8.44140625" bestFit="1" customWidth="1"/>
    <col min="11" max="11" width="9.88671875" customWidth="1"/>
    <col min="12" max="13" width="8.44140625" bestFit="1" customWidth="1"/>
    <col min="14" max="14" width="10.88671875" bestFit="1" customWidth="1"/>
    <col min="15" max="15" width="9.88671875" customWidth="1"/>
    <col min="16" max="16" width="8.44140625" bestFit="1" customWidth="1"/>
    <col min="17" max="17" width="10.88671875" bestFit="1" customWidth="1"/>
    <col min="18" max="18" width="9.88671875" bestFit="1" customWidth="1"/>
    <col min="19" max="19" width="8.44140625" customWidth="1"/>
    <col min="20" max="21" width="10.88671875" bestFit="1" customWidth="1"/>
    <col min="22" max="25" width="9.88671875" bestFit="1" customWidth="1"/>
    <col min="26" max="28" width="9.88671875" customWidth="1"/>
    <col min="29" max="29" width="9.88671875" bestFit="1" customWidth="1"/>
    <col min="30" max="30" width="7.44140625" customWidth="1"/>
    <col min="31" max="31" width="8.44140625" customWidth="1"/>
    <col min="32" max="32" width="9.88671875" customWidth="1"/>
    <col min="33" max="33" width="9.88671875" bestFit="1" customWidth="1"/>
    <col min="34" max="34" width="9.88671875" customWidth="1"/>
    <col min="35" max="36" width="8.44140625" customWidth="1"/>
    <col min="37" max="37" width="7.44140625" customWidth="1"/>
    <col min="38" max="38" width="9.88671875" bestFit="1" customWidth="1"/>
    <col min="39" max="39" width="8.44140625" bestFit="1" customWidth="1"/>
    <col min="40" max="40" width="9.88671875" bestFit="1" customWidth="1"/>
    <col min="41" max="41" width="8.44140625" bestFit="1" customWidth="1"/>
    <col min="42" max="42" width="8.44140625" customWidth="1"/>
    <col min="43" max="43" width="9.88671875" bestFit="1" customWidth="1"/>
    <col min="44" max="44" width="8.44140625" bestFit="1" customWidth="1"/>
    <col min="45" max="45" width="9.88671875" bestFit="1" customWidth="1"/>
    <col min="46" max="46" width="8.44140625" bestFit="1" customWidth="1"/>
    <col min="47" max="47" width="8.44140625" customWidth="1"/>
    <col min="48" max="48" width="9.88671875" bestFit="1" customWidth="1"/>
    <col min="49" max="49" width="7.44140625" bestFit="1" customWidth="1"/>
    <col min="50" max="50" width="9.88671875" bestFit="1" customWidth="1"/>
    <col min="51" max="51" width="11.88671875" customWidth="1"/>
    <col min="52" max="52" width="7.6640625" bestFit="1" customWidth="1"/>
    <col min="53" max="53" width="8" bestFit="1" customWidth="1"/>
    <col min="54" max="54" width="9.44140625" bestFit="1" customWidth="1"/>
    <col min="55" max="55" width="7" bestFit="1" customWidth="1"/>
    <col min="56" max="56" width="12.21875" bestFit="1" customWidth="1"/>
    <col min="58" max="58" width="9.44140625" bestFit="1" customWidth="1"/>
    <col min="59" max="59" width="8" bestFit="1" customWidth="1"/>
    <col min="60" max="60" width="7" bestFit="1" customWidth="1"/>
    <col min="61" max="61" width="9.33203125" bestFit="1" customWidth="1"/>
    <col min="62" max="62" width="8" bestFit="1" customWidth="1"/>
    <col min="63" max="63" width="7" bestFit="1" customWidth="1"/>
    <col min="64" max="65" width="8" bestFit="1" customWidth="1"/>
    <col min="66" max="66" width="7" bestFit="1" customWidth="1"/>
    <col min="67" max="67" width="7.21875" bestFit="1" customWidth="1"/>
    <col min="68" max="68" width="11.5546875" bestFit="1" customWidth="1"/>
    <col min="69" max="70" width="8" bestFit="1" customWidth="1"/>
    <col min="71" max="71" width="8.77734375" bestFit="1" customWidth="1"/>
    <col min="72" max="72" width="10.44140625" bestFit="1" customWidth="1"/>
    <col min="73" max="73" width="8" bestFit="1" customWidth="1"/>
    <col min="74" max="74" width="6.77734375" bestFit="1" customWidth="1"/>
    <col min="75" max="75" width="7" bestFit="1" customWidth="1"/>
    <col min="77" max="77" width="8" bestFit="1" customWidth="1"/>
    <col min="78" max="78" width="7.44140625" bestFit="1" customWidth="1"/>
    <col min="79" max="79" width="9" bestFit="1" customWidth="1"/>
    <col min="80" max="80" width="8" bestFit="1" customWidth="1"/>
    <col min="81" max="81" width="7.33203125" bestFit="1" customWidth="1"/>
    <col min="82" max="82" width="9" bestFit="1" customWidth="1"/>
    <col min="83" max="83" width="11.21875" bestFit="1" customWidth="1"/>
    <col min="84" max="84" width="10.33203125" bestFit="1" customWidth="1"/>
    <col min="85" max="85" width="14.44140625" bestFit="1" customWidth="1"/>
    <col min="86" max="86" width="9.77734375" bestFit="1" customWidth="1"/>
    <col min="87" max="87" width="13.33203125" bestFit="1" customWidth="1"/>
    <col min="88" max="88" width="11.6640625" bestFit="1" customWidth="1"/>
    <col min="89" max="89" width="15.109375" bestFit="1" customWidth="1"/>
    <col min="90" max="90" width="9.88671875" bestFit="1" customWidth="1"/>
    <col min="91" max="91" width="13.21875" bestFit="1" customWidth="1"/>
    <col min="92" max="92" width="10.77734375" bestFit="1" customWidth="1"/>
    <col min="93" max="93" width="10.44140625" bestFit="1" customWidth="1"/>
    <col min="94" max="94" width="8" bestFit="1" customWidth="1"/>
    <col min="95" max="95" width="6" bestFit="1" customWidth="1"/>
    <col min="96" max="96" width="8.33203125" bestFit="1" customWidth="1"/>
    <col min="97" max="97" width="8" bestFit="1" customWidth="1"/>
    <col min="98" max="98" width="8.109375" bestFit="1" customWidth="1"/>
    <col min="99" max="99" width="9.88671875" bestFit="1" customWidth="1"/>
    <col min="100" max="100" width="8" bestFit="1" customWidth="1"/>
    <col min="101" max="101" width="7.77734375" bestFit="1" customWidth="1"/>
    <col min="102" max="102" width="6.33203125" bestFit="1" customWidth="1"/>
    <col min="103" max="103" width="8" bestFit="1" customWidth="1"/>
    <col min="104" max="104" width="9.5546875" bestFit="1" customWidth="1"/>
    <col min="105" max="105" width="8" bestFit="1" customWidth="1"/>
    <col min="106" max="106" width="7" bestFit="1" customWidth="1"/>
    <col min="107" max="107" width="8" bestFit="1" customWidth="1"/>
    <col min="108" max="108" width="32.21875" bestFit="1" customWidth="1"/>
    <col min="109" max="109" width="29.109375" bestFit="1" customWidth="1"/>
  </cols>
  <sheetData>
    <row r="1" spans="1:5" s="21" customFormat="1" ht="18" x14ac:dyDescent="0.25">
      <c r="A1" s="48" t="s">
        <v>33</v>
      </c>
      <c r="D1" s="31"/>
    </row>
    <row r="2" spans="1:5" s="21" customFormat="1" ht="15.75" x14ac:dyDescent="0.25">
      <c r="A2" s="21" t="s">
        <v>15</v>
      </c>
    </row>
    <row r="3" spans="1:5" ht="33" customHeight="1" x14ac:dyDescent="0.25">
      <c r="A3" s="32" t="s">
        <v>0</v>
      </c>
      <c r="B3" s="33" t="s">
        <v>30</v>
      </c>
      <c r="C3" s="33" t="s">
        <v>28</v>
      </c>
      <c r="D3" s="33" t="s">
        <v>9</v>
      </c>
      <c r="E3" s="30" t="s">
        <v>32</v>
      </c>
    </row>
    <row r="4" spans="1:5" ht="19.5" customHeight="1" x14ac:dyDescent="0.2">
      <c r="A4" s="12">
        <v>56</v>
      </c>
      <c r="B4" s="12" t="s">
        <v>23</v>
      </c>
      <c r="C4" s="12" t="s">
        <v>31</v>
      </c>
      <c r="D4" s="34">
        <v>8755</v>
      </c>
      <c r="E4" s="29">
        <v>82150</v>
      </c>
    </row>
    <row r="5" spans="1:5" ht="19.5" customHeight="1" x14ac:dyDescent="0.2">
      <c r="A5" s="35" t="s">
        <v>8</v>
      </c>
      <c r="B5" s="12" t="s">
        <v>20</v>
      </c>
      <c r="C5" s="12" t="s">
        <v>31</v>
      </c>
      <c r="D5" s="36">
        <v>25656</v>
      </c>
      <c r="E5" s="28">
        <v>82151</v>
      </c>
    </row>
    <row r="6" spans="1:5" ht="15.75" x14ac:dyDescent="0.25">
      <c r="A6" s="42" t="s">
        <v>10</v>
      </c>
      <c r="B6" s="43"/>
      <c r="C6" s="43"/>
      <c r="D6" s="44">
        <f>SUBTOTAL(109,Table2[Amount])</f>
        <v>34411</v>
      </c>
      <c r="E6" s="43"/>
    </row>
    <row r="7" spans="1:5" x14ac:dyDescent="0.2">
      <c r="A7" s="2" t="s">
        <v>5</v>
      </c>
      <c r="D7"/>
    </row>
    <row r="8" spans="1:5" x14ac:dyDescent="0.2">
      <c r="A8" s="2" t="s">
        <v>6</v>
      </c>
      <c r="D8"/>
    </row>
    <row r="9" spans="1:5" x14ac:dyDescent="0.2">
      <c r="A9" s="3" t="s">
        <v>22</v>
      </c>
      <c r="D9"/>
    </row>
    <row r="10" spans="1:5" x14ac:dyDescent="0.2">
      <c r="D10"/>
    </row>
    <row r="11" spans="1:5" x14ac:dyDescent="0.2">
      <c r="D11"/>
    </row>
    <row r="12" spans="1:5" x14ac:dyDescent="0.2">
      <c r="D12"/>
    </row>
    <row r="13" spans="1:5" x14ac:dyDescent="0.2">
      <c r="D13"/>
    </row>
    <row r="14" spans="1:5" x14ac:dyDescent="0.2">
      <c r="D14"/>
    </row>
    <row r="15" spans="1:5" x14ac:dyDescent="0.2">
      <c r="D15"/>
    </row>
    <row r="16" spans="1:5" x14ac:dyDescent="0.2">
      <c r="D16"/>
    </row>
    <row r="17" spans="4:4" x14ac:dyDescent="0.2">
      <c r="D17"/>
    </row>
    <row r="18" spans="4:4" x14ac:dyDescent="0.2">
      <c r="D18"/>
    </row>
    <row r="19" spans="4:4" x14ac:dyDescent="0.2">
      <c r="D19"/>
    </row>
    <row r="20" spans="4:4" x14ac:dyDescent="0.2">
      <c r="D20"/>
    </row>
    <row r="21" spans="4:4" x14ac:dyDescent="0.2">
      <c r="D21"/>
    </row>
    <row r="22" spans="4:4" x14ac:dyDescent="0.2">
      <c r="D22"/>
    </row>
    <row r="23" spans="4:4" x14ac:dyDescent="0.2">
      <c r="D23"/>
    </row>
    <row r="24" spans="4:4" x14ac:dyDescent="0.2">
      <c r="D24"/>
    </row>
    <row r="25" spans="4:4" x14ac:dyDescent="0.2">
      <c r="D25"/>
    </row>
    <row r="26" spans="4:4" x14ac:dyDescent="0.2">
      <c r="D26"/>
    </row>
    <row r="27" spans="4:4" x14ac:dyDescent="0.2">
      <c r="D27"/>
    </row>
    <row r="28" spans="4:4" x14ac:dyDescent="0.2">
      <c r="D28"/>
    </row>
    <row r="29" spans="4:4" x14ac:dyDescent="0.2">
      <c r="D29"/>
    </row>
    <row r="30" spans="4:4" x14ac:dyDescent="0.2">
      <c r="D30"/>
    </row>
    <row r="31" spans="4:4" x14ac:dyDescent="0.2">
      <c r="D31"/>
    </row>
    <row r="32" spans="4:4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  <row r="39" spans="4:4" x14ac:dyDescent="0.2">
      <c r="D39"/>
    </row>
    <row r="40" spans="4:4" x14ac:dyDescent="0.2">
      <c r="D40"/>
    </row>
    <row r="41" spans="4:4" x14ac:dyDescent="0.2">
      <c r="D41"/>
    </row>
    <row r="42" spans="4:4" x14ac:dyDescent="0.2">
      <c r="D42"/>
    </row>
    <row r="43" spans="4:4" x14ac:dyDescent="0.2">
      <c r="D43"/>
    </row>
    <row r="44" spans="4:4" x14ac:dyDescent="0.2">
      <c r="D44"/>
    </row>
    <row r="45" spans="4:4" x14ac:dyDescent="0.2">
      <c r="D45"/>
    </row>
    <row r="46" spans="4:4" x14ac:dyDescent="0.2">
      <c r="D46"/>
    </row>
    <row r="47" spans="4:4" x14ac:dyDescent="0.2">
      <c r="D47"/>
    </row>
    <row r="48" spans="4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  <row r="63" spans="4:4" x14ac:dyDescent="0.2">
      <c r="D63"/>
    </row>
  </sheetData>
  <printOptions horizontalCentered="1"/>
  <pageMargins left="0.7" right="0.7" top="0.5" bottom="0.75" header="0" footer="0.3"/>
  <pageSetup scale="9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fy18 Restart - LEA</vt:lpstr>
      <vt:lpstr>fy18 Restart - Non-Public</vt:lpstr>
      <vt:lpstr>Restart County Totals</vt:lpstr>
      <vt:lpstr>'Restart County Totals'!Print_Area</vt:lpstr>
      <vt:lpstr>'Restart County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Recip2-18: Restart (CA Dept of Education)</dc:title>
  <dc:subject>Immediate Aid to Restart School Operations (Restart) second apportionment schedule for fiscal year 2018-19.</dc:subject>
  <dc:creator/>
  <cp:lastModifiedBy/>
  <dcterms:created xsi:type="dcterms:W3CDTF">2025-01-07T22:17:34Z</dcterms:created>
  <dcterms:modified xsi:type="dcterms:W3CDTF">2025-01-07T22:17:44Z</dcterms:modified>
</cp:coreProperties>
</file>