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C465D527-7797-401D-BD2C-6DA559AAF6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18 Restart - LEA" sheetId="9" r:id="rId1"/>
    <sheet name="Restart County Totals" sheetId="7" r:id="rId2"/>
  </sheets>
  <definedNames>
    <definedName name="_xlnm._FilterDatabase" localSheetId="0" hidden="1">'fy18 Restart - LEA'!$A$3:$Q$7</definedName>
    <definedName name="_xlnm.Print_Area" localSheetId="1">'Restart County Totals'!$A$1:$D$8</definedName>
    <definedName name="_xlnm.Print_Titles" localSheetId="1">'Restart County Totals'!$2:$3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9" l="1"/>
  <c r="K4" i="9"/>
  <c r="D5" i="7" l="1"/>
  <c r="I5" i="9" l="1"/>
  <c r="K5" i="9" l="1"/>
</calcChain>
</file>

<file path=xl/sharedStrings.xml><?xml version="1.0" encoding="utf-8"?>
<sst xmlns="http://schemas.openxmlformats.org/spreadsheetml/2006/main" count="35" uniqueCount="29">
  <si>
    <t>County Code</t>
  </si>
  <si>
    <t>District
Code</t>
  </si>
  <si>
    <t>School
Code</t>
  </si>
  <si>
    <t>Local Educational Agency</t>
  </si>
  <si>
    <t>California Department of Education</t>
  </si>
  <si>
    <t>School Fiscal Services Division</t>
  </si>
  <si>
    <t>County
Name</t>
  </si>
  <si>
    <t>Amount</t>
  </si>
  <si>
    <t>Statewide Total</t>
  </si>
  <si>
    <t>Service Location Field</t>
  </si>
  <si>
    <t>FI$Cal Address Sequence ID</t>
  </si>
  <si>
    <t>Fiscal Year 2018–19</t>
  </si>
  <si>
    <t>County
Code</t>
  </si>
  <si>
    <t>0000000</t>
  </si>
  <si>
    <t>Invoice Number</t>
  </si>
  <si>
    <t>1</t>
  </si>
  <si>
    <t>Santa Barbara</t>
  </si>
  <si>
    <t>0000011867</t>
  </si>
  <si>
    <t>Carpinteria Unified</t>
  </si>
  <si>
    <t>Schedule of the Fifth Apportionment for the Immediate Aid to Restart School Operations Program</t>
  </si>
  <si>
    <t>County Summary of the Fifth Apportionment for the Immediate Aid to Restart School Operations Program</t>
  </si>
  <si>
    <t>County Treasurer</t>
  </si>
  <si>
    <t>FI$Cal
Supplier ID</t>
  </si>
  <si>
    <t>May 2020</t>
  </si>
  <si>
    <t>Current
Apportionment
Reimbursement
Request
(a)</t>
  </si>
  <si>
    <t>Current
Apportionment
Counseling
Services
(b)</t>
  </si>
  <si>
    <t>Total
Current
Apportionment
(a) + (b)</t>
  </si>
  <si>
    <t>18-15389 05-22-2020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</si>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</sst>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Alignment="0" applyProtection="0"/>
    <xf numFmtId="0" fontId="2" fillId="0" borderId="0"/>
    <xf numFmtId="0" fontId="5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5" fontId="5" fillId="0" borderId="0" xfId="0" applyNumberFormat="1" applyFont="1"/>
    <xf numFmtId="165" fontId="0" fillId="0" borderId="0" xfId="0" applyNumberFormat="1"/>
    <xf numFmtId="49" fontId="0" fillId="0" borderId="0" xfId="0" applyNumberFormat="1" applyAlignment="1">
      <alignment horizontal="center"/>
    </xf>
    <xf numFmtId="165" fontId="12" fillId="0" borderId="0" xfId="0" applyNumberFormat="1" applyFont="1"/>
    <xf numFmtId="0" fontId="0" fillId="0" borderId="0" xfId="0" quotePrefix="1" applyAlignment="1">
      <alignment horizontal="center"/>
    </xf>
    <xf numFmtId="49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49" fontId="0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11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/>
    </xf>
    <xf numFmtId="49" fontId="7" fillId="0" borderId="0" xfId="2" applyNumberFormat="1" applyAlignment="1">
      <alignment horizontal="left"/>
    </xf>
    <xf numFmtId="0" fontId="5" fillId="0" borderId="1" xfId="4" applyNumberFormat="1" applyFill="1" applyAlignment="1"/>
    <xf numFmtId="0" fontId="5" fillId="0" borderId="1" xfId="4" applyFill="1" applyAlignment="1">
      <alignment horizontal="center" vertical="top"/>
    </xf>
    <xf numFmtId="0" fontId="5" fillId="0" borderId="1" xfId="4" applyFill="1" applyAlignment="1">
      <alignment horizontal="center"/>
    </xf>
    <xf numFmtId="0" fontId="5" fillId="0" borderId="1" xfId="4" applyFill="1" applyAlignment="1"/>
    <xf numFmtId="165" fontId="5" fillId="0" borderId="1" xfId="4" applyNumberFormat="1" applyFill="1" applyAlignment="1"/>
    <xf numFmtId="49" fontId="7" fillId="0" borderId="0" xfId="2" applyNumberFormat="1" applyFill="1" applyAlignment="1">
      <alignment horizontal="left"/>
    </xf>
    <xf numFmtId="0" fontId="5" fillId="0" borderId="1" xfId="4" applyFill="1" applyAlignment="1">
      <alignment horizontal="left"/>
    </xf>
    <xf numFmtId="165" fontId="5" fillId="0" borderId="1" xfId="4" applyNumberFormat="1" applyFill="1"/>
  </cellXfs>
  <cellStyles count="6">
    <cellStyle name="Currency" xfId="1" builtinId="4"/>
    <cellStyle name="Currency 2" xfId="5" xr:uid="{00000000-0005-0000-0000-000001000000}"/>
    <cellStyle name="Heading 1" xfId="2" builtinId="16" customBuiltin="1"/>
    <cellStyle name="Normal" xfId="0" builtinId="0" customBuiltin="1"/>
    <cellStyle name="Normal 5 2 2 2" xfId="3" xr:uid="{00000000-0005-0000-0000-000004000000}"/>
    <cellStyle name="Total" xfId="4" builtinId="25" customBuiltin="1"/>
  </cellStyles>
  <dxfs count="39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double">
          <color rgb="FF000000"/>
        </top>
      </border>
    </dxf>
    <dxf>
      <alignment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K5" totalsRowCount="1" headerRowDxfId="38" dataDxfId="36" headerRowBorderDxfId="37" tableBorderDxfId="35" totalsRowCellStyle="Total">
  <autoFilter ref="A3:K4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_x000a_Name" totalsRowLabel="Statewide Total" dataDxfId="34" totalsRowDxfId="33" dataCellStyle="Currency" totalsRowCellStyle="Total"/>
    <tableColumn id="2" xr3:uid="{00000000-0010-0000-0000-000002000000}" name="FI$Cal_x000a_Supplier ID" dataDxfId="32" totalsRowDxfId="31" totalsRowCellStyle="Total"/>
    <tableColumn id="3" xr3:uid="{00000000-0010-0000-0000-000003000000}" name="FI$Cal Address Sequence ID" dataDxfId="30" totalsRowDxfId="29" totalsRowCellStyle="Total"/>
    <tableColumn id="4" xr3:uid="{00000000-0010-0000-0000-000004000000}" name="County_x000a_Code" dataDxfId="28" totalsRowDxfId="27" totalsRowCellStyle="Total"/>
    <tableColumn id="5" xr3:uid="{00000000-0010-0000-0000-000005000000}" name="District_x000a_Code" dataDxfId="26" totalsRowDxfId="25" totalsRowCellStyle="Total"/>
    <tableColumn id="6" xr3:uid="{00000000-0010-0000-0000-000006000000}" name="School_x000a_Code" dataDxfId="24" totalsRowDxfId="23" totalsRowCellStyle="Total"/>
    <tableColumn id="10" xr3:uid="{00000000-0010-0000-0000-00000A000000}" name="Service Location Field" dataDxfId="22" totalsRowDxfId="21" totalsRowCellStyle="Total"/>
    <tableColumn id="11" xr3:uid="{00000000-0010-0000-0000-00000B000000}" name="Local Educational Agency" dataDxfId="20" totalsRowDxfId="19" totalsRowCellStyle="Total"/>
    <tableColumn id="13" xr3:uid="{00000000-0010-0000-0000-00000D000000}" name="Current_x000a_Apportionment_x000a_Reimbursement_x000a_Request_x000a_(a)" totalsRowFunction="sum" dataDxfId="18" totalsRowDxfId="17" dataCellStyle="Currency" totalsRowCellStyle="Total"/>
    <tableColumn id="7" xr3:uid="{00000000-0010-0000-0000-000007000000}" name="Current_x000a_Apportionment_x000a_Counseling_x000a_Services_x000a_(b)" totalsRowFunction="sum" dataDxfId="16" totalsRowDxfId="15" dataCellStyle="Currency" totalsRowCellStyle="Total"/>
    <tableColumn id="9" xr3:uid="{00000000-0010-0000-0000-000009000000}" name="Total_x000a_Current_x000a_Apportionment_x000a_(a) + (b)" totalsRowFunction="sum" dataDxfId="14" totalsRowDxfId="13" dataCellStyle="Currency" totalsRowCellStyle="Total">
      <calculatedColumnFormula>Table4[Current
Apportionment
Reimbursement
Request
(a)]+Table4[Current
Apportionment
Counseling
Services
(b)]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E5" totalsRowCount="1" headerRowDxfId="12" headerRowBorderDxfId="11" tableBorderDxfId="10" totalsRowCellStyle="Total">
  <autoFilter ref="A3:E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 Treasurer" dataDxfId="7" totalsRowDxfId="6" totalsRowCellStyle="Total"/>
    <tableColumn id="3" xr3:uid="{00000000-0010-0000-0100-000003000000}" name="Invoice Number" dataDxfId="5" totalsRowDxfId="4" totalsRowCellStyle="Total"/>
    <tableColumn id="4" xr3:uid="{00000000-0010-0000-0100-000004000000}" name="Amount" totalsRowFunction="sum" dataDxfId="3" totalsRowDxfId="2" totalsRowCellStyle="Total"/>
    <tableColumn id="5" xr3:uid="{C32E94F9-88CB-4E99-A6A2-45F3894F3546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 by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13.5546875" style="5" customWidth="1"/>
    <col min="2" max="2" width="17.5546875" style="6" customWidth="1"/>
    <col min="3" max="3" width="10.77734375" style="6" customWidth="1"/>
    <col min="4" max="4" width="8" style="11" customWidth="1"/>
    <col min="5" max="5" width="7.88671875" style="11" customWidth="1"/>
    <col min="6" max="6" width="8.88671875" style="11"/>
    <col min="7" max="7" width="11.109375" style="11" customWidth="1"/>
    <col min="8" max="8" width="30.44140625" customWidth="1"/>
    <col min="9" max="10" width="15.109375" style="6" customWidth="1"/>
    <col min="11" max="11" width="15.21875" customWidth="1"/>
    <col min="12" max="13" width="13.21875" style="6" customWidth="1"/>
    <col min="14" max="14" width="10.5546875" style="4" customWidth="1"/>
    <col min="15" max="16" width="15" style="6" customWidth="1"/>
    <col min="17" max="17" width="13.88671875" style="6" customWidth="1"/>
  </cols>
  <sheetData>
    <row r="1" spans="1:17" s="14" customFormat="1" ht="18" x14ac:dyDescent="0.25">
      <c r="A1" s="37" t="s">
        <v>19</v>
      </c>
      <c r="B1" s="12"/>
      <c r="C1" s="12"/>
      <c r="D1" s="13"/>
      <c r="E1" s="13"/>
      <c r="F1" s="13"/>
      <c r="G1" s="13"/>
      <c r="I1" s="12"/>
      <c r="J1" s="12"/>
      <c r="K1" s="12"/>
      <c r="L1" s="12"/>
      <c r="M1" s="15"/>
      <c r="N1" s="12"/>
      <c r="O1" s="12"/>
      <c r="P1" s="12"/>
    </row>
    <row r="2" spans="1:17" ht="15.75" x14ac:dyDescent="0.25">
      <c r="A2" s="14" t="s">
        <v>11</v>
      </c>
      <c r="B2"/>
      <c r="C2"/>
      <c r="D2"/>
      <c r="E2"/>
      <c r="F2"/>
      <c r="G2"/>
      <c r="I2"/>
      <c r="J2"/>
      <c r="L2"/>
      <c r="M2"/>
      <c r="N2"/>
      <c r="O2"/>
      <c r="P2"/>
      <c r="Q2"/>
    </row>
    <row r="3" spans="1:17" s="13" customFormat="1" ht="79.5" thickBot="1" x14ac:dyDescent="0.3">
      <c r="A3" s="23" t="s">
        <v>6</v>
      </c>
      <c r="B3" s="23" t="s">
        <v>22</v>
      </c>
      <c r="C3" s="23" t="s">
        <v>10</v>
      </c>
      <c r="D3" s="24" t="s">
        <v>12</v>
      </c>
      <c r="E3" s="24" t="s">
        <v>1</v>
      </c>
      <c r="F3" s="25" t="s">
        <v>2</v>
      </c>
      <c r="G3" s="24" t="s">
        <v>9</v>
      </c>
      <c r="H3" s="24" t="s">
        <v>3</v>
      </c>
      <c r="I3" s="26" t="s">
        <v>24</v>
      </c>
      <c r="J3" s="26" t="s">
        <v>25</v>
      </c>
      <c r="K3" s="26" t="s">
        <v>26</v>
      </c>
      <c r="L3" s="27"/>
    </row>
    <row r="4" spans="1:17" s="35" customFormat="1" ht="21.75" customHeight="1" thickTop="1" x14ac:dyDescent="0.2">
      <c r="A4" s="28" t="s">
        <v>16</v>
      </c>
      <c r="B4" s="29" t="s">
        <v>17</v>
      </c>
      <c r="C4" s="29" t="s">
        <v>15</v>
      </c>
      <c r="D4" s="30">
        <v>42</v>
      </c>
      <c r="E4" s="30">
        <v>69146</v>
      </c>
      <c r="F4" s="31" t="s">
        <v>13</v>
      </c>
      <c r="G4" s="32">
        <v>69146</v>
      </c>
      <c r="H4" s="33" t="s">
        <v>18</v>
      </c>
      <c r="I4" s="34">
        <v>158519</v>
      </c>
      <c r="J4" s="34">
        <v>0</v>
      </c>
      <c r="K4" s="34">
        <f>Table4[Current
Apportionment
Reimbursement
Request
(a)]+Table4[Current
Apportionment
Counseling
Services
(b)]</f>
        <v>158519</v>
      </c>
      <c r="L4" s="34"/>
    </row>
    <row r="5" spans="1:17" s="9" customFormat="1" ht="15.75" x14ac:dyDescent="0.25">
      <c r="A5" s="38" t="s">
        <v>8</v>
      </c>
      <c r="B5" s="39"/>
      <c r="C5" s="39"/>
      <c r="D5" s="40"/>
      <c r="E5" s="40"/>
      <c r="F5" s="40"/>
      <c r="G5" s="40"/>
      <c r="H5" s="41"/>
      <c r="I5" s="42">
        <f>SUBTOTAL(109,Table4[Current
Apportionment
Reimbursement
Request
(a)])</f>
        <v>158519</v>
      </c>
      <c r="J5" s="42">
        <f>SUBTOTAL(109,Table4[Current
Apportionment
Counseling
Services
(b)])</f>
        <v>0</v>
      </c>
      <c r="K5" s="42">
        <f>SUBTOTAL(109,Table4[Total
Current
Apportionment
(a) + (b)])</f>
        <v>158519</v>
      </c>
      <c r="L5" s="19"/>
      <c r="M5" s="1"/>
      <c r="O5" s="8"/>
      <c r="P5" s="8"/>
    </row>
    <row r="6" spans="1:17" s="9" customFormat="1" x14ac:dyDescent="0.2">
      <c r="A6" s="2" t="s">
        <v>4</v>
      </c>
      <c r="B6" s="7"/>
      <c r="C6" s="7"/>
      <c r="D6" s="10"/>
      <c r="E6" s="10"/>
      <c r="F6" s="10"/>
      <c r="G6" s="10"/>
      <c r="I6" s="7"/>
      <c r="J6" s="7"/>
      <c r="L6" s="7"/>
      <c r="M6" s="7"/>
      <c r="N6" s="1"/>
      <c r="P6" s="8"/>
      <c r="Q6" s="8"/>
    </row>
    <row r="7" spans="1:17" s="9" customFormat="1" x14ac:dyDescent="0.2">
      <c r="A7" s="2" t="s">
        <v>5</v>
      </c>
      <c r="B7" s="7"/>
      <c r="C7" s="7"/>
      <c r="D7" s="10"/>
      <c r="E7" s="10"/>
      <c r="F7" s="10"/>
      <c r="G7" s="10"/>
      <c r="I7" s="7"/>
      <c r="J7" s="7"/>
      <c r="L7" s="7"/>
      <c r="M7" s="7"/>
      <c r="N7" s="1"/>
      <c r="P7" s="8"/>
      <c r="Q7" s="8"/>
    </row>
    <row r="8" spans="1:17" x14ac:dyDescent="0.2">
      <c r="A8" s="3" t="s">
        <v>23</v>
      </c>
      <c r="B8" s="7"/>
      <c r="C8" s="7"/>
      <c r="D8" s="10"/>
      <c r="E8" s="10"/>
      <c r="F8" s="10"/>
      <c r="G8" s="10"/>
      <c r="H8" s="9"/>
      <c r="I8" s="7"/>
      <c r="J8" s="7"/>
      <c r="L8" s="7"/>
      <c r="M8" s="7"/>
    </row>
  </sheetData>
  <printOptions horizontalCentered="1"/>
  <pageMargins left="0.35" right="0.35" top="0.5" bottom="0.75" header="4" footer="0.3"/>
  <pageSetup scale="72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8.88671875" defaultRowHeight="15" x14ac:dyDescent="0.2"/>
  <cols>
    <col min="1" max="1" width="19.88671875" style="18" customWidth="1"/>
    <col min="2" max="2" width="29.77734375" customWidth="1"/>
    <col min="3" max="3" width="18.33203125" bestFit="1" customWidth="1"/>
    <col min="4" max="4" width="10.77734375" style="17" customWidth="1"/>
    <col min="5" max="5" width="13.21875" bestFit="1" customWidth="1"/>
    <col min="6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5" s="14" customFormat="1" ht="18" x14ac:dyDescent="0.25">
      <c r="A1" s="43" t="s">
        <v>20</v>
      </c>
      <c r="D1" s="16"/>
    </row>
    <row r="2" spans="1:5" s="14" customFormat="1" ht="15.75" x14ac:dyDescent="0.25">
      <c r="A2" s="14" t="s">
        <v>11</v>
      </c>
    </row>
    <row r="3" spans="1:5" ht="33" customHeight="1" x14ac:dyDescent="0.25">
      <c r="A3" s="21" t="s">
        <v>0</v>
      </c>
      <c r="B3" s="22" t="s">
        <v>21</v>
      </c>
      <c r="C3" s="22" t="s">
        <v>14</v>
      </c>
      <c r="D3" s="22" t="s">
        <v>7</v>
      </c>
      <c r="E3" s="36" t="s">
        <v>28</v>
      </c>
    </row>
    <row r="4" spans="1:5" ht="19.5" customHeight="1" x14ac:dyDescent="0.2">
      <c r="A4" s="20">
        <v>42</v>
      </c>
      <c r="B4" s="11" t="s">
        <v>16</v>
      </c>
      <c r="C4" s="11" t="s">
        <v>27</v>
      </c>
      <c r="D4" s="17">
        <v>158519</v>
      </c>
      <c r="E4">
        <v>174411</v>
      </c>
    </row>
    <row r="5" spans="1:5" ht="15.75" x14ac:dyDescent="0.25">
      <c r="A5" s="44" t="s">
        <v>8</v>
      </c>
      <c r="B5" s="40"/>
      <c r="C5" s="40"/>
      <c r="D5" s="45">
        <f>SUBTOTAL(109,Table2[Amount])</f>
        <v>158519</v>
      </c>
      <c r="E5" s="40"/>
    </row>
    <row r="6" spans="1:5" x14ac:dyDescent="0.2">
      <c r="A6" s="2" t="s">
        <v>4</v>
      </c>
      <c r="D6"/>
    </row>
    <row r="7" spans="1:5" x14ac:dyDescent="0.2">
      <c r="A7" s="2" t="s">
        <v>5</v>
      </c>
      <c r="D7"/>
    </row>
    <row r="8" spans="1:5" x14ac:dyDescent="0.2">
      <c r="A8" s="3" t="s">
        <v>23</v>
      </c>
      <c r="D8"/>
    </row>
    <row r="9" spans="1:5" x14ac:dyDescent="0.2">
      <c r="D9"/>
    </row>
    <row r="10" spans="1:5" x14ac:dyDescent="0.2">
      <c r="D10"/>
    </row>
    <row r="11" spans="1:5" x14ac:dyDescent="0.2">
      <c r="D11"/>
    </row>
    <row r="12" spans="1:5" x14ac:dyDescent="0.2">
      <c r="D12"/>
    </row>
    <row r="13" spans="1:5" x14ac:dyDescent="0.2">
      <c r="D13"/>
    </row>
    <row r="14" spans="1:5" x14ac:dyDescent="0.2">
      <c r="D14"/>
    </row>
    <row r="15" spans="1:5" x14ac:dyDescent="0.2">
      <c r="D15"/>
    </row>
    <row r="16" spans="1:5" x14ac:dyDescent="0.2">
      <c r="D16"/>
    </row>
    <row r="17" spans="4:4" x14ac:dyDescent="0.2">
      <c r="D17"/>
    </row>
    <row r="18" spans="4:4" x14ac:dyDescent="0.2">
      <c r="D18"/>
    </row>
    <row r="19" spans="4:4" x14ac:dyDescent="0.2">
      <c r="D19"/>
    </row>
    <row r="20" spans="4:4" x14ac:dyDescent="0.2">
      <c r="D20"/>
    </row>
    <row r="21" spans="4:4" x14ac:dyDescent="0.2">
      <c r="D21"/>
    </row>
    <row r="22" spans="4:4" x14ac:dyDescent="0.2">
      <c r="D22"/>
    </row>
    <row r="23" spans="4:4" x14ac:dyDescent="0.2">
      <c r="D23"/>
    </row>
    <row r="24" spans="4:4" x14ac:dyDescent="0.2">
      <c r="D24"/>
    </row>
    <row r="25" spans="4:4" x14ac:dyDescent="0.2">
      <c r="D25"/>
    </row>
    <row r="26" spans="4:4" x14ac:dyDescent="0.2">
      <c r="D26"/>
    </row>
    <row r="27" spans="4:4" x14ac:dyDescent="0.2">
      <c r="D27"/>
    </row>
    <row r="28" spans="4:4" x14ac:dyDescent="0.2">
      <c r="D28"/>
    </row>
    <row r="29" spans="4:4" x14ac:dyDescent="0.2">
      <c r="D29"/>
    </row>
    <row r="30" spans="4:4" x14ac:dyDescent="0.2">
      <c r="D30"/>
    </row>
    <row r="31" spans="4:4" x14ac:dyDescent="0.2">
      <c r="D31"/>
    </row>
    <row r="32" spans="4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</sheetData>
  <printOptions horizontalCentered="1"/>
  <pageMargins left="0.45" right="0.45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fy18 Restart - LEA</vt:lpstr>
      <vt:lpstr>Restart County Totals</vt:lpstr>
      <vt:lpstr>'Restart County Totals'!Print_Area</vt:lpstr>
      <vt:lpstr>'Restart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Recip5-18: Restart (CA Dept of Education)</dc:title>
  <dc:subject>Immediate Aid to Restart School Operations (Restart) fifth apportionment schedule for fiscal year 2018-19.</dc:subject>
  <dc:creator/>
  <cp:lastModifiedBy/>
  <dcterms:created xsi:type="dcterms:W3CDTF">2024-01-12T18:00:01Z</dcterms:created>
  <dcterms:modified xsi:type="dcterms:W3CDTF">2024-01-12T18:00:11Z</dcterms:modified>
</cp:coreProperties>
</file>