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82C357D-336C-4898-8F11-EECE2139F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1st - LEA" sheetId="1" r:id="rId1"/>
    <sheet name="2018-19 Title I, Pt D 1st - Cty" sheetId="2" r:id="rId2"/>
  </sheets>
  <definedNames>
    <definedName name="_xlnm._FilterDatabase" localSheetId="0" hidden="1">'2018-19 Title I, Pt D 1st - LEA'!$A$6:$J$32</definedName>
    <definedName name="_xlnm.Print_Titles" localSheetId="1">'2018-19 Title I, Pt D 1st - Cty'!$1:$6</definedName>
    <definedName name="_xlnm.Print_Titles" localSheetId="0">'2018-19 Title I, Pt D 1st - LEA'!$1:$6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J29" i="1"/>
  <c r="K29" i="1"/>
</calcChain>
</file>

<file path=xl/sharedStrings.xml><?xml version="1.0" encoding="utf-8"?>
<sst xmlns="http://schemas.openxmlformats.org/spreadsheetml/2006/main" count="251" uniqueCount="177">
  <si>
    <t>County
Name</t>
  </si>
  <si>
    <t>Full CDS Code</t>
  </si>
  <si>
    <t>County
Code</t>
  </si>
  <si>
    <t>District
Code</t>
  </si>
  <si>
    <t>Local Educational Agency</t>
  </si>
  <si>
    <t>Butte</t>
  </si>
  <si>
    <t>04100410000000</t>
  </si>
  <si>
    <t>04</t>
  </si>
  <si>
    <t>10041</t>
  </si>
  <si>
    <t>1004</t>
  </si>
  <si>
    <t>Butte County Office of Education</t>
  </si>
  <si>
    <t>Contra Costa</t>
  </si>
  <si>
    <t>07100740000000</t>
  </si>
  <si>
    <t>07</t>
  </si>
  <si>
    <t>10074</t>
  </si>
  <si>
    <t>1007</t>
  </si>
  <si>
    <t>Contra Costa County Office of Education</t>
  </si>
  <si>
    <t>El Dorado</t>
  </si>
  <si>
    <t>09100900000000</t>
  </si>
  <si>
    <t>09</t>
  </si>
  <si>
    <t>10090</t>
  </si>
  <si>
    <t>1009</t>
  </si>
  <si>
    <t>El Dorado County Office of Education</t>
  </si>
  <si>
    <t>Humboldt</t>
  </si>
  <si>
    <t>12101240000000</t>
  </si>
  <si>
    <t>12</t>
  </si>
  <si>
    <t>10124</t>
  </si>
  <si>
    <t>1012</t>
  </si>
  <si>
    <t>Humboldt County Office of Education</t>
  </si>
  <si>
    <t>Imperial</t>
  </si>
  <si>
    <t>13101320000000</t>
  </si>
  <si>
    <t>13</t>
  </si>
  <si>
    <t>10132</t>
  </si>
  <si>
    <t>1013</t>
  </si>
  <si>
    <t>Imperial County Office of Education</t>
  </si>
  <si>
    <t>Kings</t>
  </si>
  <si>
    <t>16101650000000</t>
  </si>
  <si>
    <t>16</t>
  </si>
  <si>
    <t>10165</t>
  </si>
  <si>
    <t>1016</t>
  </si>
  <si>
    <t>Kings County Office of Education</t>
  </si>
  <si>
    <t>Los Angeles</t>
  </si>
  <si>
    <t>19</t>
  </si>
  <si>
    <t>19647330000000</t>
  </si>
  <si>
    <t>64733</t>
  </si>
  <si>
    <t>6473</t>
  </si>
  <si>
    <t>Los Angeles Unified</t>
  </si>
  <si>
    <t>Madera</t>
  </si>
  <si>
    <t>20102070000000</t>
  </si>
  <si>
    <t>20</t>
  </si>
  <si>
    <t>10207</t>
  </si>
  <si>
    <t>1020</t>
  </si>
  <si>
    <t>Madera County Office of Education</t>
  </si>
  <si>
    <t>Mendocino</t>
  </si>
  <si>
    <t>23102310000000</t>
  </si>
  <si>
    <t>23</t>
  </si>
  <si>
    <t>10231</t>
  </si>
  <si>
    <t>1023</t>
  </si>
  <si>
    <t>Mendocino County Office of Education</t>
  </si>
  <si>
    <t>Merced</t>
  </si>
  <si>
    <t>24102490000000</t>
  </si>
  <si>
    <t>24</t>
  </si>
  <si>
    <t>10249</t>
  </si>
  <si>
    <t>1024</t>
  </si>
  <si>
    <t>Merced County Office of Education</t>
  </si>
  <si>
    <t>Monterey</t>
  </si>
  <si>
    <t>27102720000000</t>
  </si>
  <si>
    <t>27</t>
  </si>
  <si>
    <t>10272</t>
  </si>
  <si>
    <t>1027</t>
  </si>
  <si>
    <t>Monterey County Office of Education</t>
  </si>
  <si>
    <t>Napa</t>
  </si>
  <si>
    <t>28102800000000</t>
  </si>
  <si>
    <t>28</t>
  </si>
  <si>
    <t>10280</t>
  </si>
  <si>
    <t>1028</t>
  </si>
  <si>
    <t>Napa County Office of Education</t>
  </si>
  <si>
    <t>Riverside</t>
  </si>
  <si>
    <t>33103300000000</t>
  </si>
  <si>
    <t>33</t>
  </si>
  <si>
    <t>10330</t>
  </si>
  <si>
    <t>1033</t>
  </si>
  <si>
    <t>Riverside County Office of Education</t>
  </si>
  <si>
    <t>Sacramento</t>
  </si>
  <si>
    <t>34103480000000</t>
  </si>
  <si>
    <t>34</t>
  </si>
  <si>
    <t>10348</t>
  </si>
  <si>
    <t>1034</t>
  </si>
  <si>
    <t>Sacramento County Office of Education</t>
  </si>
  <si>
    <t>San Benito</t>
  </si>
  <si>
    <t>35103550000000</t>
  </si>
  <si>
    <t>35</t>
  </si>
  <si>
    <t>10355</t>
  </si>
  <si>
    <t>1035</t>
  </si>
  <si>
    <t>San Benito County Office of Education</t>
  </si>
  <si>
    <t>San Diego</t>
  </si>
  <si>
    <t>37103710000000</t>
  </si>
  <si>
    <t>37</t>
  </si>
  <si>
    <t>10371</t>
  </si>
  <si>
    <t>1037</t>
  </si>
  <si>
    <t>San Diego County Office of Education</t>
  </si>
  <si>
    <t>Santa Cruz</t>
  </si>
  <si>
    <t>44104470000000</t>
  </si>
  <si>
    <t>44</t>
  </si>
  <si>
    <t>10447</t>
  </si>
  <si>
    <t>1044</t>
  </si>
  <si>
    <t>Santa Cruz County Office of Education</t>
  </si>
  <si>
    <t>Siskiyou</t>
  </si>
  <si>
    <t>47104700000000</t>
  </si>
  <si>
    <t>47</t>
  </si>
  <si>
    <t>10470</t>
  </si>
  <si>
    <t>1047</t>
  </si>
  <si>
    <t>Siskiyou County Office of Education</t>
  </si>
  <si>
    <t>Tulare</t>
  </si>
  <si>
    <t>54105460000000</t>
  </si>
  <si>
    <t>54</t>
  </si>
  <si>
    <t>10546</t>
  </si>
  <si>
    <t>1054</t>
  </si>
  <si>
    <t>Tulare County Office of Education</t>
  </si>
  <si>
    <t>Tuolumne</t>
  </si>
  <si>
    <t>55105530000000</t>
  </si>
  <si>
    <t>55</t>
  </si>
  <si>
    <t>10553</t>
  </si>
  <si>
    <t>Tuolumne County Office of Education</t>
  </si>
  <si>
    <t>Ventura</t>
  </si>
  <si>
    <t>56105610000000</t>
  </si>
  <si>
    <t>56</t>
  </si>
  <si>
    <t>10561</t>
  </si>
  <si>
    <t>1056</t>
  </si>
  <si>
    <t>Ventura County Office of Education</t>
  </si>
  <si>
    <t>Yolo</t>
  </si>
  <si>
    <t>57105790000000</t>
  </si>
  <si>
    <t>57</t>
  </si>
  <si>
    <t>10579</t>
  </si>
  <si>
    <t>1057</t>
  </si>
  <si>
    <t>Yolo County Office of Education</t>
  </si>
  <si>
    <t>Statewide Total</t>
  </si>
  <si>
    <t>California Department of Education</t>
  </si>
  <si>
    <t>School Fiscal Services Division</t>
  </si>
  <si>
    <t>Vendor
Code</t>
  </si>
  <si>
    <t>FI$Cal
Address
Sequence
ID</t>
  </si>
  <si>
    <t>FI$Cal
Supplier
ID</t>
  </si>
  <si>
    <t>Service
Location
Field</t>
  </si>
  <si>
    <t>1st
Apportionment</t>
  </si>
  <si>
    <t>September 28, 2018</t>
  </si>
  <si>
    <t>0000011871</t>
  </si>
  <si>
    <t>0000003786</t>
  </si>
  <si>
    <t>0000011790</t>
  </si>
  <si>
    <t>0000011813</t>
  </si>
  <si>
    <t>0000011814</t>
  </si>
  <si>
    <t>0000011818</t>
  </si>
  <si>
    <t>0000044132</t>
  </si>
  <si>
    <t>0000011826</t>
  </si>
  <si>
    <t>0000011830</t>
  </si>
  <si>
    <t>0000011831</t>
  </si>
  <si>
    <t>0000008322</t>
  </si>
  <si>
    <t>0000011834</t>
  </si>
  <si>
    <t>0000011837</t>
  </si>
  <si>
    <t>0000012374</t>
  </si>
  <si>
    <t>0000011838</t>
  </si>
  <si>
    <t>0000007988</t>
  </si>
  <si>
    <t>0000011781</t>
  </si>
  <si>
    <t>0000011782</t>
  </si>
  <si>
    <t>0000011859</t>
  </si>
  <si>
    <t>0000011861</t>
  </si>
  <si>
    <t>0000011863</t>
  </si>
  <si>
    <t>0000011865</t>
  </si>
  <si>
    <t xml:space="preserve">
2018-19
Preliminary
Allocation</t>
  </si>
  <si>
    <t>County
Total</t>
  </si>
  <si>
    <t xml:space="preserve">Prevention and Intervention Programs for Children and Youth Who Are Neglected, Delinquent, or At-Risk </t>
  </si>
  <si>
    <t>Fiscal Year 2018–19</t>
  </si>
  <si>
    <t>Every Student Succeeds Act</t>
  </si>
  <si>
    <t>Schedule of the First Apportionment for Title I, Part D, Subpart 2</t>
  </si>
  <si>
    <t>CDS: County District School</t>
  </si>
  <si>
    <t>Fiscal Year 2018-19</t>
  </si>
  <si>
    <t>18-14357 09-24-2018</t>
  </si>
  <si>
    <t xml:space="preserve">County Summary of the First Apportionment for Title I, Part D, Subpart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</si>
</sst>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Alignment="0" applyProtection="0"/>
    <xf numFmtId="0" fontId="11" fillId="0" borderId="5" applyNumberFormat="0" applyFill="0" applyAlignment="0" applyProtection="0"/>
  </cellStyleXfs>
  <cellXfs count="45">
    <xf numFmtId="0" fontId="0" fillId="0" borderId="0" xfId="0"/>
    <xf numFmtId="0" fontId="8" fillId="0" borderId="0" xfId="18" applyFill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6" fontId="10" fillId="0" borderId="0" xfId="0" applyNumberFormat="1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49" fontId="10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0" fillId="0" borderId="0" xfId="0" applyNumberFormat="1"/>
    <xf numFmtId="49" fontId="14" fillId="0" borderId="0" xfId="0" quotePrefix="1" applyNumberFormat="1" applyFont="1"/>
    <xf numFmtId="49" fontId="0" fillId="0" borderId="0" xfId="0" applyNumberFormat="1" applyAlignment="1">
      <alignment horizontal="center"/>
    </xf>
    <xf numFmtId="0" fontId="11" fillId="0" borderId="5" xfId="11" applyFill="1" applyBorder="1" applyAlignment="1">
      <alignment horizontal="left"/>
    </xf>
    <xf numFmtId="0" fontId="11" fillId="0" borderId="5" xfId="11" applyBorder="1" applyAlignment="1">
      <alignment horizontal="left"/>
    </xf>
    <xf numFmtId="0" fontId="11" fillId="0" borderId="5" xfId="11" applyBorder="1" applyAlignment="1">
      <alignment horizontal="center"/>
    </xf>
    <xf numFmtId="0" fontId="11" fillId="0" borderId="5" xfId="11" applyBorder="1"/>
    <xf numFmtId="6" fontId="11" fillId="0" borderId="5" xfId="11" applyNumberFormat="1" applyBorder="1" applyAlignment="1"/>
    <xf numFmtId="6" fontId="11" fillId="0" borderId="5" xfId="11" applyNumberFormat="1" applyFill="1" applyBorder="1" applyAlignment="1"/>
    <xf numFmtId="164" fontId="11" fillId="0" borderId="5" xfId="11" applyNumberFormat="1" applyBorder="1"/>
    <xf numFmtId="0" fontId="8" fillId="0" borderId="0" xfId="18" applyFill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3" applyFill="1" applyAlignment="1">
      <alignment horizontal="left" vertical="center"/>
    </xf>
    <xf numFmtId="0" fontId="11" fillId="0" borderId="0" xfId="0" applyFont="1"/>
    <xf numFmtId="0" fontId="15" fillId="0" borderId="0" xfId="1" applyFont="1" applyFill="1" applyBorder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0" fillId="0" borderId="0" xfId="0" applyFont="1"/>
    <xf numFmtId="0" fontId="15" fillId="0" borderId="0" xfId="1" applyFont="1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3">
    <dxf>
      <numFmt numFmtId="164" formatCode="&quot;$&quot;#,##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K29" totalsRowCount="1" headerRowDxfId="32" dataDxfId="30" headerRowBorderDxfId="31" tableBorderDxfId="29" totalsRowBorderDxfId="28" totalsRowCellStyle="Total">
  <tableColumns count="11">
    <tableColumn id="1" xr3:uid="{00000000-0010-0000-0000-000001000000}" name="County_x000a_Name" totalsRowLabel="Statewide Total" dataDxfId="27" totalsRowDxfId="26" totalsRowCellStyle="Total"/>
    <tableColumn id="13" xr3:uid="{00000000-0010-0000-0000-00000D000000}" name="FI$Cal_x000a_Supplier_x000a_ID" dataDxfId="25" totalsRowDxfId="24" totalsRowCellStyle="Total"/>
    <tableColumn id="12" xr3:uid="{00000000-0010-0000-0000-00000C000000}" name="FI$Cal_x000a_Address_x000a_Sequence_x000a_ID" dataDxfId="23" totalsRowDxfId="22" totalsRowCellStyle="Total"/>
    <tableColumn id="2" xr3:uid="{00000000-0010-0000-0000-000002000000}" name="Full CDS Code" dataDxfId="21" totalsRowDxfId="20" totalsRowCellStyle="Total"/>
    <tableColumn id="3" xr3:uid="{00000000-0010-0000-0000-000003000000}" name="County_x000a_Code" dataDxfId="19" totalsRowDxfId="18" totalsRowCellStyle="Total"/>
    <tableColumn id="4" xr3:uid="{00000000-0010-0000-0000-000004000000}" name="District_x000a_Code" dataDxfId="17" totalsRowDxfId="16" totalsRowCellStyle="Total"/>
    <tableColumn id="6" xr3:uid="{00000000-0010-0000-0000-000006000000}" name="Vendor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8-19_x000a_Preliminary_x000a_Allocation" totalsRowFunction="sum" dataDxfId="10" totalsRowDxfId="9" totalsRowCellStyle="Total"/>
    <tableColumn id="11" xr3:uid="{00000000-0010-0000-0000-00000B000000}" name="1st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6:C29" totalsRowCount="1" headerRowBorderDxfId="6" tableBorderDxfId="5" totalsRowBorderDxfId="4" totalsRowCellStyle="Total">
  <tableColumns count="3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Name" totalsRowCellStyle="Total"/>
    <tableColumn id="4" xr3:uid="{00000000-0010-0000-0100-000004000000}" name="County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Fiscal Year 2018-19 Title I, Part D, Subpart 2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15" style="10" customWidth="1"/>
    <col min="2" max="2" width="11.6640625" style="10" bestFit="1" customWidth="1"/>
    <col min="3" max="3" width="11.33203125" style="10" customWidth="1"/>
    <col min="4" max="4" width="15.21875" style="10" bestFit="1" customWidth="1"/>
    <col min="5" max="5" width="9.6640625" style="9" customWidth="1"/>
    <col min="6" max="6" width="9.5546875" style="9" customWidth="1"/>
    <col min="7" max="7" width="7.21875" style="9" customWidth="1"/>
    <col min="8" max="8" width="12" style="9" bestFit="1" customWidth="1"/>
    <col min="9" max="9" width="35.6640625" style="14" bestFit="1" customWidth="1"/>
    <col min="10" max="10" width="12.44140625" style="11" customWidth="1"/>
    <col min="11" max="11" width="17.44140625" style="4" bestFit="1" customWidth="1"/>
    <col min="12" max="16384" width="9.21875" style="4"/>
  </cols>
  <sheetData>
    <row r="1" spans="1:11" ht="20.25" x14ac:dyDescent="0.2">
      <c r="A1" s="41" t="s">
        <v>172</v>
      </c>
      <c r="B1" s="37"/>
      <c r="C1" s="37"/>
      <c r="D1" s="38"/>
      <c r="E1" s="38"/>
      <c r="F1" s="38"/>
      <c r="G1" s="38"/>
      <c r="H1" s="38"/>
      <c r="I1" s="3"/>
      <c r="J1" s="3"/>
    </row>
    <row r="2" spans="1:11" ht="18" x14ac:dyDescent="0.2">
      <c r="A2" s="42" t="s">
        <v>169</v>
      </c>
      <c r="B2" s="37"/>
      <c r="C2" s="37"/>
      <c r="D2" s="38"/>
      <c r="E2" s="38"/>
      <c r="F2" s="38"/>
      <c r="G2" s="38"/>
      <c r="H2" s="38"/>
      <c r="I2" s="3"/>
      <c r="J2" s="3"/>
    </row>
    <row r="3" spans="1:11" ht="18" x14ac:dyDescent="0.2">
      <c r="A3" s="39" t="s">
        <v>171</v>
      </c>
      <c r="B3" s="37"/>
      <c r="C3" s="37"/>
      <c r="D3" s="38"/>
      <c r="E3" s="38"/>
      <c r="F3" s="38"/>
      <c r="G3" s="38"/>
      <c r="H3" s="38"/>
      <c r="I3" s="3"/>
      <c r="J3" s="3"/>
    </row>
    <row r="4" spans="1:11" ht="18" x14ac:dyDescent="0.25">
      <c r="A4" s="40" t="s">
        <v>170</v>
      </c>
      <c r="B4" s="1"/>
      <c r="C4" s="1"/>
      <c r="D4" s="38"/>
      <c r="E4" s="3"/>
      <c r="F4" s="3"/>
      <c r="G4" s="3"/>
      <c r="H4" s="3"/>
      <c r="I4" s="3"/>
      <c r="J4" s="3"/>
    </row>
    <row r="5" spans="1:11" ht="18.75" thickBot="1" x14ac:dyDescent="0.25">
      <c r="A5" s="43" t="s">
        <v>173</v>
      </c>
      <c r="B5" s="1"/>
      <c r="C5" s="1"/>
      <c r="D5" s="2"/>
      <c r="E5" s="3"/>
      <c r="F5" s="3"/>
      <c r="G5" s="3"/>
      <c r="H5" s="3"/>
      <c r="I5" s="3"/>
      <c r="J5" s="3"/>
    </row>
    <row r="6" spans="1:11" ht="77.25" customHeight="1" thickTop="1" thickBot="1" x14ac:dyDescent="0.3">
      <c r="A6" s="5" t="s">
        <v>0</v>
      </c>
      <c r="B6" s="15" t="s">
        <v>141</v>
      </c>
      <c r="C6" s="15" t="s">
        <v>140</v>
      </c>
      <c r="D6" s="5" t="s">
        <v>1</v>
      </c>
      <c r="E6" s="5" t="s">
        <v>2</v>
      </c>
      <c r="F6" s="5" t="s">
        <v>3</v>
      </c>
      <c r="G6" s="5" t="s">
        <v>139</v>
      </c>
      <c r="H6" s="15" t="s">
        <v>142</v>
      </c>
      <c r="I6" s="5" t="s">
        <v>4</v>
      </c>
      <c r="J6" s="6" t="s">
        <v>167</v>
      </c>
      <c r="K6" s="15" t="s">
        <v>143</v>
      </c>
    </row>
    <row r="7" spans="1:11" ht="15.75" thickTop="1" x14ac:dyDescent="0.2">
      <c r="A7" s="7" t="s">
        <v>5</v>
      </c>
      <c r="B7" s="16" t="s">
        <v>145</v>
      </c>
      <c r="C7" s="16">
        <v>5</v>
      </c>
      <c r="D7" s="8" t="s">
        <v>6</v>
      </c>
      <c r="E7" s="9" t="s">
        <v>7</v>
      </c>
      <c r="F7" s="9" t="s">
        <v>8</v>
      </c>
      <c r="G7" s="10" t="s">
        <v>9</v>
      </c>
      <c r="H7" s="10" t="s">
        <v>8</v>
      </c>
      <c r="I7" s="4" t="s">
        <v>10</v>
      </c>
      <c r="J7" s="11">
        <v>82136</v>
      </c>
      <c r="K7" s="11">
        <v>11579</v>
      </c>
    </row>
    <row r="8" spans="1:11" x14ac:dyDescent="0.2">
      <c r="A8" s="7" t="s">
        <v>11</v>
      </c>
      <c r="B8" s="17" t="s">
        <v>146</v>
      </c>
      <c r="C8" s="17">
        <v>9</v>
      </c>
      <c r="D8" s="8" t="s">
        <v>12</v>
      </c>
      <c r="E8" s="9" t="s">
        <v>13</v>
      </c>
      <c r="F8" s="9" t="s">
        <v>14</v>
      </c>
      <c r="G8" s="10" t="s">
        <v>15</v>
      </c>
      <c r="H8" s="10" t="s">
        <v>14</v>
      </c>
      <c r="I8" s="4" t="s">
        <v>16</v>
      </c>
      <c r="J8" s="11">
        <v>445123</v>
      </c>
      <c r="K8" s="11">
        <v>103701</v>
      </c>
    </row>
    <row r="9" spans="1:11" x14ac:dyDescent="0.2">
      <c r="A9" s="7" t="s">
        <v>17</v>
      </c>
      <c r="B9" s="17" t="s">
        <v>147</v>
      </c>
      <c r="C9" s="17">
        <v>1</v>
      </c>
      <c r="D9" s="8" t="s">
        <v>18</v>
      </c>
      <c r="E9" s="9" t="s">
        <v>19</v>
      </c>
      <c r="F9" s="9" t="s">
        <v>20</v>
      </c>
      <c r="G9" s="10" t="s">
        <v>21</v>
      </c>
      <c r="H9" s="10" t="s">
        <v>20</v>
      </c>
      <c r="I9" s="4" t="s">
        <v>22</v>
      </c>
      <c r="J9" s="11">
        <v>561703</v>
      </c>
      <c r="K9" s="11">
        <v>39450</v>
      </c>
    </row>
    <row r="10" spans="1:11" x14ac:dyDescent="0.2">
      <c r="A10" s="7" t="s">
        <v>23</v>
      </c>
      <c r="B10" s="17" t="s">
        <v>148</v>
      </c>
      <c r="C10" s="17">
        <v>1</v>
      </c>
      <c r="D10" s="12" t="s">
        <v>24</v>
      </c>
      <c r="E10" s="9" t="s">
        <v>25</v>
      </c>
      <c r="F10" s="9" t="s">
        <v>26</v>
      </c>
      <c r="G10" s="10" t="s">
        <v>27</v>
      </c>
      <c r="H10" s="10" t="s">
        <v>26</v>
      </c>
      <c r="I10" s="4" t="s">
        <v>28</v>
      </c>
      <c r="J10" s="11">
        <v>52991</v>
      </c>
      <c r="K10" s="11">
        <v>13248</v>
      </c>
    </row>
    <row r="11" spans="1:11" x14ac:dyDescent="0.2">
      <c r="A11" s="7" t="s">
        <v>29</v>
      </c>
      <c r="B11" s="17" t="s">
        <v>149</v>
      </c>
      <c r="C11" s="17">
        <v>1</v>
      </c>
      <c r="D11" s="12" t="s">
        <v>30</v>
      </c>
      <c r="E11" s="9" t="s">
        <v>31</v>
      </c>
      <c r="F11" s="9" t="s">
        <v>32</v>
      </c>
      <c r="G11" s="10" t="s">
        <v>33</v>
      </c>
      <c r="H11" s="10" t="s">
        <v>32</v>
      </c>
      <c r="I11" s="4" t="s">
        <v>34</v>
      </c>
      <c r="J11" s="11">
        <v>74187</v>
      </c>
      <c r="K11" s="11">
        <v>17986</v>
      </c>
    </row>
    <row r="12" spans="1:11" x14ac:dyDescent="0.2">
      <c r="A12" s="7" t="s">
        <v>35</v>
      </c>
      <c r="B12" s="17" t="s">
        <v>150</v>
      </c>
      <c r="C12" s="17">
        <v>1</v>
      </c>
      <c r="D12" s="12" t="s">
        <v>36</v>
      </c>
      <c r="E12" s="9" t="s">
        <v>37</v>
      </c>
      <c r="F12" s="9" t="s">
        <v>38</v>
      </c>
      <c r="G12" s="10" t="s">
        <v>39</v>
      </c>
      <c r="H12" s="10" t="s">
        <v>38</v>
      </c>
      <c r="I12" s="4" t="s">
        <v>40</v>
      </c>
      <c r="J12" s="11">
        <v>204015</v>
      </c>
      <c r="K12" s="11">
        <v>48947</v>
      </c>
    </row>
    <row r="13" spans="1:11" x14ac:dyDescent="0.2">
      <c r="A13" s="7" t="s">
        <v>41</v>
      </c>
      <c r="B13" s="17" t="s">
        <v>151</v>
      </c>
      <c r="C13" s="17">
        <v>1</v>
      </c>
      <c r="D13" s="12" t="s">
        <v>43</v>
      </c>
      <c r="E13" s="9" t="s">
        <v>42</v>
      </c>
      <c r="F13" s="9" t="s">
        <v>44</v>
      </c>
      <c r="G13" s="10" t="s">
        <v>45</v>
      </c>
      <c r="H13" s="10" t="s">
        <v>44</v>
      </c>
      <c r="I13" s="4" t="s">
        <v>46</v>
      </c>
      <c r="J13" s="11">
        <v>975032</v>
      </c>
      <c r="K13" s="11">
        <v>193028</v>
      </c>
    </row>
    <row r="14" spans="1:11" x14ac:dyDescent="0.2">
      <c r="A14" s="7" t="s">
        <v>47</v>
      </c>
      <c r="B14" s="17" t="s">
        <v>152</v>
      </c>
      <c r="C14" s="17">
        <v>1</v>
      </c>
      <c r="D14" s="12" t="s">
        <v>48</v>
      </c>
      <c r="E14" s="9" t="s">
        <v>49</v>
      </c>
      <c r="F14" s="9" t="s">
        <v>50</v>
      </c>
      <c r="G14" s="10" t="s">
        <v>51</v>
      </c>
      <c r="H14" s="10" t="s">
        <v>50</v>
      </c>
      <c r="I14" s="4" t="s">
        <v>52</v>
      </c>
      <c r="J14" s="11">
        <v>325894</v>
      </c>
      <c r="K14" s="11">
        <v>47451</v>
      </c>
    </row>
    <row r="15" spans="1:11" x14ac:dyDescent="0.2">
      <c r="A15" s="7" t="s">
        <v>53</v>
      </c>
      <c r="B15" s="17" t="s">
        <v>153</v>
      </c>
      <c r="C15" s="17">
        <v>1</v>
      </c>
      <c r="D15" s="12" t="s">
        <v>54</v>
      </c>
      <c r="E15" s="9" t="s">
        <v>55</v>
      </c>
      <c r="F15" s="9" t="s">
        <v>56</v>
      </c>
      <c r="G15" s="10" t="s">
        <v>57</v>
      </c>
      <c r="H15" s="10" t="s">
        <v>56</v>
      </c>
      <c r="I15" s="4" t="s">
        <v>58</v>
      </c>
      <c r="J15" s="11">
        <v>55640</v>
      </c>
      <c r="K15" s="11">
        <v>12563</v>
      </c>
    </row>
    <row r="16" spans="1:11" x14ac:dyDescent="0.2">
      <c r="A16" s="7" t="s">
        <v>59</v>
      </c>
      <c r="B16" s="17" t="s">
        <v>154</v>
      </c>
      <c r="C16" s="17">
        <v>1</v>
      </c>
      <c r="D16" s="12" t="s">
        <v>60</v>
      </c>
      <c r="E16" s="9" t="s">
        <v>61</v>
      </c>
      <c r="F16" s="9" t="s">
        <v>62</v>
      </c>
      <c r="G16" s="10" t="s">
        <v>63</v>
      </c>
      <c r="H16" s="10" t="s">
        <v>62</v>
      </c>
      <c r="I16" s="4" t="s">
        <v>64</v>
      </c>
      <c r="J16" s="11">
        <v>177519</v>
      </c>
      <c r="K16" s="11">
        <v>44380</v>
      </c>
    </row>
    <row r="17" spans="1:11" x14ac:dyDescent="0.2">
      <c r="A17" s="7" t="s">
        <v>65</v>
      </c>
      <c r="B17" s="17" t="s">
        <v>155</v>
      </c>
      <c r="C17" s="17">
        <v>2</v>
      </c>
      <c r="D17" s="12" t="s">
        <v>66</v>
      </c>
      <c r="E17" s="9" t="s">
        <v>67</v>
      </c>
      <c r="F17" s="9" t="s">
        <v>68</v>
      </c>
      <c r="G17" s="10" t="s">
        <v>69</v>
      </c>
      <c r="H17" s="10" t="s">
        <v>68</v>
      </c>
      <c r="I17" s="4" t="s">
        <v>70</v>
      </c>
      <c r="J17" s="11">
        <v>458371</v>
      </c>
      <c r="K17" s="11">
        <v>114593</v>
      </c>
    </row>
    <row r="18" spans="1:11" x14ac:dyDescent="0.2">
      <c r="A18" s="7" t="s">
        <v>71</v>
      </c>
      <c r="B18" s="17" t="s">
        <v>156</v>
      </c>
      <c r="C18" s="17">
        <v>1</v>
      </c>
      <c r="D18" s="12" t="s">
        <v>72</v>
      </c>
      <c r="E18" s="9" t="s">
        <v>73</v>
      </c>
      <c r="F18" s="9" t="s">
        <v>74</v>
      </c>
      <c r="G18" s="10" t="s">
        <v>75</v>
      </c>
      <c r="H18" s="10" t="s">
        <v>74</v>
      </c>
      <c r="I18" s="4" t="s">
        <v>76</v>
      </c>
      <c r="J18" s="11">
        <v>79486</v>
      </c>
      <c r="K18" s="11">
        <v>19872</v>
      </c>
    </row>
    <row r="19" spans="1:11" x14ac:dyDescent="0.2">
      <c r="A19" s="7" t="s">
        <v>77</v>
      </c>
      <c r="B19" s="17" t="s">
        <v>157</v>
      </c>
      <c r="C19" s="17">
        <v>11</v>
      </c>
      <c r="D19" s="12" t="s">
        <v>78</v>
      </c>
      <c r="E19" s="9" t="s">
        <v>79</v>
      </c>
      <c r="F19" s="9" t="s">
        <v>80</v>
      </c>
      <c r="G19" s="10" t="s">
        <v>81</v>
      </c>
      <c r="H19" s="10" t="s">
        <v>80</v>
      </c>
      <c r="I19" s="4" t="s">
        <v>82</v>
      </c>
      <c r="J19" s="11">
        <v>495465</v>
      </c>
      <c r="K19" s="11">
        <v>91303</v>
      </c>
    </row>
    <row r="20" spans="1:11" x14ac:dyDescent="0.2">
      <c r="A20" s="7" t="s">
        <v>83</v>
      </c>
      <c r="B20" s="17" t="s">
        <v>158</v>
      </c>
      <c r="C20" s="17">
        <v>1</v>
      </c>
      <c r="D20" s="12" t="s">
        <v>84</v>
      </c>
      <c r="E20" s="9" t="s">
        <v>85</v>
      </c>
      <c r="F20" s="9" t="s">
        <v>86</v>
      </c>
      <c r="G20" s="10" t="s">
        <v>87</v>
      </c>
      <c r="H20" s="10" t="s">
        <v>86</v>
      </c>
      <c r="I20" s="4" t="s">
        <v>88</v>
      </c>
      <c r="J20" s="11">
        <v>296749</v>
      </c>
      <c r="K20" s="11">
        <v>2693</v>
      </c>
    </row>
    <row r="21" spans="1:11" x14ac:dyDescent="0.2">
      <c r="A21" s="7" t="s">
        <v>89</v>
      </c>
      <c r="B21" s="17" t="s">
        <v>159</v>
      </c>
      <c r="C21" s="17">
        <v>1</v>
      </c>
      <c r="D21" s="12" t="s">
        <v>90</v>
      </c>
      <c r="E21" s="9" t="s">
        <v>91</v>
      </c>
      <c r="F21" s="9" t="s">
        <v>92</v>
      </c>
      <c r="G21" s="10" t="s">
        <v>93</v>
      </c>
      <c r="H21" s="10" t="s">
        <v>92</v>
      </c>
      <c r="I21" s="4" t="s">
        <v>94</v>
      </c>
      <c r="J21" s="11">
        <v>37094</v>
      </c>
      <c r="K21" s="11">
        <v>2926</v>
      </c>
    </row>
    <row r="22" spans="1:11" x14ac:dyDescent="0.2">
      <c r="A22" s="7" t="s">
        <v>95</v>
      </c>
      <c r="B22" s="17" t="s">
        <v>160</v>
      </c>
      <c r="C22" s="17">
        <v>2</v>
      </c>
      <c r="D22" s="12" t="s">
        <v>96</v>
      </c>
      <c r="E22" s="9" t="s">
        <v>97</v>
      </c>
      <c r="F22" s="9" t="s">
        <v>98</v>
      </c>
      <c r="G22" s="10" t="s">
        <v>99</v>
      </c>
      <c r="H22" s="10" t="s">
        <v>98</v>
      </c>
      <c r="I22" s="4" t="s">
        <v>100</v>
      </c>
      <c r="J22" s="11">
        <v>1751349</v>
      </c>
      <c r="K22" s="11">
        <v>434968</v>
      </c>
    </row>
    <row r="23" spans="1:11" x14ac:dyDescent="0.2">
      <c r="A23" s="7" t="s">
        <v>101</v>
      </c>
      <c r="B23" s="17" t="s">
        <v>161</v>
      </c>
      <c r="C23" s="17">
        <v>1</v>
      </c>
      <c r="D23" s="12" t="s">
        <v>102</v>
      </c>
      <c r="E23" s="9" t="s">
        <v>103</v>
      </c>
      <c r="F23" s="9" t="s">
        <v>104</v>
      </c>
      <c r="G23" s="10" t="s">
        <v>105</v>
      </c>
      <c r="H23" s="10" t="s">
        <v>104</v>
      </c>
      <c r="I23" s="4" t="s">
        <v>106</v>
      </c>
      <c r="J23" s="11">
        <v>129828</v>
      </c>
      <c r="K23" s="11">
        <v>32457</v>
      </c>
    </row>
    <row r="24" spans="1:11" x14ac:dyDescent="0.2">
      <c r="A24" s="7" t="s">
        <v>107</v>
      </c>
      <c r="B24" s="17" t="s">
        <v>162</v>
      </c>
      <c r="C24" s="17">
        <v>1</v>
      </c>
      <c r="D24" s="12" t="s">
        <v>108</v>
      </c>
      <c r="E24" s="9" t="s">
        <v>109</v>
      </c>
      <c r="F24" s="9" t="s">
        <v>110</v>
      </c>
      <c r="G24" s="10" t="s">
        <v>111</v>
      </c>
      <c r="H24" s="10" t="s">
        <v>110</v>
      </c>
      <c r="I24" s="4" t="s">
        <v>112</v>
      </c>
      <c r="J24" s="11">
        <v>31795</v>
      </c>
      <c r="K24" s="11">
        <v>7949</v>
      </c>
    </row>
    <row r="25" spans="1:11" x14ac:dyDescent="0.2">
      <c r="A25" s="7" t="s">
        <v>113</v>
      </c>
      <c r="B25" s="17" t="s">
        <v>163</v>
      </c>
      <c r="C25" s="17">
        <v>6</v>
      </c>
      <c r="D25" s="12" t="s">
        <v>114</v>
      </c>
      <c r="E25" s="9" t="s">
        <v>115</v>
      </c>
      <c r="F25" s="9" t="s">
        <v>116</v>
      </c>
      <c r="G25" s="10" t="s">
        <v>117</v>
      </c>
      <c r="H25" s="10" t="s">
        <v>116</v>
      </c>
      <c r="I25" s="4" t="s">
        <v>118</v>
      </c>
      <c r="J25" s="11">
        <v>606746</v>
      </c>
      <c r="K25" s="11">
        <v>43816</v>
      </c>
    </row>
    <row r="26" spans="1:11" x14ac:dyDescent="0.2">
      <c r="A26" s="7" t="s">
        <v>119</v>
      </c>
      <c r="B26" s="17" t="s">
        <v>164</v>
      </c>
      <c r="C26" s="17">
        <v>1</v>
      </c>
      <c r="D26" s="13" t="s">
        <v>120</v>
      </c>
      <c r="E26" s="9" t="s">
        <v>121</v>
      </c>
      <c r="F26" s="9" t="s">
        <v>122</v>
      </c>
      <c r="G26" s="10">
        <v>1055</v>
      </c>
      <c r="H26" s="10" t="s">
        <v>122</v>
      </c>
      <c r="I26" s="4" t="s">
        <v>123</v>
      </c>
      <c r="J26" s="11">
        <v>26495</v>
      </c>
      <c r="K26" s="11">
        <v>6624</v>
      </c>
    </row>
    <row r="27" spans="1:11" x14ac:dyDescent="0.2">
      <c r="A27" s="7" t="s">
        <v>124</v>
      </c>
      <c r="B27" s="17" t="s">
        <v>165</v>
      </c>
      <c r="C27" s="17">
        <v>1</v>
      </c>
      <c r="D27" s="12" t="s">
        <v>125</v>
      </c>
      <c r="E27" s="9" t="s">
        <v>126</v>
      </c>
      <c r="F27" s="9" t="s">
        <v>127</v>
      </c>
      <c r="G27" s="10" t="s">
        <v>128</v>
      </c>
      <c r="H27" s="10" t="s">
        <v>127</v>
      </c>
      <c r="I27" s="4" t="s">
        <v>129</v>
      </c>
      <c r="J27" s="11">
        <v>532558</v>
      </c>
      <c r="K27" s="11">
        <v>97745</v>
      </c>
    </row>
    <row r="28" spans="1:11" x14ac:dyDescent="0.2">
      <c r="A28" s="7" t="s">
        <v>130</v>
      </c>
      <c r="B28" s="17" t="s">
        <v>166</v>
      </c>
      <c r="C28" s="17">
        <v>1</v>
      </c>
      <c r="D28" s="12" t="s">
        <v>131</v>
      </c>
      <c r="E28" s="9" t="s">
        <v>132</v>
      </c>
      <c r="F28" s="9" t="s">
        <v>133</v>
      </c>
      <c r="G28" s="10" t="s">
        <v>134</v>
      </c>
      <c r="H28" s="10" t="s">
        <v>133</v>
      </c>
      <c r="I28" s="4" t="s">
        <v>135</v>
      </c>
      <c r="J28" s="11">
        <v>143075</v>
      </c>
      <c r="K28" s="11">
        <v>14267</v>
      </c>
    </row>
    <row r="29" spans="1:11" ht="15.75" x14ac:dyDescent="0.25">
      <c r="A29" s="30" t="s">
        <v>136</v>
      </c>
      <c r="B29" s="30"/>
      <c r="C29" s="30"/>
      <c r="D29" s="31"/>
      <c r="E29" s="32"/>
      <c r="F29" s="32"/>
      <c r="G29" s="32"/>
      <c r="H29" s="32"/>
      <c r="I29" s="33"/>
      <c r="J29" s="35">
        <f>SUBTOTAL(109,Table26[
2018-19
Preliminary
Allocation])</f>
        <v>7543251</v>
      </c>
      <c r="K29" s="34">
        <f>SUBTOTAL(109,Table26[1st
Apportionment])</f>
        <v>1401546</v>
      </c>
    </row>
    <row r="30" spans="1:11" x14ac:dyDescent="0.2">
      <c r="A30" s="12" t="s">
        <v>137</v>
      </c>
      <c r="B30" s="12"/>
      <c r="C30" s="12"/>
    </row>
    <row r="31" spans="1:11" x14ac:dyDescent="0.2">
      <c r="A31" s="12" t="s">
        <v>138</v>
      </c>
      <c r="B31" s="12"/>
      <c r="C31" s="12"/>
    </row>
    <row r="32" spans="1:11" x14ac:dyDescent="0.2">
      <c r="A32" s="8" t="s">
        <v>144</v>
      </c>
      <c r="B32" s="8"/>
      <c r="C32" s="8"/>
    </row>
  </sheetData>
  <pageMargins left="0.7" right="0.7" top="0.75" bottom="0.75" header="0.3" footer="0.3"/>
  <pageSetup scale="60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zoomScaleNormal="100" workbookViewId="0"/>
  </sheetViews>
  <sheetFormatPr defaultRowHeight="15" x14ac:dyDescent="0.2"/>
  <cols>
    <col min="1" max="1" width="18.109375" style="29" customWidth="1"/>
    <col min="2" max="2" width="45.21875" customWidth="1"/>
    <col min="3" max="3" width="13.77734375" style="27" customWidth="1"/>
  </cols>
  <sheetData>
    <row r="1" spans="1:3" ht="20.25" x14ac:dyDescent="0.2">
      <c r="A1" s="44" t="s">
        <v>176</v>
      </c>
      <c r="B1" s="18"/>
      <c r="C1" s="19"/>
    </row>
    <row r="2" spans="1:3" ht="18" x14ac:dyDescent="0.2">
      <c r="A2" s="42" t="s">
        <v>169</v>
      </c>
      <c r="B2" s="18"/>
      <c r="C2" s="19"/>
    </row>
    <row r="3" spans="1:3" ht="15.75" x14ac:dyDescent="0.2">
      <c r="A3" s="39" t="s">
        <v>171</v>
      </c>
      <c r="B3" s="18"/>
      <c r="C3" s="19"/>
    </row>
    <row r="4" spans="1:3" ht="15.75" x14ac:dyDescent="0.25">
      <c r="A4" s="40" t="s">
        <v>174</v>
      </c>
      <c r="B4" s="18"/>
      <c r="C4" s="19"/>
    </row>
    <row r="5" spans="1:3" x14ac:dyDescent="0.2">
      <c r="A5" s="43" t="s">
        <v>175</v>
      </c>
      <c r="B5" s="18"/>
      <c r="C5" s="19"/>
    </row>
    <row r="6" spans="1:3" s="22" customFormat="1" ht="31.5" x14ac:dyDescent="0.25">
      <c r="A6" s="20" t="s">
        <v>2</v>
      </c>
      <c r="B6" s="20" t="s">
        <v>0</v>
      </c>
      <c r="C6" s="21" t="s">
        <v>168</v>
      </c>
    </row>
    <row r="7" spans="1:3" x14ac:dyDescent="0.2">
      <c r="A7" s="25" t="s">
        <v>7</v>
      </c>
      <c r="B7" s="23" t="s">
        <v>5</v>
      </c>
      <c r="C7" s="24">
        <v>11579</v>
      </c>
    </row>
    <row r="8" spans="1:3" x14ac:dyDescent="0.2">
      <c r="A8" s="25" t="s">
        <v>13</v>
      </c>
      <c r="B8" s="23" t="s">
        <v>11</v>
      </c>
      <c r="C8" s="24">
        <v>103701</v>
      </c>
    </row>
    <row r="9" spans="1:3" x14ac:dyDescent="0.2">
      <c r="A9" s="25" t="s">
        <v>19</v>
      </c>
      <c r="B9" s="23" t="s">
        <v>17</v>
      </c>
      <c r="C9" s="24">
        <v>39450</v>
      </c>
    </row>
    <row r="10" spans="1:3" x14ac:dyDescent="0.2">
      <c r="A10" s="25" t="s">
        <v>25</v>
      </c>
      <c r="B10" s="23" t="s">
        <v>23</v>
      </c>
      <c r="C10" s="24">
        <v>13248</v>
      </c>
    </row>
    <row r="11" spans="1:3" x14ac:dyDescent="0.2">
      <c r="A11" s="25" t="s">
        <v>31</v>
      </c>
      <c r="B11" s="23" t="s">
        <v>29</v>
      </c>
      <c r="C11" s="24">
        <v>17986</v>
      </c>
    </row>
    <row r="12" spans="1:3" x14ac:dyDescent="0.2">
      <c r="A12" s="25" t="s">
        <v>37</v>
      </c>
      <c r="B12" s="23" t="s">
        <v>35</v>
      </c>
      <c r="C12" s="24">
        <v>48947</v>
      </c>
    </row>
    <row r="13" spans="1:3" x14ac:dyDescent="0.2">
      <c r="A13" s="25" t="s">
        <v>42</v>
      </c>
      <c r="B13" s="23" t="s">
        <v>41</v>
      </c>
      <c r="C13" s="24">
        <v>193028</v>
      </c>
    </row>
    <row r="14" spans="1:3" x14ac:dyDescent="0.2">
      <c r="A14" s="25" t="s">
        <v>49</v>
      </c>
      <c r="B14" s="23" t="s">
        <v>47</v>
      </c>
      <c r="C14" s="24">
        <v>47451</v>
      </c>
    </row>
    <row r="15" spans="1:3" x14ac:dyDescent="0.2">
      <c r="A15" s="25" t="s">
        <v>55</v>
      </c>
      <c r="B15" s="23" t="s">
        <v>53</v>
      </c>
      <c r="C15" s="24">
        <v>12563</v>
      </c>
    </row>
    <row r="16" spans="1:3" x14ac:dyDescent="0.2">
      <c r="A16" s="25" t="s">
        <v>61</v>
      </c>
      <c r="B16" s="23" t="s">
        <v>59</v>
      </c>
      <c r="C16" s="24">
        <v>44380</v>
      </c>
    </row>
    <row r="17" spans="1:3" x14ac:dyDescent="0.2">
      <c r="A17" s="25" t="s">
        <v>67</v>
      </c>
      <c r="B17" s="23" t="s">
        <v>65</v>
      </c>
      <c r="C17" s="24">
        <v>114593</v>
      </c>
    </row>
    <row r="18" spans="1:3" x14ac:dyDescent="0.2">
      <c r="A18" s="25" t="s">
        <v>73</v>
      </c>
      <c r="B18" s="23" t="s">
        <v>71</v>
      </c>
      <c r="C18" s="24">
        <v>19872</v>
      </c>
    </row>
    <row r="19" spans="1:3" x14ac:dyDescent="0.2">
      <c r="A19" s="25" t="s">
        <v>79</v>
      </c>
      <c r="B19" s="23" t="s">
        <v>77</v>
      </c>
      <c r="C19" s="24">
        <v>91303</v>
      </c>
    </row>
    <row r="20" spans="1:3" x14ac:dyDescent="0.2">
      <c r="A20" s="25" t="s">
        <v>85</v>
      </c>
      <c r="B20" s="23" t="s">
        <v>83</v>
      </c>
      <c r="C20" s="24">
        <v>2693</v>
      </c>
    </row>
    <row r="21" spans="1:3" x14ac:dyDescent="0.2">
      <c r="A21" s="25" t="s">
        <v>91</v>
      </c>
      <c r="B21" s="23" t="s">
        <v>89</v>
      </c>
      <c r="C21" s="24">
        <v>2926</v>
      </c>
    </row>
    <row r="22" spans="1:3" x14ac:dyDescent="0.2">
      <c r="A22" s="25" t="s">
        <v>97</v>
      </c>
      <c r="B22" s="23" t="s">
        <v>95</v>
      </c>
      <c r="C22" s="24">
        <v>434968</v>
      </c>
    </row>
    <row r="23" spans="1:3" x14ac:dyDescent="0.2">
      <c r="A23" s="25" t="s">
        <v>103</v>
      </c>
      <c r="B23" s="23" t="s">
        <v>101</v>
      </c>
      <c r="C23" s="24">
        <v>32457</v>
      </c>
    </row>
    <row r="24" spans="1:3" x14ac:dyDescent="0.2">
      <c r="A24" s="25" t="s">
        <v>109</v>
      </c>
      <c r="B24" s="23" t="s">
        <v>107</v>
      </c>
      <c r="C24" s="24">
        <v>7949</v>
      </c>
    </row>
    <row r="25" spans="1:3" x14ac:dyDescent="0.2">
      <c r="A25" s="25" t="s">
        <v>115</v>
      </c>
      <c r="B25" s="23" t="s">
        <v>113</v>
      </c>
      <c r="C25" s="24">
        <v>43816</v>
      </c>
    </row>
    <row r="26" spans="1:3" x14ac:dyDescent="0.2">
      <c r="A26" s="25" t="s">
        <v>121</v>
      </c>
      <c r="B26" s="23" t="s">
        <v>119</v>
      </c>
      <c r="C26" s="24">
        <v>6624</v>
      </c>
    </row>
    <row r="27" spans="1:3" x14ac:dyDescent="0.2">
      <c r="A27" s="25" t="s">
        <v>126</v>
      </c>
      <c r="B27" s="23" t="s">
        <v>124</v>
      </c>
      <c r="C27" s="24">
        <v>97745</v>
      </c>
    </row>
    <row r="28" spans="1:3" x14ac:dyDescent="0.2">
      <c r="A28" s="25" t="s">
        <v>132</v>
      </c>
      <c r="B28" s="23" t="s">
        <v>130</v>
      </c>
      <c r="C28" s="24">
        <v>14267</v>
      </c>
    </row>
    <row r="29" spans="1:3" ht="15.75" x14ac:dyDescent="0.25">
      <c r="A29" s="31" t="s">
        <v>136</v>
      </c>
      <c r="B29" s="33"/>
      <c r="C29" s="36">
        <f>SUBTOTAL(109,Table7[County
Total])</f>
        <v>1401546</v>
      </c>
    </row>
    <row r="30" spans="1:3" x14ac:dyDescent="0.2">
      <c r="A30" s="26" t="s">
        <v>137</v>
      </c>
    </row>
    <row r="31" spans="1:3" x14ac:dyDescent="0.2">
      <c r="A31" s="26" t="s">
        <v>138</v>
      </c>
    </row>
    <row r="32" spans="1:3" x14ac:dyDescent="0.2">
      <c r="A32" s="28" t="s">
        <v>144</v>
      </c>
    </row>
  </sheetData>
  <printOptions horizontalCentered="1"/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I, Pt D 1st - LEA</vt:lpstr>
      <vt:lpstr>2018-19 Title I, Pt D 1st - Cty</vt:lpstr>
      <vt:lpstr>'2018-19 Title I, Pt D 1st - Cty'!Print_Titles</vt:lpstr>
      <vt:lpstr>'2018-19 Title I, Pt D 1st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I, Part D (CA Dept of Education)</dc:title>
  <dc:subject>Title I, Part D, Subpart 2 program first apportionment schedule for fiscal year 2018-19. </dc:subject>
  <dc:creator/>
  <cp:lastModifiedBy/>
  <dcterms:created xsi:type="dcterms:W3CDTF">2023-12-18T17:46:58Z</dcterms:created>
  <dcterms:modified xsi:type="dcterms:W3CDTF">2023-12-18T17:47:09Z</dcterms:modified>
</cp:coreProperties>
</file>