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D441C941-AC13-409B-BFF6-446CAF9A24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LRDDR 2ndSpecAdv" sheetId="1" r:id="rId1"/>
  </sheets>
  <externalReferences>
    <externalReference r:id="rId2"/>
    <externalReference r:id="rId3"/>
    <externalReference r:id="rId4"/>
    <externalReference r:id="rId5"/>
  </externalReferences>
  <definedNames>
    <definedName name="_1_2005_06_RE_CERTIFICATIO">#REF!</definedName>
    <definedName name="ANAdj">#REF!</definedName>
    <definedName name="ANAdjustment">#REF!</definedName>
    <definedName name="CalcSnapshot">#REF!</definedName>
    <definedName name="CharterInfoReport">#REF!</definedName>
    <definedName name="CharterStatus">#REF!</definedName>
    <definedName name="DistrictDetailExpanded">#REF!</definedName>
    <definedName name="DistrictNewChTgtCalc">'[1]18-19 NewCh Target CALC'!$D$7:$AY$1048576</definedName>
    <definedName name="DistrictSDLR1718">'[1]17-18 P2 SDLR'!$D$5:$T$1048576</definedName>
    <definedName name="DistrictSDTransP2_1718">'[1]17-18 P2 SD Trans'!$D$5:$AX$1048576</definedName>
    <definedName name="DistrictSDUPP1718">[1]!DP_SDUPP_1718[[DCode]:[EffectiveTo]]</definedName>
    <definedName name="DP_CountyLCFF">#REF!</definedName>
    <definedName name="DPEPACompare">#REF!</definedName>
    <definedName name="DPLCFFEnt">#REF!</definedName>
    <definedName name="EL_Count_and_Criteria">'[2]137-MRPD-EL'!#REF!</definedName>
    <definedName name="ERLRDDR">'[3]17-18 P2 LRDDR Calc'!$M$7:$XFD$1048576</definedName>
    <definedName name="LRDDRResDCode">'[1]18-19 PENSEC LRDDR Calc'!$AI$6:$BK$1048576</definedName>
    <definedName name="Merge_ELPD_Base_Data3">#REF!</definedName>
    <definedName name="Merged_CBEDS_Charter_Data">#REF!</definedName>
    <definedName name="Misc_EPA">#REF!</definedName>
    <definedName name="Open_ClosedSchools">#REF!</definedName>
    <definedName name="PhysLocPLFloor">'[1] 18-19 PENSEC PL Floor'!$S$6:$AA$1048576</definedName>
    <definedName name="_xlnm.Print_Area" localSheetId="0">'18-19 LRDDR 2ndSpecAdv'!$A$1:$R$29</definedName>
    <definedName name="PriorDPLCFF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'[4]4a. Rvsd LEA Ent -No DFCS'!$A$1:$G$1030</definedName>
    <definedName name="UpdateCSLEAInf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</calcChain>
</file>

<file path=xl/sharedStrings.xml><?xml version="1.0" encoding="utf-8"?>
<sst xmlns="http://schemas.openxmlformats.org/spreadsheetml/2006/main" count="136" uniqueCount="57">
  <si>
    <t>In-lieu of Taxes for Countywide and County Program Charter Schools</t>
  </si>
  <si>
    <t>California Department of Education</t>
  </si>
  <si>
    <t>County
Code</t>
  </si>
  <si>
    <t>District
Code</t>
  </si>
  <si>
    <t>School
Code</t>
  </si>
  <si>
    <t>County Name</t>
  </si>
  <si>
    <t>Charter Authorizer</t>
  </si>
  <si>
    <t>Charter Name</t>
  </si>
  <si>
    <t>Charter
Number</t>
  </si>
  <si>
    <t>Charter Type</t>
  </si>
  <si>
    <t>Resident
County
Code</t>
  </si>
  <si>
    <t>Resident
District
Code</t>
  </si>
  <si>
    <t>Resident County Name</t>
  </si>
  <si>
    <t>Resident District Name</t>
  </si>
  <si>
    <t>Total ADA</t>
  </si>
  <si>
    <t>(A)
2018-19
In-lieu of Property Taxes</t>
  </si>
  <si>
    <t>(C)
Prior Payments of  
In-lieu of 
Property Taxes
(September 2018)</t>
  </si>
  <si>
    <t>(D)
In-lieu of 
Property Taxes Net of Prior Payments
= (B) - (C)</t>
  </si>
  <si>
    <t xml:space="preserve">(E)
Adjusted 
In-lieu of 
Property Taxes
= Greater of (D) or 0 </t>
  </si>
  <si>
    <t>Santa Clara</t>
  </si>
  <si>
    <t>Santa Clara Co. Office of Education</t>
  </si>
  <si>
    <t>Summit Public School: Denali</t>
  </si>
  <si>
    <t>Countywide</t>
  </si>
  <si>
    <t>Campbell Union High</t>
  </si>
  <si>
    <t>Fremont Union High</t>
  </si>
  <si>
    <t>San Mateo</t>
  </si>
  <si>
    <t>La Honda-Pescadero Unified</t>
  </si>
  <si>
    <t>Los Gatos-Saratoga Joint Union High</t>
  </si>
  <si>
    <t>Mountain View-Los Altos Union High</t>
  </si>
  <si>
    <t>Palo Alto Unified</t>
  </si>
  <si>
    <t>San Mateo Union High</t>
  </si>
  <si>
    <t>Santa Clara Unified</t>
  </si>
  <si>
    <t>San Diego</t>
  </si>
  <si>
    <t>San Diego Co. Office of Education</t>
  </si>
  <si>
    <t>Community Montessori</t>
  </si>
  <si>
    <t>Cardiff Elementary</t>
  </si>
  <si>
    <t>Del Mar Union Elementary</t>
  </si>
  <si>
    <t>Encinitas Union Elementary</t>
  </si>
  <si>
    <t>Solana Beach Elementary</t>
  </si>
  <si>
    <t>Dimensions Colloborative</t>
  </si>
  <si>
    <t>Yolo</t>
  </si>
  <si>
    <t>Yolo Co. Office of Education</t>
  </si>
  <si>
    <t>Yolo County Career Academy</t>
  </si>
  <si>
    <t>County Program</t>
  </si>
  <si>
    <t>Davis Joint Unified</t>
  </si>
  <si>
    <t>Esparto Unified</t>
  </si>
  <si>
    <t>Washington Unified</t>
  </si>
  <si>
    <t>Winters Joint Unified</t>
  </si>
  <si>
    <t>Woodland Joint Unified</t>
  </si>
  <si>
    <t>TOTALS</t>
  </si>
  <si>
    <t>Prepared by:</t>
  </si>
  <si>
    <t>School Fiscal Services Division</t>
  </si>
  <si>
    <t>December 2018</t>
  </si>
  <si>
    <t>2018–19 Second Special Advance Apportionment for Charter Schools</t>
  </si>
  <si>
    <r>
      <t xml:space="preserve">This schedule reflects in-lieu property taxes for countywide and/or county program charter schools based on ADA reported in the 20 Day data collection for ADA subject to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47632(i).  As a result, not all ADA for countywide charter schools are shown on this report.</t>
    </r>
  </si>
  <si>
    <r>
      <t xml:space="preserve">LEGEND: ADA = average daily attendance; "Countywide" = charter school authorized pursuant to </t>
    </r>
    <r>
      <rPr>
        <i/>
        <sz val="12"/>
        <color indexed="8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(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) 47605.6; "County Program" = charter school authorized pursuant to </t>
    </r>
    <r>
      <rPr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 xml:space="preserve"> 47605.5; "In-lieu of Property Taxes" are the property taxes to be transferred to the charter school from districts of residence</t>
    </r>
  </si>
  <si>
    <t>(B)
In-lieu of 
Property Taxes
= (A) x 0.46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</si>
</sst>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######"/>
  </numFmts>
  <fonts count="10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6" fillId="0" borderId="1" applyNumberFormat="0" applyFill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2" fontId="6" fillId="0" borderId="0" xfId="0" applyNumberFormat="1" applyFont="1"/>
    <xf numFmtId="164" fontId="6" fillId="0" borderId="0" xfId="0" applyNumberFormat="1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0" fontId="5" fillId="2" borderId="0" xfId="0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43" fontId="4" fillId="0" borderId="0" xfId="0" applyNumberFormat="1" applyFont="1"/>
    <xf numFmtId="42" fontId="4" fillId="0" borderId="0" xfId="0" applyNumberFormat="1" applyFont="1"/>
    <xf numFmtId="41" fontId="4" fillId="0" borderId="0" xfId="0" applyNumberFormat="1" applyFont="1"/>
    <xf numFmtId="0" fontId="1" fillId="0" borderId="0" xfId="2" applyAlignment="1">
      <alignment horizontal="left" vertical="center"/>
    </xf>
    <xf numFmtId="0" fontId="6" fillId="0" borderId="1" xfId="5" applyAlignment="1">
      <alignment horizontal="right"/>
    </xf>
    <xf numFmtId="0" fontId="6" fillId="0" borderId="1" xfId="5" applyAlignment="1">
      <alignment horizontal="center"/>
    </xf>
    <xf numFmtId="0" fontId="6" fillId="0" borderId="1" xfId="5"/>
    <xf numFmtId="0" fontId="6" fillId="0" borderId="1" xfId="5" applyAlignment="1">
      <alignment horizontal="left"/>
    </xf>
    <xf numFmtId="2" fontId="6" fillId="0" borderId="1" xfId="5" applyNumberFormat="1"/>
    <xf numFmtId="164" fontId="6" fillId="0" borderId="1" xfId="5" applyNumberFormat="1"/>
    <xf numFmtId="0" fontId="9" fillId="0" borderId="0" xfId="1" applyFont="1" applyAlignment="1">
      <alignment horizontal="left" vertical="center"/>
    </xf>
    <xf numFmtId="0" fontId="4" fillId="0" borderId="0" xfId="0" applyFont="1" applyAlignment="1">
      <alignment wrapText="1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</dxf>
    <dxf>
      <numFmt numFmtId="2" formatCode="0.0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######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2" formatCode="0.0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8"/>
      <tableStyleElement type="headerRow" dxfId="37"/>
      <tableStyleElement type="total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Charter%20Special%20Advance\2018-19\PENSEC\Newly%20Operational%20Calcs\18-19%20PENSEC%20NewOpCalc_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kacheff/Desktop/Desktop%20Docs/Copy%2017-18%20P2%20CS%20LCFF%20Transition%20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NewCh Summary"/>
      <sheetName val="DM NewCSTrans"/>
      <sheetName val="DM LRDDR"/>
      <sheetName val="DM PaySch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PENSEC PL Floor"/>
      <sheetName val="18-19 Excess Tax"/>
      <sheetName val="17-18 P2 SD Trans"/>
      <sheetName val="17-18 P2 SDLR"/>
      <sheetName val="17-18 P2 SD UPP"/>
      <sheetName val="LCFF-PENSEC DB"/>
      <sheetName val="DC ChAdv Survey"/>
      <sheetName val="PENSEC NewCh"/>
      <sheetName val="18-19 UpdateChLEA"/>
      <sheetName val="18-19 SWCtyLEA"/>
      <sheetName val="AdminPENSECCharter"/>
      <sheetName val="18-19 PENSEC NewOpCalc_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I6" t="str">
            <v>1253061119</v>
          </cell>
          <cell r="AJ6">
            <v>7</v>
          </cell>
          <cell r="AK6">
            <v>0</v>
          </cell>
          <cell r="AL6">
            <v>2818.62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>1253061143</v>
          </cell>
          <cell r="AJ7">
            <v>7</v>
          </cell>
          <cell r="AK7">
            <v>0</v>
          </cell>
          <cell r="AL7">
            <v>4424.18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>1253061168</v>
          </cell>
          <cell r="AJ8">
            <v>7</v>
          </cell>
          <cell r="AK8">
            <v>0</v>
          </cell>
          <cell r="AL8">
            <v>1998.26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>1253061259</v>
          </cell>
          <cell r="AJ9">
            <v>7</v>
          </cell>
          <cell r="AK9">
            <v>0</v>
          </cell>
          <cell r="AL9">
            <v>2309.89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>1253061770</v>
          </cell>
          <cell r="AJ10">
            <v>7</v>
          </cell>
          <cell r="AK10">
            <v>0</v>
          </cell>
          <cell r="AL10">
            <v>4850.4399999999996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>1450462679</v>
          </cell>
          <cell r="AJ11">
            <v>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7835620</v>
          </cell>
          <cell r="BD11">
            <v>0</v>
          </cell>
          <cell r="BE11">
            <v>0</v>
          </cell>
          <cell r="BF11">
            <v>3297788</v>
          </cell>
          <cell r="BG11">
            <v>3937559</v>
          </cell>
          <cell r="BH11">
            <v>0.83750000000000002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>1450462737</v>
          </cell>
          <cell r="AJ12">
            <v>7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7835620</v>
          </cell>
          <cell r="BD12">
            <v>0</v>
          </cell>
          <cell r="BE12">
            <v>0</v>
          </cell>
          <cell r="BF12">
            <v>3297788</v>
          </cell>
          <cell r="BG12">
            <v>3937559</v>
          </cell>
          <cell r="BH12">
            <v>0.83750000000000002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>1450462745</v>
          </cell>
          <cell r="AJ13">
            <v>7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7835620</v>
          </cell>
          <cell r="BD13">
            <v>0</v>
          </cell>
          <cell r="BE13">
            <v>0</v>
          </cell>
          <cell r="BF13">
            <v>3297788</v>
          </cell>
          <cell r="BG13">
            <v>3937559</v>
          </cell>
          <cell r="BH13">
            <v>0.83750000000000002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>1450475515</v>
          </cell>
          <cell r="AJ14">
            <v>7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7835620</v>
          </cell>
          <cell r="BD14">
            <v>0</v>
          </cell>
          <cell r="BE14">
            <v>0</v>
          </cell>
          <cell r="BF14">
            <v>3297788</v>
          </cell>
          <cell r="BG14">
            <v>3937559</v>
          </cell>
          <cell r="BH14">
            <v>0.83750000000000002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>1450475374</v>
          </cell>
          <cell r="AJ15">
            <v>7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7835620</v>
          </cell>
          <cell r="BD15">
            <v>0</v>
          </cell>
          <cell r="BE15">
            <v>0</v>
          </cell>
          <cell r="BF15">
            <v>3297788</v>
          </cell>
          <cell r="BG15">
            <v>3937559</v>
          </cell>
          <cell r="BH15">
            <v>0.83750000000000002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>1450476802</v>
          </cell>
          <cell r="AJ16">
            <v>7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7835620</v>
          </cell>
          <cell r="BD16">
            <v>0</v>
          </cell>
          <cell r="BE16">
            <v>0</v>
          </cell>
          <cell r="BF16">
            <v>3297788</v>
          </cell>
          <cell r="BG16">
            <v>3937559</v>
          </cell>
          <cell r="BH16">
            <v>0.83750000000000002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>1450462810</v>
          </cell>
          <cell r="AJ17">
            <v>7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7835620</v>
          </cell>
          <cell r="BD17">
            <v>0</v>
          </cell>
          <cell r="BE17">
            <v>0</v>
          </cell>
          <cell r="BF17">
            <v>3297788</v>
          </cell>
          <cell r="BG17">
            <v>3937559</v>
          </cell>
          <cell r="BH17">
            <v>0.83750000000000002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>1450462919</v>
          </cell>
          <cell r="AJ18">
            <v>7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7835620</v>
          </cell>
          <cell r="BD18">
            <v>0</v>
          </cell>
          <cell r="BE18">
            <v>0</v>
          </cell>
          <cell r="BF18">
            <v>3297788</v>
          </cell>
          <cell r="BG18">
            <v>3937559</v>
          </cell>
          <cell r="BH18">
            <v>0.83750000000000002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>1450462927</v>
          </cell>
          <cell r="AJ19">
            <v>7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7835620</v>
          </cell>
          <cell r="BD19">
            <v>0</v>
          </cell>
          <cell r="BE19">
            <v>0</v>
          </cell>
          <cell r="BF19">
            <v>3297788</v>
          </cell>
          <cell r="BG19">
            <v>3937559</v>
          </cell>
          <cell r="BH19">
            <v>0.83750000000000002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>1450462950</v>
          </cell>
          <cell r="AJ20">
            <v>7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7835620</v>
          </cell>
          <cell r="BD20">
            <v>0</v>
          </cell>
          <cell r="BE20">
            <v>0</v>
          </cell>
          <cell r="BF20">
            <v>3297788</v>
          </cell>
          <cell r="BG20">
            <v>3937559</v>
          </cell>
          <cell r="BH20">
            <v>0.83750000000000002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>1450462687</v>
          </cell>
          <cell r="AJ21">
            <v>7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7835620</v>
          </cell>
          <cell r="BD21">
            <v>0</v>
          </cell>
          <cell r="BE21">
            <v>0</v>
          </cell>
          <cell r="BF21">
            <v>3297788</v>
          </cell>
          <cell r="BG21">
            <v>3937559</v>
          </cell>
          <cell r="BH21">
            <v>0.83750000000000002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>1450462976</v>
          </cell>
          <cell r="AJ22">
            <v>7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7835620</v>
          </cell>
          <cell r="BD22">
            <v>0</v>
          </cell>
          <cell r="BE22">
            <v>0</v>
          </cell>
          <cell r="BF22">
            <v>3297788</v>
          </cell>
          <cell r="BG22">
            <v>3937559</v>
          </cell>
          <cell r="BH22">
            <v>0.83750000000000002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>1450462984</v>
          </cell>
          <cell r="AJ23">
            <v>7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7835620</v>
          </cell>
          <cell r="BD23">
            <v>0</v>
          </cell>
          <cell r="BE23">
            <v>0</v>
          </cell>
          <cell r="BF23">
            <v>3297788</v>
          </cell>
          <cell r="BG23">
            <v>3937559</v>
          </cell>
          <cell r="BH23">
            <v>0.83750000000000002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>1450463008</v>
          </cell>
          <cell r="AJ24">
            <v>7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7835620</v>
          </cell>
          <cell r="BD24">
            <v>0</v>
          </cell>
          <cell r="BE24">
            <v>0</v>
          </cell>
          <cell r="BF24">
            <v>3297788</v>
          </cell>
          <cell r="BG24">
            <v>3937559</v>
          </cell>
          <cell r="BH24">
            <v>0.83750000000000002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>1450463032</v>
          </cell>
          <cell r="AJ25">
            <v>7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7835620</v>
          </cell>
          <cell r="BD25">
            <v>0</v>
          </cell>
          <cell r="BE25">
            <v>0</v>
          </cell>
          <cell r="BF25">
            <v>3297788</v>
          </cell>
          <cell r="BG25">
            <v>3937559</v>
          </cell>
          <cell r="BH25">
            <v>0.83750000000000002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>1450463057</v>
          </cell>
          <cell r="AJ26">
            <v>7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7835620</v>
          </cell>
          <cell r="BD26">
            <v>0</v>
          </cell>
          <cell r="BE26">
            <v>0</v>
          </cell>
          <cell r="BF26">
            <v>3297788</v>
          </cell>
          <cell r="BG26">
            <v>3937559</v>
          </cell>
          <cell r="BH26">
            <v>0.83750000000000002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>1450462901</v>
          </cell>
          <cell r="AJ27">
            <v>7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7835620</v>
          </cell>
          <cell r="BD27">
            <v>0</v>
          </cell>
          <cell r="BE27">
            <v>0</v>
          </cell>
          <cell r="BF27">
            <v>3297788</v>
          </cell>
          <cell r="BG27">
            <v>3937559</v>
          </cell>
          <cell r="BH27">
            <v>0.83750000000000002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>1450463040</v>
          </cell>
          <cell r="AJ28">
            <v>7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7835620</v>
          </cell>
          <cell r="BD28">
            <v>0</v>
          </cell>
          <cell r="BE28">
            <v>0</v>
          </cell>
          <cell r="BF28">
            <v>3297788</v>
          </cell>
          <cell r="BG28">
            <v>3937559</v>
          </cell>
          <cell r="BH28">
            <v>0.83750000000000002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>1450462893</v>
          </cell>
          <cell r="AJ29">
            <v>7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7835620</v>
          </cell>
          <cell r="BD29">
            <v>0</v>
          </cell>
          <cell r="BE29">
            <v>0</v>
          </cell>
          <cell r="BF29">
            <v>3297788</v>
          </cell>
          <cell r="BG29">
            <v>3937559</v>
          </cell>
          <cell r="BH29">
            <v>0.83750000000000002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>1450462729</v>
          </cell>
          <cell r="AJ30">
            <v>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7835620</v>
          </cell>
          <cell r="BD30">
            <v>0</v>
          </cell>
          <cell r="BE30">
            <v>0</v>
          </cell>
          <cell r="BF30">
            <v>3297788</v>
          </cell>
          <cell r="BG30">
            <v>3937559</v>
          </cell>
          <cell r="BH30">
            <v>0.83750000000000002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>1450462703</v>
          </cell>
          <cell r="AJ31">
            <v>7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7835620</v>
          </cell>
          <cell r="BD31">
            <v>0</v>
          </cell>
          <cell r="BE31">
            <v>0</v>
          </cell>
          <cell r="BF31">
            <v>3297788</v>
          </cell>
          <cell r="BG31">
            <v>3937559</v>
          </cell>
          <cell r="BH31">
            <v>0.83750000000000002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>1457665789</v>
          </cell>
          <cell r="AJ32">
            <v>7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292365</v>
          </cell>
          <cell r="BD32">
            <v>0</v>
          </cell>
          <cell r="BE32">
            <v>0</v>
          </cell>
          <cell r="BF32">
            <v>231725</v>
          </cell>
          <cell r="BG32">
            <v>292365</v>
          </cell>
          <cell r="BH32">
            <v>0.79259999999999997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>1289473676</v>
          </cell>
          <cell r="AJ33">
            <v>7</v>
          </cell>
          <cell r="AK33">
            <v>0</v>
          </cell>
          <cell r="AL33">
            <v>1213.8399999999999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>1289467058</v>
          </cell>
          <cell r="AJ34">
            <v>7</v>
          </cell>
          <cell r="AK34">
            <v>0</v>
          </cell>
          <cell r="AL34">
            <v>2028.83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>1256467314</v>
          </cell>
          <cell r="AJ35">
            <v>7</v>
          </cell>
          <cell r="AK35">
            <v>0</v>
          </cell>
          <cell r="AL35">
            <v>1791.14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>1256467330</v>
          </cell>
          <cell r="AJ36">
            <v>7</v>
          </cell>
          <cell r="AK36">
            <v>0</v>
          </cell>
          <cell r="AL36">
            <v>2710.62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>1256467355</v>
          </cell>
          <cell r="AJ37">
            <v>7</v>
          </cell>
          <cell r="AK37">
            <v>0</v>
          </cell>
          <cell r="AL37">
            <v>2667.86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>1256475283</v>
          </cell>
          <cell r="AJ38">
            <v>7</v>
          </cell>
          <cell r="AK38">
            <v>0</v>
          </cell>
          <cell r="AL38">
            <v>1610.93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>1256467439</v>
          </cell>
          <cell r="AJ39">
            <v>7</v>
          </cell>
          <cell r="AK39">
            <v>0</v>
          </cell>
          <cell r="AL39">
            <v>1968.22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>1256467447</v>
          </cell>
          <cell r="AJ40">
            <v>7</v>
          </cell>
          <cell r="AK40">
            <v>0</v>
          </cell>
          <cell r="AL40">
            <v>2100.0300000000002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>1256476505</v>
          </cell>
          <cell r="AJ41">
            <v>7</v>
          </cell>
          <cell r="AK41">
            <v>0</v>
          </cell>
          <cell r="AL41">
            <v>1368.02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>1458267587</v>
          </cell>
          <cell r="AJ42">
            <v>7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20480677</v>
          </cell>
          <cell r="BD42">
            <v>0</v>
          </cell>
          <cell r="BE42">
            <v>0</v>
          </cell>
          <cell r="BF42">
            <v>16518710</v>
          </cell>
          <cell r="BG42">
            <v>18564718</v>
          </cell>
          <cell r="BH42">
            <v>0.88980000000000004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>1458267652</v>
          </cell>
          <cell r="AJ43">
            <v>7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20480677</v>
          </cell>
          <cell r="BD43">
            <v>0</v>
          </cell>
          <cell r="BE43">
            <v>0</v>
          </cell>
          <cell r="BF43">
            <v>16518710</v>
          </cell>
          <cell r="BG43">
            <v>18564718</v>
          </cell>
          <cell r="BH43">
            <v>0.88980000000000004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>1458267819</v>
          </cell>
          <cell r="AJ44">
            <v>7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20480677</v>
          </cell>
          <cell r="BD44">
            <v>0</v>
          </cell>
          <cell r="BE44">
            <v>0</v>
          </cell>
          <cell r="BF44">
            <v>16518710</v>
          </cell>
          <cell r="BG44">
            <v>18564718</v>
          </cell>
          <cell r="BH44">
            <v>0.88980000000000004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>1458267934</v>
          </cell>
          <cell r="AJ45">
            <v>7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20480677</v>
          </cell>
          <cell r="BD45">
            <v>0</v>
          </cell>
          <cell r="BE45">
            <v>0</v>
          </cell>
          <cell r="BF45">
            <v>16518710</v>
          </cell>
          <cell r="BG45">
            <v>18564718</v>
          </cell>
          <cell r="BH45">
            <v>0.88980000000000004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>1458267611</v>
          </cell>
          <cell r="AJ46">
            <v>7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20480677</v>
          </cell>
          <cell r="BD46">
            <v>0</v>
          </cell>
          <cell r="BE46">
            <v>0</v>
          </cell>
          <cell r="BF46">
            <v>16518710</v>
          </cell>
          <cell r="BG46">
            <v>18564718</v>
          </cell>
          <cell r="BH46">
            <v>0.88980000000000004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>1458273957</v>
          </cell>
          <cell r="AJ47">
            <v>7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20480677</v>
          </cell>
          <cell r="BD47">
            <v>0</v>
          </cell>
          <cell r="BE47">
            <v>0</v>
          </cell>
          <cell r="BF47">
            <v>16518710</v>
          </cell>
          <cell r="BG47">
            <v>18564718</v>
          </cell>
          <cell r="BH47">
            <v>0.88980000000000004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>1458267876</v>
          </cell>
          <cell r="AJ48">
            <v>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20480677</v>
          </cell>
          <cell r="BD48">
            <v>0</v>
          </cell>
          <cell r="BE48">
            <v>0</v>
          </cell>
          <cell r="BF48">
            <v>16518710</v>
          </cell>
          <cell r="BG48">
            <v>18564718</v>
          </cell>
          <cell r="BH48">
            <v>0.88980000000000004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>1458273437</v>
          </cell>
          <cell r="AJ49">
            <v>7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20480677</v>
          </cell>
          <cell r="BD49">
            <v>0</v>
          </cell>
          <cell r="BE49">
            <v>0</v>
          </cell>
          <cell r="BF49">
            <v>16518710</v>
          </cell>
          <cell r="BG49">
            <v>18564718</v>
          </cell>
          <cell r="BH49">
            <v>0.88980000000000004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>1458273650</v>
          </cell>
          <cell r="AJ50">
            <v>7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20480677</v>
          </cell>
          <cell r="BD50">
            <v>0</v>
          </cell>
          <cell r="BE50">
            <v>0</v>
          </cell>
          <cell r="BF50">
            <v>16518710</v>
          </cell>
          <cell r="BG50">
            <v>18564718</v>
          </cell>
          <cell r="BH50">
            <v>0.88980000000000004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>1458264329</v>
          </cell>
          <cell r="AJ51">
            <v>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20480677</v>
          </cell>
          <cell r="BD51">
            <v>0</v>
          </cell>
          <cell r="BE51">
            <v>0</v>
          </cell>
          <cell r="BF51">
            <v>16518710</v>
          </cell>
          <cell r="BG51">
            <v>18564718</v>
          </cell>
          <cell r="BH51">
            <v>0.88980000000000004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>1458275077</v>
          </cell>
          <cell r="AJ52">
            <v>7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20480677</v>
          </cell>
          <cell r="BD52">
            <v>0</v>
          </cell>
          <cell r="BE52">
            <v>0</v>
          </cell>
          <cell r="BF52">
            <v>16518710</v>
          </cell>
          <cell r="BG52">
            <v>18564718</v>
          </cell>
          <cell r="BH52">
            <v>0.88980000000000004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>1458267678</v>
          </cell>
          <cell r="AJ53">
            <v>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20480677</v>
          </cell>
          <cell r="BD53">
            <v>0</v>
          </cell>
          <cell r="BE53">
            <v>0</v>
          </cell>
          <cell r="BF53">
            <v>16518710</v>
          </cell>
          <cell r="BG53">
            <v>18564718</v>
          </cell>
          <cell r="BH53">
            <v>0.88980000000000004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>1458267686</v>
          </cell>
          <cell r="AJ54">
            <v>7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20480677</v>
          </cell>
          <cell r="BD54">
            <v>0</v>
          </cell>
          <cell r="BE54">
            <v>0</v>
          </cell>
          <cell r="BF54">
            <v>16518710</v>
          </cell>
          <cell r="BG54">
            <v>18564718</v>
          </cell>
          <cell r="BH54">
            <v>0.88980000000000004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>1458267868</v>
          </cell>
          <cell r="AJ55">
            <v>7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20480677</v>
          </cell>
          <cell r="BD55">
            <v>0</v>
          </cell>
          <cell r="BE55">
            <v>0</v>
          </cell>
          <cell r="BF55">
            <v>16518710</v>
          </cell>
          <cell r="BG55">
            <v>18564718</v>
          </cell>
          <cell r="BH55">
            <v>0.88980000000000004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>1458267033</v>
          </cell>
          <cell r="AJ56">
            <v>7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20480677</v>
          </cell>
          <cell r="BD56">
            <v>0</v>
          </cell>
          <cell r="BE56">
            <v>0</v>
          </cell>
          <cell r="BF56">
            <v>16518710</v>
          </cell>
          <cell r="BG56">
            <v>18564718</v>
          </cell>
          <cell r="BH56">
            <v>0.88980000000000004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>1458275044</v>
          </cell>
          <cell r="AJ57">
            <v>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20480677</v>
          </cell>
          <cell r="BD57">
            <v>0</v>
          </cell>
          <cell r="BE57">
            <v>0</v>
          </cell>
          <cell r="BF57">
            <v>16518710</v>
          </cell>
          <cell r="BG57">
            <v>18564718</v>
          </cell>
          <cell r="BH57">
            <v>0.88980000000000004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>1458267710</v>
          </cell>
          <cell r="AJ58">
            <v>7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20480677</v>
          </cell>
          <cell r="BD58">
            <v>0</v>
          </cell>
          <cell r="BE58">
            <v>0</v>
          </cell>
          <cell r="BF58">
            <v>16518710</v>
          </cell>
          <cell r="BG58">
            <v>18564718</v>
          </cell>
          <cell r="BH58">
            <v>0.88980000000000004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>1458267736</v>
          </cell>
          <cell r="AJ59">
            <v>7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20480677</v>
          </cell>
          <cell r="BD59">
            <v>0</v>
          </cell>
          <cell r="BE59">
            <v>0</v>
          </cell>
          <cell r="BF59">
            <v>16518710</v>
          </cell>
          <cell r="BG59">
            <v>18564718</v>
          </cell>
          <cell r="BH59">
            <v>0.88980000000000004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>1458267082</v>
          </cell>
          <cell r="AJ60">
            <v>7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20480677</v>
          </cell>
          <cell r="BD60">
            <v>0</v>
          </cell>
          <cell r="BE60">
            <v>0</v>
          </cell>
          <cell r="BF60">
            <v>16518710</v>
          </cell>
          <cell r="BG60">
            <v>18564718</v>
          </cell>
          <cell r="BH60">
            <v>0.88980000000000004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>1458275051</v>
          </cell>
          <cell r="AJ61">
            <v>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20480677</v>
          </cell>
          <cell r="BD61">
            <v>0</v>
          </cell>
          <cell r="BE61">
            <v>0</v>
          </cell>
          <cell r="BF61">
            <v>16518710</v>
          </cell>
          <cell r="BG61">
            <v>18564718</v>
          </cell>
          <cell r="BH61">
            <v>0.88980000000000004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>1458267090</v>
          </cell>
          <cell r="AJ62">
            <v>7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20480677</v>
          </cell>
          <cell r="BD62">
            <v>0</v>
          </cell>
          <cell r="BE62">
            <v>0</v>
          </cell>
          <cell r="BF62">
            <v>16518710</v>
          </cell>
          <cell r="BG62">
            <v>18564718</v>
          </cell>
          <cell r="BH62">
            <v>0.88980000000000004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>1458264907</v>
          </cell>
          <cell r="AJ63">
            <v>7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20480677</v>
          </cell>
          <cell r="BD63">
            <v>0</v>
          </cell>
          <cell r="BE63">
            <v>0</v>
          </cell>
          <cell r="BF63">
            <v>16518710</v>
          </cell>
          <cell r="BG63">
            <v>18564718</v>
          </cell>
          <cell r="BH63">
            <v>0.88980000000000004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>1458267843</v>
          </cell>
          <cell r="AJ64">
            <v>7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20480677</v>
          </cell>
          <cell r="BD64">
            <v>0</v>
          </cell>
          <cell r="BE64">
            <v>0</v>
          </cell>
          <cell r="BF64">
            <v>16518710</v>
          </cell>
          <cell r="BG64">
            <v>18564718</v>
          </cell>
          <cell r="BH64">
            <v>0.88980000000000004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>1458267850</v>
          </cell>
          <cell r="AJ65">
            <v>7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20480677</v>
          </cell>
          <cell r="BD65">
            <v>0</v>
          </cell>
          <cell r="BE65">
            <v>0</v>
          </cell>
          <cell r="BF65">
            <v>16518710</v>
          </cell>
          <cell r="BG65">
            <v>18564718</v>
          </cell>
          <cell r="BH65">
            <v>0.88980000000000004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>1458275069</v>
          </cell>
          <cell r="AJ66">
            <v>7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20480677</v>
          </cell>
          <cell r="BD66">
            <v>0</v>
          </cell>
          <cell r="BE66">
            <v>0</v>
          </cell>
          <cell r="BF66">
            <v>16518710</v>
          </cell>
          <cell r="BG66">
            <v>18564718</v>
          </cell>
          <cell r="BH66">
            <v>0.88980000000000004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>1458273890</v>
          </cell>
          <cell r="AJ67">
            <v>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20480677</v>
          </cell>
          <cell r="BD67">
            <v>0</v>
          </cell>
          <cell r="BE67">
            <v>0</v>
          </cell>
          <cell r="BF67">
            <v>16518710</v>
          </cell>
          <cell r="BG67">
            <v>18564718</v>
          </cell>
          <cell r="BH67">
            <v>0.88980000000000004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>1458267959</v>
          </cell>
          <cell r="AJ68">
            <v>7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20480677</v>
          </cell>
          <cell r="BD68">
            <v>0</v>
          </cell>
          <cell r="BE68">
            <v>0</v>
          </cell>
          <cell r="BF68">
            <v>16518710</v>
          </cell>
          <cell r="BG68">
            <v>18564718</v>
          </cell>
          <cell r="BH68">
            <v>0.88980000000000004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>1458267694</v>
          </cell>
          <cell r="AJ69">
            <v>7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20480677</v>
          </cell>
          <cell r="BD69">
            <v>0</v>
          </cell>
          <cell r="BE69">
            <v>0</v>
          </cell>
          <cell r="BF69">
            <v>16518710</v>
          </cell>
          <cell r="BG69">
            <v>18564718</v>
          </cell>
          <cell r="BH69">
            <v>0.88980000000000004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>1455168338</v>
          </cell>
          <cell r="AJ70">
            <v>7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6577225</v>
          </cell>
          <cell r="BD70">
            <v>0</v>
          </cell>
          <cell r="BE70">
            <v>0</v>
          </cell>
          <cell r="BF70">
            <v>5544653</v>
          </cell>
          <cell r="BG70">
            <v>5661978</v>
          </cell>
          <cell r="BH70">
            <v>0.97929999999999995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>1455168098</v>
          </cell>
          <cell r="AJ71">
            <v>7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6577225</v>
          </cell>
          <cell r="BD71">
            <v>0</v>
          </cell>
          <cell r="BE71">
            <v>0</v>
          </cell>
          <cell r="BF71">
            <v>5544653</v>
          </cell>
          <cell r="BG71">
            <v>5661978</v>
          </cell>
          <cell r="BH71">
            <v>0.97929999999999995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>1455173551</v>
          </cell>
          <cell r="AJ72">
            <v>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6577225</v>
          </cell>
          <cell r="BD72">
            <v>0</v>
          </cell>
          <cell r="BE72">
            <v>0</v>
          </cell>
          <cell r="BF72">
            <v>5544653</v>
          </cell>
          <cell r="BG72">
            <v>5661978</v>
          </cell>
          <cell r="BH72">
            <v>0.97929999999999995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>1455168361</v>
          </cell>
          <cell r="AJ73">
            <v>7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6577225</v>
          </cell>
          <cell r="BD73">
            <v>0</v>
          </cell>
          <cell r="BE73">
            <v>0</v>
          </cell>
          <cell r="BF73">
            <v>5544653</v>
          </cell>
          <cell r="BG73">
            <v>5661978</v>
          </cell>
          <cell r="BH73">
            <v>0.97929999999999995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>1455168296</v>
          </cell>
          <cell r="AJ74">
            <v>7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6577225</v>
          </cell>
          <cell r="BD74">
            <v>0</v>
          </cell>
          <cell r="BE74">
            <v>0</v>
          </cell>
          <cell r="BF74">
            <v>5544653</v>
          </cell>
          <cell r="BG74">
            <v>5661978</v>
          </cell>
          <cell r="BH74">
            <v>0.97929999999999995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>1455073551</v>
          </cell>
          <cell r="AJ75">
            <v>7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4075160</v>
          </cell>
          <cell r="BD75">
            <v>0</v>
          </cell>
          <cell r="BE75">
            <v>0</v>
          </cell>
          <cell r="BF75">
            <v>3209605</v>
          </cell>
          <cell r="BG75">
            <v>3321300</v>
          </cell>
          <cell r="BH75">
            <v>0.96640000000000004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>1455068338</v>
          </cell>
          <cell r="AJ76">
            <v>7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4075160</v>
          </cell>
          <cell r="BD76">
            <v>0</v>
          </cell>
          <cell r="BE76">
            <v>0</v>
          </cell>
          <cell r="BF76">
            <v>3209605</v>
          </cell>
          <cell r="BG76">
            <v>3321300</v>
          </cell>
          <cell r="BH76">
            <v>0.96640000000000004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>1455068098</v>
          </cell>
          <cell r="AJ77">
            <v>7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4075160</v>
          </cell>
          <cell r="BD77">
            <v>0</v>
          </cell>
          <cell r="BE77">
            <v>0</v>
          </cell>
          <cell r="BF77">
            <v>3209605</v>
          </cell>
          <cell r="BG77">
            <v>3321300</v>
          </cell>
          <cell r="BH77">
            <v>0.96640000000000004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>1455068106</v>
          </cell>
          <cell r="AJ78">
            <v>7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4075160</v>
          </cell>
          <cell r="BD78">
            <v>0</v>
          </cell>
          <cell r="BE78">
            <v>0</v>
          </cell>
          <cell r="BF78">
            <v>3209605</v>
          </cell>
          <cell r="BG78">
            <v>3321300</v>
          </cell>
          <cell r="BH78">
            <v>0.96640000000000004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>1292369674</v>
          </cell>
          <cell r="AJ79">
            <v>7</v>
          </cell>
          <cell r="AK79">
            <v>1</v>
          </cell>
          <cell r="AL79">
            <v>10150.69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>1292369047</v>
          </cell>
          <cell r="AJ80">
            <v>7</v>
          </cell>
          <cell r="AK80">
            <v>1</v>
          </cell>
          <cell r="AL80">
            <v>14515.08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>1292369666</v>
          </cell>
          <cell r="AJ81">
            <v>7</v>
          </cell>
          <cell r="AK81">
            <v>0</v>
          </cell>
          <cell r="AL81">
            <v>6919.92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>1292369641</v>
          </cell>
          <cell r="AJ82">
            <v>7</v>
          </cell>
          <cell r="AK82">
            <v>1</v>
          </cell>
          <cell r="AL82">
            <v>15228.58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>1292369609</v>
          </cell>
          <cell r="AJ83">
            <v>7</v>
          </cell>
          <cell r="AK83">
            <v>1</v>
          </cell>
          <cell r="AL83">
            <v>17192.86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>1292369583</v>
          </cell>
          <cell r="AJ84">
            <v>7</v>
          </cell>
          <cell r="AK84">
            <v>0</v>
          </cell>
          <cell r="AL84">
            <v>6037.99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>1292373387</v>
          </cell>
          <cell r="AJ85">
            <v>7</v>
          </cell>
          <cell r="AK85">
            <v>0</v>
          </cell>
          <cell r="AL85">
            <v>4682.38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>1292369534</v>
          </cell>
          <cell r="AJ86">
            <v>7</v>
          </cell>
          <cell r="AK86">
            <v>1</v>
          </cell>
          <cell r="AL86">
            <v>13459.33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>1292368940</v>
          </cell>
          <cell r="AJ87">
            <v>7</v>
          </cell>
          <cell r="AK87">
            <v>1</v>
          </cell>
          <cell r="AL87">
            <v>12865.76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>1292369468</v>
          </cell>
          <cell r="AJ88">
            <v>7</v>
          </cell>
          <cell r="AK88">
            <v>1</v>
          </cell>
          <cell r="AL88">
            <v>11316.15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>1292369427</v>
          </cell>
          <cell r="AJ89">
            <v>7</v>
          </cell>
          <cell r="AK89">
            <v>0</v>
          </cell>
          <cell r="AL89">
            <v>4897.8999999999996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>1292369401</v>
          </cell>
          <cell r="AJ90">
            <v>7</v>
          </cell>
          <cell r="AK90">
            <v>1</v>
          </cell>
          <cell r="AL90">
            <v>10185.43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>1455269369</v>
          </cell>
          <cell r="AJ91">
            <v>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198480</v>
          </cell>
          <cell r="BD91">
            <v>0</v>
          </cell>
          <cell r="BE91">
            <v>0</v>
          </cell>
          <cell r="BF91">
            <v>156743</v>
          </cell>
          <cell r="BG91">
            <v>185480</v>
          </cell>
          <cell r="BH91">
            <v>0.84509999999999996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>1455269666</v>
          </cell>
          <cell r="AJ92">
            <v>7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198480</v>
          </cell>
          <cell r="BD92">
            <v>0</v>
          </cell>
          <cell r="BE92">
            <v>0</v>
          </cell>
          <cell r="BF92">
            <v>156743</v>
          </cell>
          <cell r="BG92">
            <v>185480</v>
          </cell>
          <cell r="BH92">
            <v>0.84509999999999996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>1455269450</v>
          </cell>
          <cell r="AJ93">
            <v>7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198480</v>
          </cell>
          <cell r="BD93">
            <v>0</v>
          </cell>
          <cell r="BE93">
            <v>0</v>
          </cell>
          <cell r="BF93">
            <v>156743</v>
          </cell>
          <cell r="BG93">
            <v>185480</v>
          </cell>
          <cell r="BH93">
            <v>0.84509999999999996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>1455269435</v>
          </cell>
          <cell r="AJ94">
            <v>7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198480</v>
          </cell>
          <cell r="BD94">
            <v>0</v>
          </cell>
          <cell r="BE94">
            <v>0</v>
          </cell>
          <cell r="BF94">
            <v>156743</v>
          </cell>
          <cell r="BG94">
            <v>185480</v>
          </cell>
          <cell r="BH94">
            <v>0.84509999999999996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>1454570243</v>
          </cell>
          <cell r="AJ95">
            <v>7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1767406</v>
          </cell>
          <cell r="BD95">
            <v>0</v>
          </cell>
          <cell r="BE95">
            <v>0</v>
          </cell>
          <cell r="BF95">
            <v>1234518</v>
          </cell>
          <cell r="BG95">
            <v>1481014</v>
          </cell>
          <cell r="BH95">
            <v>0.83360000000000001</v>
          </cell>
          <cell r="BI95">
            <v>0</v>
          </cell>
          <cell r="BJ95">
            <v>0</v>
          </cell>
          <cell r="BK95">
            <v>15367</v>
          </cell>
        </row>
        <row r="96">
          <cell r="AI96" t="str">
            <v>1454570334</v>
          </cell>
          <cell r="AJ96">
            <v>7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1767406</v>
          </cell>
          <cell r="BD96">
            <v>0</v>
          </cell>
          <cell r="BE96">
            <v>0</v>
          </cell>
          <cell r="BF96">
            <v>1234518</v>
          </cell>
          <cell r="BG96">
            <v>1481014</v>
          </cell>
          <cell r="BH96">
            <v>0.83360000000000001</v>
          </cell>
          <cell r="BI96">
            <v>0</v>
          </cell>
          <cell r="BJ96">
            <v>0</v>
          </cell>
          <cell r="BK96">
            <v>15367</v>
          </cell>
        </row>
        <row r="97">
          <cell r="AI97" t="str">
            <v>1454570326</v>
          </cell>
          <cell r="AJ97">
            <v>7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1767406</v>
          </cell>
          <cell r="BD97">
            <v>0</v>
          </cell>
          <cell r="BE97">
            <v>0</v>
          </cell>
          <cell r="BF97">
            <v>1234518</v>
          </cell>
          <cell r="BG97">
            <v>1481014</v>
          </cell>
          <cell r="BH97">
            <v>0.83360000000000001</v>
          </cell>
          <cell r="BI97">
            <v>0</v>
          </cell>
          <cell r="BJ97">
            <v>0</v>
          </cell>
          <cell r="BK97">
            <v>15367</v>
          </cell>
        </row>
        <row r="98">
          <cell r="AI98" t="str">
            <v>1454570359</v>
          </cell>
          <cell r="AJ98">
            <v>7</v>
          </cell>
          <cell r="AK98">
            <v>1</v>
          </cell>
          <cell r="AL98">
            <v>9401.75</v>
          </cell>
          <cell r="AM98">
            <v>0</v>
          </cell>
          <cell r="AN98">
            <v>1</v>
          </cell>
          <cell r="AO98">
            <v>1</v>
          </cell>
          <cell r="AP98">
            <v>0</v>
          </cell>
          <cell r="AQ98">
            <v>2</v>
          </cell>
          <cell r="AR98">
            <v>18804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>
            <v>0</v>
          </cell>
          <cell r="AY98">
            <v>7571</v>
          </cell>
          <cell r="AZ98">
            <v>7796</v>
          </cell>
          <cell r="BA98">
            <v>0</v>
          </cell>
          <cell r="BB98">
            <v>15367</v>
          </cell>
          <cell r="BC98">
            <v>1767406</v>
          </cell>
          <cell r="BD98">
            <v>146</v>
          </cell>
          <cell r="BE98">
            <v>12105.520547945205</v>
          </cell>
          <cell r="BF98">
            <v>1234518</v>
          </cell>
          <cell r="BG98">
            <v>1481014</v>
          </cell>
          <cell r="BH98">
            <v>0.83360000000000001</v>
          </cell>
          <cell r="BI98">
            <v>20182.323857534248</v>
          </cell>
          <cell r="BJ98">
            <v>15367</v>
          </cell>
          <cell r="BK98">
            <v>15367</v>
          </cell>
        </row>
        <row r="99">
          <cell r="AI99" t="str">
            <v>1454570417</v>
          </cell>
          <cell r="AJ99">
            <v>7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1767406</v>
          </cell>
          <cell r="BD99">
            <v>0</v>
          </cell>
          <cell r="BE99">
            <v>0</v>
          </cell>
          <cell r="BF99">
            <v>1234518</v>
          </cell>
          <cell r="BG99">
            <v>1481014</v>
          </cell>
          <cell r="BH99">
            <v>0.83360000000000001</v>
          </cell>
          <cell r="BI99">
            <v>0</v>
          </cell>
          <cell r="BJ99">
            <v>0</v>
          </cell>
          <cell r="BK99">
            <v>15367</v>
          </cell>
        </row>
        <row r="100">
          <cell r="AI100" t="str">
            <v>1454570425</v>
          </cell>
          <cell r="AJ100">
            <v>7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1767406</v>
          </cell>
          <cell r="BD100">
            <v>0</v>
          </cell>
          <cell r="BE100">
            <v>0</v>
          </cell>
          <cell r="BF100">
            <v>1234518</v>
          </cell>
          <cell r="BG100">
            <v>1481014</v>
          </cell>
          <cell r="BH100">
            <v>0.83360000000000001</v>
          </cell>
          <cell r="BI100">
            <v>0</v>
          </cell>
          <cell r="BJ100">
            <v>0</v>
          </cell>
          <cell r="BK100">
            <v>15367</v>
          </cell>
        </row>
        <row r="101">
          <cell r="AI101" t="str">
            <v>1454576455</v>
          </cell>
          <cell r="AJ101">
            <v>7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1767406</v>
          </cell>
          <cell r="BD101">
            <v>0</v>
          </cell>
          <cell r="BE101">
            <v>0</v>
          </cell>
          <cell r="BF101">
            <v>1234518</v>
          </cell>
          <cell r="BG101">
            <v>1481014</v>
          </cell>
          <cell r="BH101">
            <v>0.83360000000000001</v>
          </cell>
          <cell r="BI101">
            <v>0</v>
          </cell>
          <cell r="BJ101">
            <v>0</v>
          </cell>
          <cell r="BK101">
            <v>15367</v>
          </cell>
        </row>
        <row r="102">
          <cell r="AI102" t="str">
            <v>1454570458</v>
          </cell>
          <cell r="AJ102">
            <v>7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1767406</v>
          </cell>
          <cell r="BD102">
            <v>0</v>
          </cell>
          <cell r="BE102">
            <v>0</v>
          </cell>
          <cell r="BF102">
            <v>1234518</v>
          </cell>
          <cell r="BG102">
            <v>1481014</v>
          </cell>
          <cell r="BH102">
            <v>0.83360000000000001</v>
          </cell>
          <cell r="BI102">
            <v>0</v>
          </cell>
          <cell r="BJ102">
            <v>0</v>
          </cell>
          <cell r="BK102">
            <v>15367</v>
          </cell>
        </row>
        <row r="103">
          <cell r="AI103" t="str">
            <v>1454570466</v>
          </cell>
          <cell r="AJ103">
            <v>7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1767406</v>
          </cell>
          <cell r="BD103">
            <v>0</v>
          </cell>
          <cell r="BE103">
            <v>0</v>
          </cell>
          <cell r="BF103">
            <v>1234518</v>
          </cell>
          <cell r="BG103">
            <v>1481014</v>
          </cell>
          <cell r="BH103">
            <v>0.83360000000000001</v>
          </cell>
          <cell r="BI103">
            <v>0</v>
          </cell>
          <cell r="BJ103">
            <v>0</v>
          </cell>
          <cell r="BK103">
            <v>15367</v>
          </cell>
        </row>
        <row r="104">
          <cell r="AI104" t="str">
            <v>1454570482</v>
          </cell>
          <cell r="AJ104">
            <v>7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1767406</v>
          </cell>
          <cell r="BD104">
            <v>0</v>
          </cell>
          <cell r="BE104">
            <v>0</v>
          </cell>
          <cell r="BF104">
            <v>1234518</v>
          </cell>
          <cell r="BG104">
            <v>1481014</v>
          </cell>
          <cell r="BH104">
            <v>0.83360000000000001</v>
          </cell>
          <cell r="BI104">
            <v>0</v>
          </cell>
          <cell r="BJ104">
            <v>0</v>
          </cell>
          <cell r="BK104">
            <v>15367</v>
          </cell>
        </row>
        <row r="105">
          <cell r="AI105" t="str">
            <v>1454570516</v>
          </cell>
          <cell r="AJ105">
            <v>7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1767406</v>
          </cell>
          <cell r="BD105">
            <v>0</v>
          </cell>
          <cell r="BE105">
            <v>0</v>
          </cell>
          <cell r="BF105">
            <v>1234518</v>
          </cell>
          <cell r="BG105">
            <v>1481014</v>
          </cell>
          <cell r="BH105">
            <v>0.83360000000000001</v>
          </cell>
          <cell r="BI105">
            <v>0</v>
          </cell>
          <cell r="BJ105">
            <v>0</v>
          </cell>
          <cell r="BK105">
            <v>15367</v>
          </cell>
        </row>
        <row r="106">
          <cell r="AI106" t="str">
            <v>1454570508</v>
          </cell>
          <cell r="AJ106">
            <v>7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1767406</v>
          </cell>
          <cell r="BD106">
            <v>0</v>
          </cell>
          <cell r="BE106">
            <v>0</v>
          </cell>
          <cell r="BF106">
            <v>1234518</v>
          </cell>
          <cell r="BG106">
            <v>1481014</v>
          </cell>
          <cell r="BH106">
            <v>0.83360000000000001</v>
          </cell>
          <cell r="BI106">
            <v>0</v>
          </cell>
          <cell r="BJ106">
            <v>0</v>
          </cell>
          <cell r="BK106">
            <v>15367</v>
          </cell>
        </row>
        <row r="107">
          <cell r="AI107" t="str">
            <v>1454570250</v>
          </cell>
          <cell r="AJ107">
            <v>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1767406</v>
          </cell>
          <cell r="BD107">
            <v>0</v>
          </cell>
          <cell r="BE107">
            <v>0</v>
          </cell>
          <cell r="BF107">
            <v>1234518</v>
          </cell>
          <cell r="BG107">
            <v>1481014</v>
          </cell>
          <cell r="BH107">
            <v>0.83360000000000001</v>
          </cell>
          <cell r="BI107">
            <v>0</v>
          </cell>
          <cell r="BJ107">
            <v>0</v>
          </cell>
          <cell r="BK107">
            <v>15367</v>
          </cell>
        </row>
        <row r="108">
          <cell r="AI108" t="str">
            <v>1454872710</v>
          </cell>
          <cell r="AJ108">
            <v>1</v>
          </cell>
          <cell r="AK108">
            <v>1</v>
          </cell>
          <cell r="AL108">
            <v>2921.7</v>
          </cell>
          <cell r="AM108">
            <v>0</v>
          </cell>
          <cell r="AN108">
            <v>0</v>
          </cell>
          <cell r="AO108">
            <v>0</v>
          </cell>
          <cell r="AP108">
            <v>27.9</v>
          </cell>
          <cell r="AQ108">
            <v>27.9</v>
          </cell>
          <cell r="AR108">
            <v>81515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>
            <v>0</v>
          </cell>
          <cell r="AY108">
            <v>0</v>
          </cell>
          <cell r="AZ108">
            <v>0</v>
          </cell>
          <cell r="BA108">
            <v>259358.4</v>
          </cell>
          <cell r="BB108">
            <v>259358</v>
          </cell>
          <cell r="BC108">
            <v>423523</v>
          </cell>
          <cell r="BD108">
            <v>37.700000000000003</v>
          </cell>
          <cell r="BE108">
            <v>11234.031830238726</v>
          </cell>
          <cell r="BF108">
            <v>349441</v>
          </cell>
          <cell r="BG108">
            <v>423523</v>
          </cell>
          <cell r="BH108">
            <v>0.82509999999999994</v>
          </cell>
          <cell r="BI108">
            <v>258610.67060132622</v>
          </cell>
          <cell r="BJ108">
            <v>81515</v>
          </cell>
          <cell r="BK108">
            <v>105923</v>
          </cell>
        </row>
        <row r="109">
          <cell r="AI109" t="str">
            <v>1454872678</v>
          </cell>
          <cell r="AJ109">
            <v>1</v>
          </cell>
          <cell r="AK109">
            <v>1</v>
          </cell>
          <cell r="AL109">
            <v>3744.81</v>
          </cell>
          <cell r="AM109">
            <v>0</v>
          </cell>
          <cell r="AN109">
            <v>0</v>
          </cell>
          <cell r="AO109">
            <v>0</v>
          </cell>
          <cell r="AP109">
            <v>3.77</v>
          </cell>
          <cell r="AQ109">
            <v>3.77</v>
          </cell>
          <cell r="AR109">
            <v>14118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>
            <v>0</v>
          </cell>
          <cell r="AY109">
            <v>0</v>
          </cell>
          <cell r="AZ109">
            <v>0</v>
          </cell>
          <cell r="BA109">
            <v>35045.919999999998</v>
          </cell>
          <cell r="BB109">
            <v>35046</v>
          </cell>
          <cell r="BC109">
            <v>423523</v>
          </cell>
          <cell r="BD109">
            <v>37.700000000000003</v>
          </cell>
          <cell r="BE109">
            <v>11234.031830238726</v>
          </cell>
          <cell r="BF109">
            <v>349441</v>
          </cell>
          <cell r="BG109">
            <v>423523</v>
          </cell>
          <cell r="BH109">
            <v>0.82509999999999994</v>
          </cell>
          <cell r="BI109">
            <v>34944.882729999998</v>
          </cell>
          <cell r="BJ109">
            <v>14118</v>
          </cell>
          <cell r="BK109">
            <v>105923</v>
          </cell>
        </row>
        <row r="110">
          <cell r="AI110" t="str">
            <v>1454872694</v>
          </cell>
          <cell r="AJ110">
            <v>1</v>
          </cell>
          <cell r="AK110">
            <v>1</v>
          </cell>
          <cell r="AL110">
            <v>1649.41</v>
          </cell>
          <cell r="AM110">
            <v>0</v>
          </cell>
          <cell r="AN110">
            <v>0</v>
          </cell>
          <cell r="AO110">
            <v>0</v>
          </cell>
          <cell r="AP110">
            <v>5.28</v>
          </cell>
          <cell r="AQ110">
            <v>5.28</v>
          </cell>
          <cell r="AR110">
            <v>8709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>
            <v>0</v>
          </cell>
          <cell r="AY110">
            <v>0</v>
          </cell>
          <cell r="AZ110">
            <v>0</v>
          </cell>
          <cell r="BA110">
            <v>49082.880000000005</v>
          </cell>
          <cell r="BB110">
            <v>49083</v>
          </cell>
          <cell r="BC110">
            <v>423523</v>
          </cell>
          <cell r="BD110">
            <v>37.700000000000003</v>
          </cell>
          <cell r="BE110">
            <v>11234.031830238726</v>
          </cell>
          <cell r="BF110">
            <v>349441</v>
          </cell>
          <cell r="BG110">
            <v>423523</v>
          </cell>
          <cell r="BH110">
            <v>0.82509999999999994</v>
          </cell>
          <cell r="BI110">
            <v>48941.374221326259</v>
          </cell>
          <cell r="BJ110">
            <v>8709</v>
          </cell>
          <cell r="BK110">
            <v>105923</v>
          </cell>
        </row>
        <row r="111">
          <cell r="AI111" t="str">
            <v>1454872702</v>
          </cell>
          <cell r="AJ111">
            <v>1</v>
          </cell>
          <cell r="AK111">
            <v>1</v>
          </cell>
          <cell r="AL111">
            <v>2107.88</v>
          </cell>
          <cell r="AM111">
            <v>0</v>
          </cell>
          <cell r="AN111">
            <v>0</v>
          </cell>
          <cell r="AO111">
            <v>0</v>
          </cell>
          <cell r="AP111">
            <v>0.75</v>
          </cell>
          <cell r="AQ111">
            <v>0.75</v>
          </cell>
          <cell r="AR111">
            <v>1581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>
            <v>0</v>
          </cell>
          <cell r="AY111">
            <v>0</v>
          </cell>
          <cell r="AZ111">
            <v>0</v>
          </cell>
          <cell r="BA111">
            <v>6972</v>
          </cell>
          <cell r="BB111">
            <v>6972</v>
          </cell>
          <cell r="BC111">
            <v>423523</v>
          </cell>
          <cell r="BD111">
            <v>37.700000000000003</v>
          </cell>
          <cell r="BE111">
            <v>11234.031830238726</v>
          </cell>
          <cell r="BF111">
            <v>349441</v>
          </cell>
          <cell r="BG111">
            <v>423523</v>
          </cell>
          <cell r="BH111">
            <v>0.82509999999999994</v>
          </cell>
          <cell r="BI111">
            <v>6951.8997473474792</v>
          </cell>
          <cell r="BJ111">
            <v>1581</v>
          </cell>
          <cell r="BK111">
            <v>105923</v>
          </cell>
        </row>
      </sheetData>
      <sheetData sheetId="8"/>
      <sheetData sheetId="9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>
            <v>2</v>
          </cell>
          <cell r="I7" t="str">
            <v>D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>
            <v>0</v>
          </cell>
          <cell r="X7">
            <v>104.5</v>
          </cell>
          <cell r="Y7">
            <v>0</v>
          </cell>
          <cell r="Z7">
            <v>0</v>
          </cell>
          <cell r="AA7">
            <v>0</v>
          </cell>
          <cell r="AB7">
            <v>791170</v>
          </cell>
          <cell r="AC7">
            <v>0</v>
          </cell>
          <cell r="AD7">
            <v>0</v>
          </cell>
          <cell r="AE7">
            <v>791170</v>
          </cell>
          <cell r="AF7">
            <v>0.9</v>
          </cell>
          <cell r="AG7">
            <v>0.2</v>
          </cell>
          <cell r="AH7">
            <v>0</v>
          </cell>
          <cell r="AI7">
            <v>142411</v>
          </cell>
          <cell r="AJ7">
            <v>0</v>
          </cell>
          <cell r="AK7">
            <v>0</v>
          </cell>
          <cell r="AL7">
            <v>142411</v>
          </cell>
          <cell r="AM7">
            <v>0.77380000000000004</v>
          </cell>
          <cell r="AN7">
            <v>0.2238</v>
          </cell>
          <cell r="AO7">
            <v>0.5</v>
          </cell>
          <cell r="AP7">
            <v>0</v>
          </cell>
          <cell r="AQ7">
            <v>88531.922999999995</v>
          </cell>
          <cell r="AR7">
            <v>0</v>
          </cell>
          <cell r="AS7">
            <v>0</v>
          </cell>
          <cell r="AT7">
            <v>88531.922999999995</v>
          </cell>
          <cell r="AU7">
            <v>1022113</v>
          </cell>
          <cell r="AV7">
            <v>104.5</v>
          </cell>
          <cell r="AW7">
            <v>9780.9856459330149</v>
          </cell>
          <cell r="AX7">
            <v>10245.219999999999</v>
          </cell>
          <cell r="AY7">
            <v>-464.23435406698445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>
            <v>2</v>
          </cell>
          <cell r="I8" t="str">
            <v>D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>
            <v>0</v>
          </cell>
          <cell r="X8">
            <v>0</v>
          </cell>
          <cell r="Y8">
            <v>0</v>
          </cell>
          <cell r="Z8">
            <v>63</v>
          </cell>
          <cell r="AA8">
            <v>0</v>
          </cell>
          <cell r="AB8">
            <v>0</v>
          </cell>
          <cell r="AC8">
            <v>0</v>
          </cell>
          <cell r="AD8">
            <v>583947</v>
          </cell>
          <cell r="AE8">
            <v>583947</v>
          </cell>
          <cell r="AF8">
            <v>0.5857</v>
          </cell>
          <cell r="AG8">
            <v>0.2</v>
          </cell>
          <cell r="AH8">
            <v>0</v>
          </cell>
          <cell r="AI8">
            <v>0</v>
          </cell>
          <cell r="AJ8">
            <v>0</v>
          </cell>
          <cell r="AK8">
            <v>68404</v>
          </cell>
          <cell r="AL8">
            <v>68404</v>
          </cell>
          <cell r="AM8">
            <v>0.5857</v>
          </cell>
          <cell r="AN8">
            <v>3.5699999999999954E-2</v>
          </cell>
          <cell r="AO8">
            <v>0.5</v>
          </cell>
          <cell r="AP8">
            <v>0</v>
          </cell>
          <cell r="AQ8">
            <v>0</v>
          </cell>
          <cell r="AR8">
            <v>0</v>
          </cell>
          <cell r="AS8">
            <v>10423</v>
          </cell>
          <cell r="AT8">
            <v>10423</v>
          </cell>
          <cell r="AU8">
            <v>662774</v>
          </cell>
          <cell r="AV8">
            <v>63</v>
          </cell>
          <cell r="AW8">
            <v>10520.222222222223</v>
          </cell>
          <cell r="AX8">
            <v>9433.86</v>
          </cell>
          <cell r="AY8">
            <v>1086.362222222222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>
            <v>3</v>
          </cell>
          <cell r="I9" t="str">
            <v>D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>
            <v>0</v>
          </cell>
          <cell r="X9">
            <v>12.45</v>
          </cell>
          <cell r="Y9">
            <v>24.9</v>
          </cell>
          <cell r="Z9">
            <v>95.45</v>
          </cell>
          <cell r="AA9">
            <v>0</v>
          </cell>
          <cell r="AB9">
            <v>94259</v>
          </cell>
          <cell r="AC9">
            <v>194120</v>
          </cell>
          <cell r="AD9">
            <v>884726</v>
          </cell>
          <cell r="AE9">
            <v>1173105</v>
          </cell>
          <cell r="AF9">
            <v>0.60150000000000003</v>
          </cell>
          <cell r="AG9">
            <v>0.2</v>
          </cell>
          <cell r="AH9">
            <v>0</v>
          </cell>
          <cell r="AI9">
            <v>11339</v>
          </cell>
          <cell r="AJ9">
            <v>23353</v>
          </cell>
          <cell r="AK9">
            <v>106433</v>
          </cell>
          <cell r="AL9">
            <v>141125</v>
          </cell>
          <cell r="AM9">
            <v>0.46660000000000001</v>
          </cell>
          <cell r="AN9">
            <v>0</v>
          </cell>
          <cell r="AO9">
            <v>0.5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1314230</v>
          </cell>
          <cell r="AV9">
            <v>132.80000000000001</v>
          </cell>
          <cell r="AW9">
            <v>9896.3102409638541</v>
          </cell>
          <cell r="AX9">
            <v>8633.6200000000008</v>
          </cell>
          <cell r="AY9">
            <v>1262.6902409638533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>
            <v>2</v>
          </cell>
          <cell r="I10" t="str">
            <v>D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>
            <v>0</v>
          </cell>
          <cell r="X10">
            <v>0</v>
          </cell>
          <cell r="Y10">
            <v>94.05</v>
          </cell>
          <cell r="Z10">
            <v>0</v>
          </cell>
          <cell r="AA10">
            <v>0</v>
          </cell>
          <cell r="AB10">
            <v>0</v>
          </cell>
          <cell r="AC10">
            <v>733214</v>
          </cell>
          <cell r="AD10">
            <v>0</v>
          </cell>
          <cell r="AE10">
            <v>733214</v>
          </cell>
          <cell r="AF10">
            <v>0.84850000000000003</v>
          </cell>
          <cell r="AG10">
            <v>0.2</v>
          </cell>
          <cell r="AH10">
            <v>0</v>
          </cell>
          <cell r="AI10">
            <v>0</v>
          </cell>
          <cell r="AJ10">
            <v>124426</v>
          </cell>
          <cell r="AK10">
            <v>0</v>
          </cell>
          <cell r="AL10">
            <v>124426</v>
          </cell>
          <cell r="AM10">
            <v>0.7409</v>
          </cell>
          <cell r="AN10">
            <v>0.19089999999999996</v>
          </cell>
          <cell r="AO10">
            <v>0.5</v>
          </cell>
          <cell r="AP10">
            <v>0</v>
          </cell>
          <cell r="AQ10">
            <v>0</v>
          </cell>
          <cell r="AR10">
            <v>69985</v>
          </cell>
          <cell r="AS10">
            <v>0</v>
          </cell>
          <cell r="AT10">
            <v>69985</v>
          </cell>
          <cell r="AU10">
            <v>927625</v>
          </cell>
          <cell r="AV10">
            <v>94.05</v>
          </cell>
          <cell r="AW10">
            <v>9863.1047315257838</v>
          </cell>
          <cell r="AX10">
            <v>9819.36</v>
          </cell>
          <cell r="AY10">
            <v>43.744731525783209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>
            <v>3</v>
          </cell>
          <cell r="I11" t="str">
            <v>D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>
            <v>362.7</v>
          </cell>
          <cell r="X11">
            <v>50.22</v>
          </cell>
          <cell r="Y11">
            <v>0</v>
          </cell>
          <cell r="Z11">
            <v>0</v>
          </cell>
          <cell r="AA11">
            <v>2986835</v>
          </cell>
          <cell r="AB11">
            <v>380216</v>
          </cell>
          <cell r="AC11">
            <v>0</v>
          </cell>
          <cell r="AD11">
            <v>0</v>
          </cell>
          <cell r="AE11">
            <v>3367051</v>
          </cell>
          <cell r="AF11">
            <v>0.71689999999999998</v>
          </cell>
          <cell r="AG11">
            <v>0.2</v>
          </cell>
          <cell r="AH11">
            <v>428252.4</v>
          </cell>
          <cell r="AI11">
            <v>54515</v>
          </cell>
          <cell r="AJ11">
            <v>0</v>
          </cell>
          <cell r="AK11">
            <v>0</v>
          </cell>
          <cell r="AL11">
            <v>482767.4</v>
          </cell>
          <cell r="AM11">
            <v>0.71689999999999998</v>
          </cell>
          <cell r="AN11">
            <v>0.16689999999999994</v>
          </cell>
          <cell r="AO11">
            <v>0.5</v>
          </cell>
          <cell r="AP11">
            <v>249251</v>
          </cell>
          <cell r="AQ11">
            <v>31729.025199999989</v>
          </cell>
          <cell r="AR11">
            <v>0</v>
          </cell>
          <cell r="AS11">
            <v>0</v>
          </cell>
          <cell r="AT11">
            <v>280980.02519999997</v>
          </cell>
          <cell r="AU11">
            <v>4130798</v>
          </cell>
          <cell r="AV11">
            <v>412.91999999999996</v>
          </cell>
          <cell r="AW11">
            <v>10003.869999031291</v>
          </cell>
          <cell r="AX11">
            <v>9595.64</v>
          </cell>
          <cell r="AY11">
            <v>408.2299990312913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>
            <v>3</v>
          </cell>
          <cell r="I12" t="str">
            <v>D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>
            <v>129.01</v>
          </cell>
          <cell r="X12">
            <v>0</v>
          </cell>
          <cell r="Y12">
            <v>0</v>
          </cell>
          <cell r="Z12">
            <v>0</v>
          </cell>
          <cell r="AA12">
            <v>1062397</v>
          </cell>
          <cell r="AB12">
            <v>0</v>
          </cell>
          <cell r="AC12">
            <v>0</v>
          </cell>
          <cell r="AD12">
            <v>0</v>
          </cell>
          <cell r="AE12">
            <v>1062397</v>
          </cell>
          <cell r="AF12">
            <v>0.82709999999999995</v>
          </cell>
          <cell r="AG12">
            <v>0.2</v>
          </cell>
          <cell r="AH12">
            <v>175742</v>
          </cell>
          <cell r="AI12">
            <v>0</v>
          </cell>
          <cell r="AJ12">
            <v>0</v>
          </cell>
          <cell r="AK12">
            <v>0</v>
          </cell>
          <cell r="AL12">
            <v>175742</v>
          </cell>
          <cell r="AM12">
            <v>0.7409</v>
          </cell>
          <cell r="AN12">
            <v>0.19089999999999996</v>
          </cell>
          <cell r="AO12">
            <v>0.5</v>
          </cell>
          <cell r="AP12">
            <v>101406</v>
          </cell>
          <cell r="AQ12">
            <v>0</v>
          </cell>
          <cell r="AR12">
            <v>0</v>
          </cell>
          <cell r="AS12">
            <v>0</v>
          </cell>
          <cell r="AT12">
            <v>101406</v>
          </cell>
          <cell r="AU12">
            <v>1339545</v>
          </cell>
          <cell r="AV12">
            <v>129.01</v>
          </cell>
          <cell r="AW12">
            <v>10383.264863188901</v>
          </cell>
          <cell r="AX12">
            <v>9819.36</v>
          </cell>
          <cell r="AY12">
            <v>563.90486318889998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>
            <v>7</v>
          </cell>
          <cell r="I13" t="str">
            <v>D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>
            <v>114</v>
          </cell>
          <cell r="X13">
            <v>106</v>
          </cell>
          <cell r="Y13">
            <v>76</v>
          </cell>
          <cell r="Z13">
            <v>104</v>
          </cell>
          <cell r="AA13">
            <v>938790</v>
          </cell>
          <cell r="AB13">
            <v>802526</v>
          </cell>
          <cell r="AC13">
            <v>592496</v>
          </cell>
          <cell r="AD13">
            <v>963976</v>
          </cell>
          <cell r="AE13">
            <v>3297788</v>
          </cell>
          <cell r="AF13">
            <v>0.67</v>
          </cell>
          <cell r="AG13">
            <v>0.2</v>
          </cell>
          <cell r="AH13">
            <v>125798</v>
          </cell>
          <cell r="AI13">
            <v>107538</v>
          </cell>
          <cell r="AJ13">
            <v>79394</v>
          </cell>
          <cell r="AK13">
            <v>129173</v>
          </cell>
          <cell r="AL13">
            <v>441903</v>
          </cell>
          <cell r="AM13">
            <v>0.67</v>
          </cell>
          <cell r="AN13">
            <v>0.12</v>
          </cell>
          <cell r="AO13">
            <v>0.5</v>
          </cell>
          <cell r="AP13">
            <v>56327</v>
          </cell>
          <cell r="AQ13">
            <v>48151.56</v>
          </cell>
          <cell r="AR13">
            <v>35550</v>
          </cell>
          <cell r="AS13">
            <v>57839</v>
          </cell>
          <cell r="AT13">
            <v>197867.56</v>
          </cell>
          <cell r="AU13">
            <v>3937559</v>
          </cell>
          <cell r="AV13">
            <v>400</v>
          </cell>
          <cell r="AW13">
            <v>9843.8974999999991</v>
          </cell>
          <cell r="AX13">
            <v>19589.05</v>
          </cell>
          <cell r="AY13">
            <v>-9745.1525000000001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>
            <v>3</v>
          </cell>
          <cell r="I14" t="str">
            <v>D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>
            <v>110.54</v>
          </cell>
          <cell r="X14">
            <v>92.65</v>
          </cell>
          <cell r="Y14">
            <v>81.81</v>
          </cell>
          <cell r="Z14">
            <v>157.18</v>
          </cell>
          <cell r="AA14">
            <v>910297</v>
          </cell>
          <cell r="AB14">
            <v>701453</v>
          </cell>
          <cell r="AC14">
            <v>637791</v>
          </cell>
          <cell r="AD14">
            <v>1456901</v>
          </cell>
          <cell r="AE14">
            <v>3706442</v>
          </cell>
          <cell r="AF14">
            <v>0.64</v>
          </cell>
          <cell r="AG14">
            <v>0.2</v>
          </cell>
          <cell r="AH14">
            <v>116518</v>
          </cell>
          <cell r="AI14">
            <v>89786</v>
          </cell>
          <cell r="AJ14">
            <v>81637</v>
          </cell>
          <cell r="AK14">
            <v>186483</v>
          </cell>
          <cell r="AL14">
            <v>474424</v>
          </cell>
          <cell r="AM14">
            <v>0.64</v>
          </cell>
          <cell r="AN14">
            <v>8.9999999999999969E-2</v>
          </cell>
          <cell r="AO14">
            <v>0.5</v>
          </cell>
          <cell r="AP14">
            <v>40963</v>
          </cell>
          <cell r="AQ14">
            <v>31565.384999999987</v>
          </cell>
          <cell r="AR14">
            <v>28701</v>
          </cell>
          <cell r="AS14">
            <v>65561</v>
          </cell>
          <cell r="AT14">
            <v>166790.38499999998</v>
          </cell>
          <cell r="AU14">
            <v>4347656</v>
          </cell>
          <cell r="AV14">
            <v>442.18</v>
          </cell>
          <cell r="AW14">
            <v>9832.3216789542712</v>
          </cell>
          <cell r="AX14">
            <v>9075.58</v>
          </cell>
          <cell r="AY14">
            <v>756.74167895427126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>
            <v>3</v>
          </cell>
          <cell r="I15" t="str">
            <v>D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>
            <v>739.2</v>
          </cell>
          <cell r="X15">
            <v>646.79999999999995</v>
          </cell>
          <cell r="Y15">
            <v>277.2</v>
          </cell>
          <cell r="Z15">
            <v>184.8</v>
          </cell>
          <cell r="AA15">
            <v>6087312</v>
          </cell>
          <cell r="AB15">
            <v>4896923</v>
          </cell>
          <cell r="AC15">
            <v>2161051</v>
          </cell>
          <cell r="AD15">
            <v>1712911</v>
          </cell>
          <cell r="AE15">
            <v>14858197</v>
          </cell>
          <cell r="AF15">
            <v>0.32</v>
          </cell>
          <cell r="AG15">
            <v>0.2</v>
          </cell>
          <cell r="AH15">
            <v>389588</v>
          </cell>
          <cell r="AI15">
            <v>313403</v>
          </cell>
          <cell r="AJ15">
            <v>138307</v>
          </cell>
          <cell r="AK15">
            <v>109626</v>
          </cell>
          <cell r="AL15">
            <v>950924</v>
          </cell>
          <cell r="AM15">
            <v>0.32</v>
          </cell>
          <cell r="AN15">
            <v>0</v>
          </cell>
          <cell r="AO15">
            <v>0.5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15809121</v>
          </cell>
          <cell r="AV15">
            <v>1848</v>
          </cell>
          <cell r="AW15">
            <v>8554.7191558441555</v>
          </cell>
          <cell r="AX15">
            <v>11869.39</v>
          </cell>
          <cell r="AY15">
            <v>-3314.670844155844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>
            <v>3</v>
          </cell>
          <cell r="I16" t="str">
            <v>L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>
            <v>0</v>
          </cell>
          <cell r="X16">
            <v>0</v>
          </cell>
          <cell r="Y16">
            <v>0</v>
          </cell>
          <cell r="Z16">
            <v>14.1</v>
          </cell>
          <cell r="AA16">
            <v>0</v>
          </cell>
          <cell r="AB16">
            <v>0</v>
          </cell>
          <cell r="AC16">
            <v>0</v>
          </cell>
          <cell r="AD16">
            <v>130693</v>
          </cell>
          <cell r="AE16">
            <v>130693</v>
          </cell>
          <cell r="AF16">
            <v>0.6</v>
          </cell>
          <cell r="AG16">
            <v>0.2</v>
          </cell>
          <cell r="AH16">
            <v>0</v>
          </cell>
          <cell r="AI16">
            <v>0</v>
          </cell>
          <cell r="AJ16">
            <v>0</v>
          </cell>
          <cell r="AK16">
            <v>15683</v>
          </cell>
          <cell r="AL16">
            <v>15683</v>
          </cell>
          <cell r="AM16">
            <v>0.6</v>
          </cell>
          <cell r="AN16">
            <v>4.9999999999999933E-2</v>
          </cell>
          <cell r="AO16">
            <v>0.5</v>
          </cell>
          <cell r="AP16">
            <v>0</v>
          </cell>
          <cell r="AQ16">
            <v>0</v>
          </cell>
          <cell r="AR16">
            <v>0</v>
          </cell>
          <cell r="AS16">
            <v>3267</v>
          </cell>
          <cell r="AT16">
            <v>3267</v>
          </cell>
          <cell r="AU16">
            <v>149643</v>
          </cell>
          <cell r="AV16">
            <v>14.1</v>
          </cell>
          <cell r="AW16">
            <v>10612.978723404256</v>
          </cell>
          <cell r="AX16">
            <v>10054.85</v>
          </cell>
          <cell r="AY16">
            <v>558.12872340425565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>
            <v>2</v>
          </cell>
          <cell r="I17" t="str">
            <v>D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>
            <v>95</v>
          </cell>
          <cell r="X17">
            <v>0</v>
          </cell>
          <cell r="Y17">
            <v>0</v>
          </cell>
          <cell r="Z17">
            <v>0</v>
          </cell>
          <cell r="AA17">
            <v>782325</v>
          </cell>
          <cell r="AB17">
            <v>0</v>
          </cell>
          <cell r="AC17">
            <v>0</v>
          </cell>
          <cell r="AD17">
            <v>0</v>
          </cell>
          <cell r="AE17">
            <v>782325</v>
          </cell>
          <cell r="AF17">
            <v>0.95</v>
          </cell>
          <cell r="AG17">
            <v>0.2</v>
          </cell>
          <cell r="AH17">
            <v>148642</v>
          </cell>
          <cell r="AI17">
            <v>0</v>
          </cell>
          <cell r="AJ17">
            <v>0</v>
          </cell>
          <cell r="AK17">
            <v>0</v>
          </cell>
          <cell r="AL17">
            <v>148642</v>
          </cell>
          <cell r="AM17">
            <v>0.93810000000000004</v>
          </cell>
          <cell r="AN17">
            <v>0.3881</v>
          </cell>
          <cell r="AO17">
            <v>0.5</v>
          </cell>
          <cell r="AP17">
            <v>151810</v>
          </cell>
          <cell r="AQ17">
            <v>0</v>
          </cell>
          <cell r="AR17">
            <v>0</v>
          </cell>
          <cell r="AS17">
            <v>0</v>
          </cell>
          <cell r="AT17">
            <v>151810</v>
          </cell>
          <cell r="AU17">
            <v>1082777</v>
          </cell>
          <cell r="AV17">
            <v>95</v>
          </cell>
          <cell r="AW17">
            <v>11397.652631578947</v>
          </cell>
          <cell r="AX17">
            <v>10937.06</v>
          </cell>
          <cell r="AY17">
            <v>460.59263157894748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>
            <v>3</v>
          </cell>
          <cell r="I18" t="str">
            <v>D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>
            <v>142.5</v>
          </cell>
          <cell r="X18">
            <v>0</v>
          </cell>
          <cell r="Y18">
            <v>0</v>
          </cell>
          <cell r="Z18">
            <v>0</v>
          </cell>
          <cell r="AA18">
            <v>1173488</v>
          </cell>
          <cell r="AB18">
            <v>0</v>
          </cell>
          <cell r="AC18">
            <v>0</v>
          </cell>
          <cell r="AD18">
            <v>0</v>
          </cell>
          <cell r="AE18">
            <v>1173488</v>
          </cell>
          <cell r="AF18">
            <v>0.9</v>
          </cell>
          <cell r="AG18">
            <v>0.2</v>
          </cell>
          <cell r="AH18">
            <v>211228</v>
          </cell>
          <cell r="AI18">
            <v>0</v>
          </cell>
          <cell r="AJ18">
            <v>0</v>
          </cell>
          <cell r="AK18">
            <v>0</v>
          </cell>
          <cell r="AL18">
            <v>211228</v>
          </cell>
          <cell r="AM18">
            <v>0.85489999999999999</v>
          </cell>
          <cell r="AN18">
            <v>0.30489999999999995</v>
          </cell>
          <cell r="AO18">
            <v>0.5</v>
          </cell>
          <cell r="AP18">
            <v>178898</v>
          </cell>
          <cell r="AQ18">
            <v>0</v>
          </cell>
          <cell r="AR18">
            <v>0</v>
          </cell>
          <cell r="AS18">
            <v>0</v>
          </cell>
          <cell r="AT18">
            <v>178898</v>
          </cell>
          <cell r="AU18">
            <v>1563614</v>
          </cell>
          <cell r="AV18">
            <v>142.5</v>
          </cell>
          <cell r="AW18">
            <v>10972.729824561404</v>
          </cell>
          <cell r="AX18">
            <v>11470.32</v>
          </cell>
          <cell r="AY18">
            <v>-497.59017543859591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>
            <v>3</v>
          </cell>
          <cell r="I19" t="str">
            <v>D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>
            <v>0</v>
          </cell>
          <cell r="X19">
            <v>71.25</v>
          </cell>
          <cell r="Y19">
            <v>0</v>
          </cell>
          <cell r="Z19">
            <v>0</v>
          </cell>
          <cell r="AA19">
            <v>0</v>
          </cell>
          <cell r="AB19">
            <v>539434</v>
          </cell>
          <cell r="AC19">
            <v>0</v>
          </cell>
          <cell r="AD19">
            <v>0</v>
          </cell>
          <cell r="AE19">
            <v>539434</v>
          </cell>
          <cell r="AF19">
            <v>0.45329999999999998</v>
          </cell>
          <cell r="AG19">
            <v>0.2</v>
          </cell>
          <cell r="AH19">
            <v>0</v>
          </cell>
          <cell r="AI19">
            <v>48905</v>
          </cell>
          <cell r="AJ19">
            <v>0</v>
          </cell>
          <cell r="AK19">
            <v>0</v>
          </cell>
          <cell r="AL19">
            <v>48905</v>
          </cell>
          <cell r="AM19">
            <v>0.45329999999999998</v>
          </cell>
          <cell r="AN19">
            <v>0</v>
          </cell>
          <cell r="AO19">
            <v>0.5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588339</v>
          </cell>
          <cell r="AV19">
            <v>71.25</v>
          </cell>
          <cell r="AW19">
            <v>8257.3894736842103</v>
          </cell>
          <cell r="AX19">
            <v>11470.32</v>
          </cell>
          <cell r="AY19">
            <v>-3212.9305263157894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>
            <v>3</v>
          </cell>
          <cell r="I20" t="str">
            <v>D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>
            <v>0</v>
          </cell>
          <cell r="X20">
            <v>123.5</v>
          </cell>
          <cell r="Y20">
            <v>33.25</v>
          </cell>
          <cell r="Z20">
            <v>0</v>
          </cell>
          <cell r="AA20">
            <v>0</v>
          </cell>
          <cell r="AB20">
            <v>935019</v>
          </cell>
          <cell r="AC20">
            <v>259217</v>
          </cell>
          <cell r="AD20">
            <v>0</v>
          </cell>
          <cell r="AE20">
            <v>1194236</v>
          </cell>
          <cell r="AF20">
            <v>0.6</v>
          </cell>
          <cell r="AG20">
            <v>0.2</v>
          </cell>
          <cell r="AH20">
            <v>0</v>
          </cell>
          <cell r="AI20">
            <v>112202</v>
          </cell>
          <cell r="AJ20">
            <v>31106</v>
          </cell>
          <cell r="AK20">
            <v>0</v>
          </cell>
          <cell r="AL20">
            <v>143308</v>
          </cell>
          <cell r="AM20">
            <v>0.6</v>
          </cell>
          <cell r="AN20">
            <v>4.9999999999999933E-2</v>
          </cell>
          <cell r="AO20">
            <v>0.5</v>
          </cell>
          <cell r="AP20">
            <v>0</v>
          </cell>
          <cell r="AQ20">
            <v>23375.474999999969</v>
          </cell>
          <cell r="AR20">
            <v>6480</v>
          </cell>
          <cell r="AS20">
            <v>0</v>
          </cell>
          <cell r="AT20">
            <v>29855.474999999969</v>
          </cell>
          <cell r="AU20">
            <v>1367399</v>
          </cell>
          <cell r="AV20">
            <v>156.75</v>
          </cell>
          <cell r="AW20">
            <v>8723.438596491229</v>
          </cell>
          <cell r="AX20">
            <v>11470.32</v>
          </cell>
          <cell r="AY20">
            <v>-2746.8814035087707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>
            <v>3</v>
          </cell>
          <cell r="I21" t="str">
            <v>D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>
            <v>119</v>
          </cell>
          <cell r="X21">
            <v>0</v>
          </cell>
          <cell r="Y21">
            <v>0</v>
          </cell>
          <cell r="Z21">
            <v>0</v>
          </cell>
          <cell r="AA21">
            <v>979965</v>
          </cell>
          <cell r="AB21">
            <v>0</v>
          </cell>
          <cell r="AC21">
            <v>0</v>
          </cell>
          <cell r="AD21">
            <v>0</v>
          </cell>
          <cell r="AE21">
            <v>979965</v>
          </cell>
          <cell r="AF21">
            <v>0.72</v>
          </cell>
          <cell r="AG21">
            <v>0.2</v>
          </cell>
          <cell r="AH21">
            <v>141115</v>
          </cell>
          <cell r="AI21">
            <v>0</v>
          </cell>
          <cell r="AJ21">
            <v>0</v>
          </cell>
          <cell r="AK21">
            <v>0</v>
          </cell>
          <cell r="AL21">
            <v>141115</v>
          </cell>
          <cell r="AM21">
            <v>0.72</v>
          </cell>
          <cell r="AN21">
            <v>0.16999999999999993</v>
          </cell>
          <cell r="AO21">
            <v>0.5</v>
          </cell>
          <cell r="AP21">
            <v>83297</v>
          </cell>
          <cell r="AQ21">
            <v>0</v>
          </cell>
          <cell r="AR21">
            <v>0</v>
          </cell>
          <cell r="AS21">
            <v>0</v>
          </cell>
          <cell r="AT21">
            <v>83297</v>
          </cell>
          <cell r="AU21">
            <v>1204377</v>
          </cell>
          <cell r="AV21">
            <v>119</v>
          </cell>
          <cell r="AW21">
            <v>10120.81512605042</v>
          </cell>
          <cell r="AX21">
            <v>11470.32</v>
          </cell>
          <cell r="AY21">
            <v>-1349.5048739495796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>
            <v>3</v>
          </cell>
          <cell r="I22" t="str">
            <v>D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>
            <v>0</v>
          </cell>
          <cell r="X22">
            <v>61.75</v>
          </cell>
          <cell r="Y22">
            <v>33.25</v>
          </cell>
          <cell r="Z22">
            <v>0</v>
          </cell>
          <cell r="AA22">
            <v>0</v>
          </cell>
          <cell r="AB22">
            <v>467509</v>
          </cell>
          <cell r="AC22">
            <v>259217</v>
          </cell>
          <cell r="AD22">
            <v>0</v>
          </cell>
          <cell r="AE22">
            <v>726726</v>
          </cell>
          <cell r="AF22">
            <v>0.95</v>
          </cell>
          <cell r="AG22">
            <v>0.2</v>
          </cell>
          <cell r="AH22">
            <v>0</v>
          </cell>
          <cell r="AI22">
            <v>88827</v>
          </cell>
          <cell r="AJ22">
            <v>49251</v>
          </cell>
          <cell r="AK22">
            <v>0</v>
          </cell>
          <cell r="AL22">
            <v>138078</v>
          </cell>
          <cell r="AM22">
            <v>0.85489999999999999</v>
          </cell>
          <cell r="AN22">
            <v>0.30489999999999995</v>
          </cell>
          <cell r="AO22">
            <v>0.5</v>
          </cell>
          <cell r="AP22">
            <v>0</v>
          </cell>
          <cell r="AQ22">
            <v>71271.747049999991</v>
          </cell>
          <cell r="AR22">
            <v>39518</v>
          </cell>
          <cell r="AS22">
            <v>0</v>
          </cell>
          <cell r="AT22">
            <v>110789.74704999999</v>
          </cell>
          <cell r="AU22">
            <v>975594</v>
          </cell>
          <cell r="AV22">
            <v>95</v>
          </cell>
          <cell r="AW22">
            <v>10269.410526315789</v>
          </cell>
          <cell r="AX22">
            <v>11470.32</v>
          </cell>
          <cell r="AY22">
            <v>-1200.9094736842108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>
            <v>3</v>
          </cell>
          <cell r="I23" t="str">
            <v>D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>
            <v>114</v>
          </cell>
          <cell r="X23">
            <v>0</v>
          </cell>
          <cell r="Y23">
            <v>0</v>
          </cell>
          <cell r="Z23">
            <v>0</v>
          </cell>
          <cell r="AA23">
            <v>938790</v>
          </cell>
          <cell r="AB23">
            <v>0</v>
          </cell>
          <cell r="AC23">
            <v>0</v>
          </cell>
          <cell r="AD23">
            <v>0</v>
          </cell>
          <cell r="AE23">
            <v>938790</v>
          </cell>
          <cell r="AF23">
            <v>0.9</v>
          </cell>
          <cell r="AG23">
            <v>0.2</v>
          </cell>
          <cell r="AH23">
            <v>168982</v>
          </cell>
          <cell r="AI23">
            <v>0</v>
          </cell>
          <cell r="AJ23">
            <v>0</v>
          </cell>
          <cell r="AK23">
            <v>0</v>
          </cell>
          <cell r="AL23">
            <v>168982</v>
          </cell>
          <cell r="AM23">
            <v>0.85489999999999999</v>
          </cell>
          <cell r="AN23">
            <v>0.30489999999999995</v>
          </cell>
          <cell r="AO23">
            <v>0.5</v>
          </cell>
          <cell r="AP23">
            <v>143119</v>
          </cell>
          <cell r="AQ23">
            <v>0</v>
          </cell>
          <cell r="AR23">
            <v>0</v>
          </cell>
          <cell r="AS23">
            <v>0</v>
          </cell>
          <cell r="AT23">
            <v>143119</v>
          </cell>
          <cell r="AU23">
            <v>1250891</v>
          </cell>
          <cell r="AV23">
            <v>114</v>
          </cell>
          <cell r="AW23">
            <v>10972.728070175439</v>
          </cell>
          <cell r="AX23">
            <v>11470.32</v>
          </cell>
          <cell r="AY23">
            <v>-497.59192982456079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>
            <v>3</v>
          </cell>
          <cell r="I24" t="str">
            <v>D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>
            <v>0</v>
          </cell>
          <cell r="X24">
            <v>0</v>
          </cell>
          <cell r="Y24">
            <v>0</v>
          </cell>
          <cell r="Z24">
            <v>150</v>
          </cell>
          <cell r="AA24">
            <v>0</v>
          </cell>
          <cell r="AB24">
            <v>0</v>
          </cell>
          <cell r="AC24">
            <v>0</v>
          </cell>
          <cell r="AD24">
            <v>1390350</v>
          </cell>
          <cell r="AE24">
            <v>1390350</v>
          </cell>
          <cell r="AF24">
            <v>0.9</v>
          </cell>
          <cell r="AG24">
            <v>0.2</v>
          </cell>
          <cell r="AH24">
            <v>0</v>
          </cell>
          <cell r="AI24">
            <v>0</v>
          </cell>
          <cell r="AJ24">
            <v>0</v>
          </cell>
          <cell r="AK24">
            <v>250263</v>
          </cell>
          <cell r="AL24">
            <v>250263</v>
          </cell>
          <cell r="AM24">
            <v>0.85489999999999999</v>
          </cell>
          <cell r="AN24">
            <v>0.30489999999999995</v>
          </cell>
          <cell r="AO24">
            <v>0.5</v>
          </cell>
          <cell r="AP24">
            <v>0</v>
          </cell>
          <cell r="AQ24">
            <v>0</v>
          </cell>
          <cell r="AR24">
            <v>0</v>
          </cell>
          <cell r="AS24">
            <v>211959</v>
          </cell>
          <cell r="AT24">
            <v>211959</v>
          </cell>
          <cell r="AU24">
            <v>1852572</v>
          </cell>
          <cell r="AV24">
            <v>150</v>
          </cell>
          <cell r="AW24">
            <v>12350.48</v>
          </cell>
          <cell r="AX24">
            <v>11470.32</v>
          </cell>
          <cell r="AY24">
            <v>880.15999999999985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>
            <v>3</v>
          </cell>
          <cell r="I25" t="str">
            <v>D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>
            <v>23.04</v>
          </cell>
          <cell r="X25">
            <v>0</v>
          </cell>
          <cell r="Y25">
            <v>0</v>
          </cell>
          <cell r="Z25">
            <v>0</v>
          </cell>
          <cell r="AA25">
            <v>189734</v>
          </cell>
          <cell r="AB25">
            <v>0</v>
          </cell>
          <cell r="AC25">
            <v>0</v>
          </cell>
          <cell r="AD25">
            <v>0</v>
          </cell>
          <cell r="AE25">
            <v>189734</v>
          </cell>
          <cell r="AF25">
            <v>0.95830000000000004</v>
          </cell>
          <cell r="AG25">
            <v>0.2</v>
          </cell>
          <cell r="AH25">
            <v>36364</v>
          </cell>
          <cell r="AI25">
            <v>0</v>
          </cell>
          <cell r="AJ25">
            <v>0</v>
          </cell>
          <cell r="AK25">
            <v>0</v>
          </cell>
          <cell r="AL25">
            <v>36364</v>
          </cell>
          <cell r="AM25">
            <v>0.85489999999999999</v>
          </cell>
          <cell r="AN25">
            <v>0.30489999999999995</v>
          </cell>
          <cell r="AO25">
            <v>0.5</v>
          </cell>
          <cell r="AP25">
            <v>28925</v>
          </cell>
          <cell r="AQ25">
            <v>0</v>
          </cell>
          <cell r="AR25">
            <v>0</v>
          </cell>
          <cell r="AS25">
            <v>0</v>
          </cell>
          <cell r="AT25">
            <v>28925</v>
          </cell>
          <cell r="AU25">
            <v>255023</v>
          </cell>
          <cell r="AV25">
            <v>23.04</v>
          </cell>
          <cell r="AW25">
            <v>11068.706597222223</v>
          </cell>
          <cell r="AX25">
            <v>11470.32</v>
          </cell>
          <cell r="AY25">
            <v>-401.61340277777708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>
            <v>3</v>
          </cell>
          <cell r="I26" t="str">
            <v>D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>
            <v>0</v>
          </cell>
          <cell r="X26">
            <v>0</v>
          </cell>
          <cell r="Y26">
            <v>0</v>
          </cell>
          <cell r="Z26">
            <v>308.8</v>
          </cell>
          <cell r="AA26">
            <v>0</v>
          </cell>
          <cell r="AB26">
            <v>0</v>
          </cell>
          <cell r="AC26">
            <v>0</v>
          </cell>
          <cell r="AD26">
            <v>2862267</v>
          </cell>
          <cell r="AE26">
            <v>2862267</v>
          </cell>
          <cell r="AF26">
            <v>0.29849999999999999</v>
          </cell>
          <cell r="AG26">
            <v>0.2</v>
          </cell>
          <cell r="AH26">
            <v>0</v>
          </cell>
          <cell r="AI26">
            <v>0</v>
          </cell>
          <cell r="AJ26">
            <v>0</v>
          </cell>
          <cell r="AK26">
            <v>170877</v>
          </cell>
          <cell r="AL26">
            <v>170877</v>
          </cell>
          <cell r="AM26">
            <v>0.29849999999999999</v>
          </cell>
          <cell r="AN26">
            <v>0</v>
          </cell>
          <cell r="AO26">
            <v>0.5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3033144</v>
          </cell>
          <cell r="AV26">
            <v>308.8</v>
          </cell>
          <cell r="AW26">
            <v>9822.3575129533674</v>
          </cell>
          <cell r="AX26">
            <v>11470.32</v>
          </cell>
          <cell r="AY26">
            <v>-1647.9624870466323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>
            <v>3</v>
          </cell>
          <cell r="I27" t="str">
            <v>D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>
            <v>199.5</v>
          </cell>
          <cell r="X27">
            <v>0</v>
          </cell>
          <cell r="Y27">
            <v>0</v>
          </cell>
          <cell r="Z27">
            <v>0</v>
          </cell>
          <cell r="AA27">
            <v>1642883</v>
          </cell>
          <cell r="AB27">
            <v>0</v>
          </cell>
          <cell r="AC27">
            <v>0</v>
          </cell>
          <cell r="AD27">
            <v>0</v>
          </cell>
          <cell r="AE27">
            <v>1642883</v>
          </cell>
          <cell r="AF27">
            <v>0.2</v>
          </cell>
          <cell r="AG27">
            <v>0.2</v>
          </cell>
          <cell r="AH27">
            <v>65715</v>
          </cell>
          <cell r="AI27">
            <v>0</v>
          </cell>
          <cell r="AJ27">
            <v>0</v>
          </cell>
          <cell r="AK27">
            <v>0</v>
          </cell>
          <cell r="AL27">
            <v>65715</v>
          </cell>
          <cell r="AM27">
            <v>0.2</v>
          </cell>
          <cell r="AN27">
            <v>0</v>
          </cell>
          <cell r="AO27">
            <v>0.5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1708598</v>
          </cell>
          <cell r="AV27">
            <v>199.5</v>
          </cell>
          <cell r="AW27">
            <v>8564.4010025062653</v>
          </cell>
          <cell r="AX27">
            <v>9546.5400000000009</v>
          </cell>
          <cell r="AY27">
            <v>-982.13899749373559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>
            <v>3</v>
          </cell>
          <cell r="I28" t="str">
            <v>D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>
            <v>0</v>
          </cell>
          <cell r="X28">
            <v>95</v>
          </cell>
          <cell r="Y28">
            <v>0</v>
          </cell>
          <cell r="Z28">
            <v>0</v>
          </cell>
          <cell r="AA28">
            <v>0</v>
          </cell>
          <cell r="AB28">
            <v>719245</v>
          </cell>
          <cell r="AC28">
            <v>0</v>
          </cell>
          <cell r="AD28">
            <v>0</v>
          </cell>
          <cell r="AE28">
            <v>719245</v>
          </cell>
          <cell r="AF28">
            <v>0.9</v>
          </cell>
          <cell r="AG28">
            <v>0.2</v>
          </cell>
          <cell r="AH28">
            <v>0</v>
          </cell>
          <cell r="AI28">
            <v>129464</v>
          </cell>
          <cell r="AJ28">
            <v>0</v>
          </cell>
          <cell r="AK28">
            <v>0</v>
          </cell>
          <cell r="AL28">
            <v>129464</v>
          </cell>
          <cell r="AM28">
            <v>0.9</v>
          </cell>
          <cell r="AN28">
            <v>0.35</v>
          </cell>
          <cell r="AO28">
            <v>0.5</v>
          </cell>
          <cell r="AP28">
            <v>0</v>
          </cell>
          <cell r="AQ28">
            <v>125867.87499999999</v>
          </cell>
          <cell r="AR28">
            <v>0</v>
          </cell>
          <cell r="AS28">
            <v>0</v>
          </cell>
          <cell r="AT28">
            <v>125867.87499999999</v>
          </cell>
          <cell r="AU28">
            <v>974577</v>
          </cell>
          <cell r="AV28">
            <v>95</v>
          </cell>
          <cell r="AW28">
            <v>10258.705263157895</v>
          </cell>
          <cell r="AX28">
            <v>10729.1</v>
          </cell>
          <cell r="AY28">
            <v>-470.39473684210498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>
            <v>3</v>
          </cell>
          <cell r="I29" t="str">
            <v>D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>
            <v>2.5499999999999998</v>
          </cell>
          <cell r="X29">
            <v>8.5</v>
          </cell>
          <cell r="Y29">
            <v>14.45</v>
          </cell>
          <cell r="Z29">
            <v>25.5</v>
          </cell>
          <cell r="AA29">
            <v>20999</v>
          </cell>
          <cell r="AB29">
            <v>64354</v>
          </cell>
          <cell r="AC29">
            <v>112652</v>
          </cell>
          <cell r="AD29">
            <v>236360</v>
          </cell>
          <cell r="AE29">
            <v>434365</v>
          </cell>
          <cell r="AF29">
            <v>0.9</v>
          </cell>
          <cell r="AG29">
            <v>0.2</v>
          </cell>
          <cell r="AH29">
            <v>3780</v>
          </cell>
          <cell r="AI29">
            <v>11584</v>
          </cell>
          <cell r="AJ29">
            <v>20277</v>
          </cell>
          <cell r="AK29">
            <v>42545</v>
          </cell>
          <cell r="AL29">
            <v>78186</v>
          </cell>
          <cell r="AM29">
            <v>0.9</v>
          </cell>
          <cell r="AN29">
            <v>0.35</v>
          </cell>
          <cell r="AO29">
            <v>0.5</v>
          </cell>
          <cell r="AP29">
            <v>3675</v>
          </cell>
          <cell r="AQ29">
            <v>11261.949999999999</v>
          </cell>
          <cell r="AR29">
            <v>19714</v>
          </cell>
          <cell r="AS29">
            <v>41363</v>
          </cell>
          <cell r="AT29">
            <v>76013.95</v>
          </cell>
          <cell r="AU29">
            <v>588565</v>
          </cell>
          <cell r="AV29">
            <v>51</v>
          </cell>
          <cell r="AW29">
            <v>11540.490196078432</v>
          </cell>
          <cell r="AX29">
            <v>10729.1</v>
          </cell>
          <cell r="AY29">
            <v>811.39019607843147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>
            <v>3</v>
          </cell>
          <cell r="I30" t="str">
            <v>D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>
            <v>99.75</v>
          </cell>
          <cell r="X30">
            <v>0</v>
          </cell>
          <cell r="Y30">
            <v>0</v>
          </cell>
          <cell r="Z30">
            <v>0</v>
          </cell>
          <cell r="AA30">
            <v>821441</v>
          </cell>
          <cell r="AB30">
            <v>0</v>
          </cell>
          <cell r="AC30">
            <v>0</v>
          </cell>
          <cell r="AD30">
            <v>0</v>
          </cell>
          <cell r="AE30">
            <v>821441</v>
          </cell>
          <cell r="AF30">
            <v>0.87619999999999998</v>
          </cell>
          <cell r="AG30">
            <v>0.2</v>
          </cell>
          <cell r="AH30">
            <v>143949</v>
          </cell>
          <cell r="AI30">
            <v>0</v>
          </cell>
          <cell r="AJ30">
            <v>0</v>
          </cell>
          <cell r="AK30">
            <v>0</v>
          </cell>
          <cell r="AL30">
            <v>143949</v>
          </cell>
          <cell r="AM30">
            <v>0.87619999999999998</v>
          </cell>
          <cell r="AN30">
            <v>0.32619999999999993</v>
          </cell>
          <cell r="AO30">
            <v>0.5</v>
          </cell>
          <cell r="AP30">
            <v>133977</v>
          </cell>
          <cell r="AQ30">
            <v>0</v>
          </cell>
          <cell r="AR30">
            <v>0</v>
          </cell>
          <cell r="AS30">
            <v>0</v>
          </cell>
          <cell r="AT30">
            <v>133977</v>
          </cell>
          <cell r="AU30">
            <v>1099367</v>
          </cell>
          <cell r="AV30">
            <v>99.75</v>
          </cell>
          <cell r="AW30">
            <v>11021.223057644111</v>
          </cell>
          <cell r="AX30">
            <v>10729.1</v>
          </cell>
          <cell r="AY30">
            <v>292.1230576441103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>
            <v>3</v>
          </cell>
          <cell r="I31" t="str">
            <v>D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>
            <v>0</v>
          </cell>
          <cell r="X31">
            <v>50</v>
          </cell>
          <cell r="Y31">
            <v>50</v>
          </cell>
          <cell r="Z31">
            <v>0</v>
          </cell>
          <cell r="AA31">
            <v>0</v>
          </cell>
          <cell r="AB31">
            <v>378550</v>
          </cell>
          <cell r="AC31">
            <v>389800</v>
          </cell>
          <cell r="AD31">
            <v>0</v>
          </cell>
          <cell r="AE31">
            <v>768350</v>
          </cell>
          <cell r="AF31">
            <v>0.9929</v>
          </cell>
          <cell r="AG31">
            <v>0.2</v>
          </cell>
          <cell r="AH31">
            <v>0</v>
          </cell>
          <cell r="AI31">
            <v>75172</v>
          </cell>
          <cell r="AJ31">
            <v>77406</v>
          </cell>
          <cell r="AK31">
            <v>0</v>
          </cell>
          <cell r="AL31">
            <v>152578</v>
          </cell>
          <cell r="AM31">
            <v>0.90210000000000001</v>
          </cell>
          <cell r="AN31">
            <v>0.35209999999999997</v>
          </cell>
          <cell r="AO31">
            <v>0.5</v>
          </cell>
          <cell r="AP31">
            <v>0</v>
          </cell>
          <cell r="AQ31">
            <v>66643.727499999994</v>
          </cell>
          <cell r="AR31">
            <v>68624</v>
          </cell>
          <cell r="AS31">
            <v>0</v>
          </cell>
          <cell r="AT31">
            <v>135267.72749999998</v>
          </cell>
          <cell r="AU31">
            <v>1056196</v>
          </cell>
          <cell r="AV31">
            <v>100</v>
          </cell>
          <cell r="AW31">
            <v>10561.96</v>
          </cell>
          <cell r="AX31">
            <v>10729.1</v>
          </cell>
          <cell r="AY31">
            <v>-167.14000000000124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>
            <v>3</v>
          </cell>
          <cell r="I32" t="str">
            <v>D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>
            <v>0</v>
          </cell>
          <cell r="X32">
            <v>0</v>
          </cell>
          <cell r="Y32">
            <v>20</v>
          </cell>
          <cell r="Z32">
            <v>182</v>
          </cell>
          <cell r="AA32">
            <v>0</v>
          </cell>
          <cell r="AB32">
            <v>0</v>
          </cell>
          <cell r="AC32">
            <v>155920</v>
          </cell>
          <cell r="AD32">
            <v>1686958</v>
          </cell>
          <cell r="AE32">
            <v>1842878</v>
          </cell>
          <cell r="AF32">
            <v>0.59899999999999998</v>
          </cell>
          <cell r="AG32">
            <v>0.2</v>
          </cell>
          <cell r="AH32">
            <v>0</v>
          </cell>
          <cell r="AI32">
            <v>0</v>
          </cell>
          <cell r="AJ32">
            <v>18679</v>
          </cell>
          <cell r="AK32">
            <v>202098</v>
          </cell>
          <cell r="AL32">
            <v>220777</v>
          </cell>
          <cell r="AM32">
            <v>0.46629999999999999</v>
          </cell>
          <cell r="AN32">
            <v>0</v>
          </cell>
          <cell r="AO32">
            <v>0.5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2063655</v>
          </cell>
          <cell r="AV32">
            <v>202</v>
          </cell>
          <cell r="AW32">
            <v>10216.113861386139</v>
          </cell>
          <cell r="AX32">
            <v>9093.7999999999993</v>
          </cell>
          <cell r="AY32">
            <v>1122.3138613861393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>
            <v>7</v>
          </cell>
          <cell r="I33" t="str">
            <v>L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>
            <v>0</v>
          </cell>
          <cell r="X33">
            <v>0</v>
          </cell>
          <cell r="Y33">
            <v>0</v>
          </cell>
          <cell r="Z33">
            <v>25</v>
          </cell>
          <cell r="AA33">
            <v>0</v>
          </cell>
          <cell r="AB33">
            <v>0</v>
          </cell>
          <cell r="AC33">
            <v>0</v>
          </cell>
          <cell r="AD33">
            <v>231725</v>
          </cell>
          <cell r="AE33">
            <v>231725</v>
          </cell>
          <cell r="AF33">
            <v>0.76670000000000005</v>
          </cell>
          <cell r="AG33">
            <v>0.2</v>
          </cell>
          <cell r="AH33">
            <v>0</v>
          </cell>
          <cell r="AI33">
            <v>0</v>
          </cell>
          <cell r="AJ33">
            <v>0</v>
          </cell>
          <cell r="AK33">
            <v>35533</v>
          </cell>
          <cell r="AL33">
            <v>35533</v>
          </cell>
          <cell r="AM33">
            <v>0.76670000000000005</v>
          </cell>
          <cell r="AN33">
            <v>0.2167</v>
          </cell>
          <cell r="AO33">
            <v>0.5</v>
          </cell>
          <cell r="AP33">
            <v>0</v>
          </cell>
          <cell r="AQ33">
            <v>0</v>
          </cell>
          <cell r="AR33">
            <v>0</v>
          </cell>
          <cell r="AS33">
            <v>25107</v>
          </cell>
          <cell r="AT33">
            <v>25107</v>
          </cell>
          <cell r="AU33">
            <v>292365</v>
          </cell>
          <cell r="AV33">
            <v>25</v>
          </cell>
          <cell r="AW33">
            <v>11694.6</v>
          </cell>
          <cell r="AX33">
            <v>11019.36</v>
          </cell>
          <cell r="AY33">
            <v>675.23999999999978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>
            <v>3</v>
          </cell>
          <cell r="I34" t="str">
            <v>L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>
            <v>100.24</v>
          </cell>
          <cell r="X34">
            <v>147.97</v>
          </cell>
          <cell r="Y34">
            <v>81.13</v>
          </cell>
          <cell r="Z34">
            <v>0</v>
          </cell>
          <cell r="AA34">
            <v>825476</v>
          </cell>
          <cell r="AB34">
            <v>1120281</v>
          </cell>
          <cell r="AC34">
            <v>632489</v>
          </cell>
          <cell r="AD34">
            <v>0</v>
          </cell>
          <cell r="AE34">
            <v>2578246</v>
          </cell>
          <cell r="AF34">
            <v>0.73909999999999998</v>
          </cell>
          <cell r="AG34">
            <v>0.2</v>
          </cell>
          <cell r="AH34">
            <v>122022</v>
          </cell>
          <cell r="AI34">
            <v>165600</v>
          </cell>
          <cell r="AJ34">
            <v>93495</v>
          </cell>
          <cell r="AK34">
            <v>0</v>
          </cell>
          <cell r="AL34">
            <v>381117</v>
          </cell>
          <cell r="AM34">
            <v>0.71250000000000002</v>
          </cell>
          <cell r="AN34">
            <v>0.16249999999999998</v>
          </cell>
          <cell r="AO34">
            <v>0.5</v>
          </cell>
          <cell r="AP34">
            <v>67070</v>
          </cell>
          <cell r="AQ34">
            <v>91022.831249999988</v>
          </cell>
          <cell r="AR34">
            <v>51390</v>
          </cell>
          <cell r="AS34">
            <v>0</v>
          </cell>
          <cell r="AT34">
            <v>209482.83124999999</v>
          </cell>
          <cell r="AU34">
            <v>3168846</v>
          </cell>
          <cell r="AV34">
            <v>329.34</v>
          </cell>
          <cell r="AW34">
            <v>9621.8072508653677</v>
          </cell>
          <cell r="AX34">
            <v>9293.25</v>
          </cell>
          <cell r="AY34">
            <v>328.55725086536768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>
            <v>2</v>
          </cell>
          <cell r="I35" t="str">
            <v>D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>
            <v>83.6</v>
          </cell>
          <cell r="X35">
            <v>44.65</v>
          </cell>
          <cell r="Y35">
            <v>0</v>
          </cell>
          <cell r="Z35">
            <v>0</v>
          </cell>
          <cell r="AA35">
            <v>688446</v>
          </cell>
          <cell r="AB35">
            <v>338045</v>
          </cell>
          <cell r="AC35">
            <v>0</v>
          </cell>
          <cell r="AD35">
            <v>0</v>
          </cell>
          <cell r="AE35">
            <v>1026491</v>
          </cell>
          <cell r="AF35">
            <v>0.96299999999999997</v>
          </cell>
          <cell r="AG35">
            <v>0.2</v>
          </cell>
          <cell r="AH35">
            <v>132595</v>
          </cell>
          <cell r="AI35">
            <v>65107</v>
          </cell>
          <cell r="AJ35">
            <v>0</v>
          </cell>
          <cell r="AK35">
            <v>0</v>
          </cell>
          <cell r="AL35">
            <v>197702</v>
          </cell>
          <cell r="AM35">
            <v>0.91830000000000001</v>
          </cell>
          <cell r="AN35">
            <v>0.36829999999999996</v>
          </cell>
          <cell r="AO35">
            <v>0.5</v>
          </cell>
          <cell r="AP35">
            <v>126777</v>
          </cell>
          <cell r="AQ35">
            <v>62250.986749999996</v>
          </cell>
          <cell r="AR35">
            <v>0</v>
          </cell>
          <cell r="AS35">
            <v>0</v>
          </cell>
          <cell r="AT35">
            <v>189027.98674999998</v>
          </cell>
          <cell r="AU35">
            <v>1413221</v>
          </cell>
          <cell r="AV35">
            <v>128.25</v>
          </cell>
          <cell r="AW35">
            <v>11019.267056530214</v>
          </cell>
          <cell r="AX35">
            <v>10660.16</v>
          </cell>
          <cell r="AY35">
            <v>359.10705653021432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>
            <v>2</v>
          </cell>
          <cell r="I36" t="str">
            <v>D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>
            <v>81.7</v>
          </cell>
          <cell r="X36">
            <v>13.3</v>
          </cell>
          <cell r="Y36">
            <v>0</v>
          </cell>
          <cell r="Z36">
            <v>0</v>
          </cell>
          <cell r="AA36">
            <v>672800</v>
          </cell>
          <cell r="AB36">
            <v>100694</v>
          </cell>
          <cell r="AC36">
            <v>0</v>
          </cell>
          <cell r="AD36">
            <v>0</v>
          </cell>
          <cell r="AE36">
            <v>773494</v>
          </cell>
          <cell r="AF36">
            <v>0.55000000000000004</v>
          </cell>
          <cell r="AG36">
            <v>0.2</v>
          </cell>
          <cell r="AH36">
            <v>74008</v>
          </cell>
          <cell r="AI36">
            <v>11076</v>
          </cell>
          <cell r="AJ36">
            <v>0</v>
          </cell>
          <cell r="AK36">
            <v>0</v>
          </cell>
          <cell r="AL36">
            <v>85084</v>
          </cell>
          <cell r="AM36">
            <v>0.50360000000000005</v>
          </cell>
          <cell r="AN36">
            <v>0</v>
          </cell>
          <cell r="AO36">
            <v>0.5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858578</v>
          </cell>
          <cell r="AV36">
            <v>95</v>
          </cell>
          <cell r="AW36">
            <v>9037.6631578947363</v>
          </cell>
          <cell r="AX36">
            <v>8780.2000000000007</v>
          </cell>
          <cell r="AY36">
            <v>257.46315789473556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>
            <v>3</v>
          </cell>
          <cell r="I37" t="str">
            <v>D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>
            <v>223.25</v>
          </cell>
          <cell r="X37">
            <v>156.75</v>
          </cell>
          <cell r="Y37">
            <v>0</v>
          </cell>
          <cell r="Z37">
            <v>0</v>
          </cell>
          <cell r="AA37">
            <v>1838464</v>
          </cell>
          <cell r="AB37">
            <v>1186754</v>
          </cell>
          <cell r="AC37">
            <v>0</v>
          </cell>
          <cell r="AD37">
            <v>0</v>
          </cell>
          <cell r="AE37">
            <v>3025218</v>
          </cell>
          <cell r="AF37">
            <v>0.91</v>
          </cell>
          <cell r="AG37">
            <v>0.2</v>
          </cell>
          <cell r="AH37">
            <v>334600</v>
          </cell>
          <cell r="AI37">
            <v>215989</v>
          </cell>
          <cell r="AJ37">
            <v>0</v>
          </cell>
          <cell r="AK37">
            <v>0</v>
          </cell>
          <cell r="AL37">
            <v>550589</v>
          </cell>
          <cell r="AM37">
            <v>0.90169999999999995</v>
          </cell>
          <cell r="AN37">
            <v>0.3516999999999999</v>
          </cell>
          <cell r="AO37">
            <v>0.5</v>
          </cell>
          <cell r="AP37">
            <v>323294</v>
          </cell>
          <cell r="AQ37">
            <v>208690.69089999993</v>
          </cell>
          <cell r="AR37">
            <v>0</v>
          </cell>
          <cell r="AS37">
            <v>0</v>
          </cell>
          <cell r="AT37">
            <v>531984.69089999993</v>
          </cell>
          <cell r="AU37">
            <v>4107792</v>
          </cell>
          <cell r="AV37">
            <v>380</v>
          </cell>
          <cell r="AW37">
            <v>10809.978947368421</v>
          </cell>
          <cell r="AX37">
            <v>10125.83</v>
          </cell>
          <cell r="AY37">
            <v>684.14894736842143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>
            <v>3</v>
          </cell>
          <cell r="I38" t="str">
            <v>D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>
            <v>47.5</v>
          </cell>
          <cell r="X38">
            <v>0</v>
          </cell>
          <cell r="Y38">
            <v>0</v>
          </cell>
          <cell r="Z38">
            <v>0</v>
          </cell>
          <cell r="AA38">
            <v>391163</v>
          </cell>
          <cell r="AB38">
            <v>0</v>
          </cell>
          <cell r="AC38">
            <v>0</v>
          </cell>
          <cell r="AD38">
            <v>0</v>
          </cell>
          <cell r="AE38">
            <v>391163</v>
          </cell>
          <cell r="AF38">
            <v>0</v>
          </cell>
          <cell r="AG38">
            <v>0.2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0.5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391163</v>
          </cell>
          <cell r="AV38">
            <v>47.5</v>
          </cell>
          <cell r="AW38">
            <v>8235.0105263157893</v>
          </cell>
          <cell r="AX38">
            <v>8698.89</v>
          </cell>
          <cell r="AY38">
            <v>-463.8794736842101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>
            <v>3</v>
          </cell>
          <cell r="I39" t="str">
            <v>L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>
            <v>0</v>
          </cell>
          <cell r="X39">
            <v>0</v>
          </cell>
          <cell r="Y39">
            <v>0</v>
          </cell>
          <cell r="Z39">
            <v>97.68</v>
          </cell>
          <cell r="AA39">
            <v>0</v>
          </cell>
          <cell r="AB39">
            <v>0</v>
          </cell>
          <cell r="AC39">
            <v>0</v>
          </cell>
          <cell r="AD39">
            <v>905396</v>
          </cell>
          <cell r="AE39">
            <v>905396</v>
          </cell>
          <cell r="AF39">
            <v>0.3</v>
          </cell>
          <cell r="AG39">
            <v>0.2</v>
          </cell>
          <cell r="AH39">
            <v>0</v>
          </cell>
          <cell r="AI39">
            <v>0</v>
          </cell>
          <cell r="AJ39">
            <v>0</v>
          </cell>
          <cell r="AK39">
            <v>54324</v>
          </cell>
          <cell r="AL39">
            <v>54324</v>
          </cell>
          <cell r="AM39">
            <v>0.24149999999999999</v>
          </cell>
          <cell r="AN39">
            <v>0</v>
          </cell>
          <cell r="AO39">
            <v>0.5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959720</v>
          </cell>
          <cell r="AV39">
            <v>97.68</v>
          </cell>
          <cell r="AW39">
            <v>9825.1433251433245</v>
          </cell>
          <cell r="AX39">
            <v>9457.17</v>
          </cell>
          <cell r="AY39">
            <v>367.97332514332447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>
            <v>3</v>
          </cell>
          <cell r="I40" t="str">
            <v>D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>
            <v>178.6</v>
          </cell>
          <cell r="X40">
            <v>134.9</v>
          </cell>
          <cell r="Y40">
            <v>49.4</v>
          </cell>
          <cell r="Z40">
            <v>0</v>
          </cell>
          <cell r="AA40">
            <v>1470771</v>
          </cell>
          <cell r="AB40">
            <v>1021328</v>
          </cell>
          <cell r="AC40">
            <v>385122</v>
          </cell>
          <cell r="AD40">
            <v>0</v>
          </cell>
          <cell r="AE40">
            <v>2877221</v>
          </cell>
          <cell r="AF40">
            <v>0.15709999999999999</v>
          </cell>
          <cell r="AG40">
            <v>0.2</v>
          </cell>
          <cell r="AH40">
            <v>46212</v>
          </cell>
          <cell r="AI40">
            <v>32090</v>
          </cell>
          <cell r="AJ40">
            <v>12101</v>
          </cell>
          <cell r="AK40">
            <v>0</v>
          </cell>
          <cell r="AL40">
            <v>90403</v>
          </cell>
          <cell r="AM40">
            <v>0.15709999999999999</v>
          </cell>
          <cell r="AN40">
            <v>0</v>
          </cell>
          <cell r="AO40">
            <v>0.5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2967624</v>
          </cell>
          <cell r="AV40">
            <v>362.9</v>
          </cell>
          <cell r="AW40">
            <v>8177.5254891154591</v>
          </cell>
          <cell r="AX40">
            <v>8147.59</v>
          </cell>
          <cell r="AY40">
            <v>29.93548911545895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>
            <v>2</v>
          </cell>
          <cell r="I41" t="str">
            <v>D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>
            <v>10.44</v>
          </cell>
          <cell r="X41">
            <v>12.18</v>
          </cell>
          <cell r="Y41">
            <v>29.58</v>
          </cell>
          <cell r="Z41">
            <v>87</v>
          </cell>
          <cell r="AA41">
            <v>85973</v>
          </cell>
          <cell r="AB41">
            <v>92215</v>
          </cell>
          <cell r="AC41">
            <v>230606</v>
          </cell>
          <cell r="AD41">
            <v>806403</v>
          </cell>
          <cell r="AE41">
            <v>1215197</v>
          </cell>
          <cell r="AF41">
            <v>0.41670000000000001</v>
          </cell>
          <cell r="AG41">
            <v>0.2</v>
          </cell>
          <cell r="AH41">
            <v>7165</v>
          </cell>
          <cell r="AI41">
            <v>7685</v>
          </cell>
          <cell r="AJ41">
            <v>19219</v>
          </cell>
          <cell r="AK41">
            <v>67206</v>
          </cell>
          <cell r="AL41">
            <v>101275</v>
          </cell>
          <cell r="AM41">
            <v>0.41670000000000001</v>
          </cell>
          <cell r="AN41">
            <v>0</v>
          </cell>
          <cell r="AO41">
            <v>0.5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1316472</v>
          </cell>
          <cell r="AV41">
            <v>139.19999999999999</v>
          </cell>
          <cell r="AW41">
            <v>9457.4137931034493</v>
          </cell>
          <cell r="AX41">
            <v>8595</v>
          </cell>
          <cell r="AY41">
            <v>862.41379310344928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>
            <v>2</v>
          </cell>
          <cell r="I42" t="str">
            <v>D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>
            <v>134.1</v>
          </cell>
          <cell r="X42">
            <v>40.9</v>
          </cell>
          <cell r="Y42">
            <v>0</v>
          </cell>
          <cell r="Z42">
            <v>0</v>
          </cell>
          <cell r="AA42">
            <v>1104314</v>
          </cell>
          <cell r="AB42">
            <v>309654</v>
          </cell>
          <cell r="AC42">
            <v>0</v>
          </cell>
          <cell r="AD42">
            <v>0</v>
          </cell>
          <cell r="AE42">
            <v>1413968</v>
          </cell>
          <cell r="AF42">
            <v>0.65710000000000002</v>
          </cell>
          <cell r="AG42">
            <v>0.2</v>
          </cell>
          <cell r="AH42">
            <v>145129</v>
          </cell>
          <cell r="AI42">
            <v>40695</v>
          </cell>
          <cell r="AJ42">
            <v>0</v>
          </cell>
          <cell r="AK42">
            <v>0</v>
          </cell>
          <cell r="AL42">
            <v>185824</v>
          </cell>
          <cell r="AM42">
            <v>0.65710000000000002</v>
          </cell>
          <cell r="AN42">
            <v>0.10709999999999997</v>
          </cell>
          <cell r="AO42">
            <v>0.5</v>
          </cell>
          <cell r="AP42">
            <v>59136</v>
          </cell>
          <cell r="AQ42">
            <v>16581.971699999995</v>
          </cell>
          <cell r="AR42">
            <v>0</v>
          </cell>
          <cell r="AS42">
            <v>0</v>
          </cell>
          <cell r="AT42">
            <v>75717.971699999995</v>
          </cell>
          <cell r="AU42">
            <v>1675510</v>
          </cell>
          <cell r="AV42">
            <v>175</v>
          </cell>
          <cell r="AW42">
            <v>9574.3428571428576</v>
          </cell>
          <cell r="AX42">
            <v>9304.2900000000009</v>
          </cell>
          <cell r="AY42">
            <v>270.05285714285674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>
            <v>2</v>
          </cell>
          <cell r="I43" t="str">
            <v>D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>
            <v>0</v>
          </cell>
          <cell r="X43">
            <v>0</v>
          </cell>
          <cell r="Y43">
            <v>28.8</v>
          </cell>
          <cell r="Z43">
            <v>58.49</v>
          </cell>
          <cell r="AA43">
            <v>0</v>
          </cell>
          <cell r="AB43">
            <v>0</v>
          </cell>
          <cell r="AC43">
            <v>224525</v>
          </cell>
          <cell r="AD43">
            <v>542144</v>
          </cell>
          <cell r="AE43">
            <v>766669</v>
          </cell>
          <cell r="AF43">
            <v>0.4667</v>
          </cell>
          <cell r="AG43">
            <v>0.2</v>
          </cell>
          <cell r="AH43">
            <v>0</v>
          </cell>
          <cell r="AI43">
            <v>0</v>
          </cell>
          <cell r="AJ43">
            <v>20957</v>
          </cell>
          <cell r="AK43">
            <v>50604</v>
          </cell>
          <cell r="AL43">
            <v>71561</v>
          </cell>
          <cell r="AM43">
            <v>0.4667</v>
          </cell>
          <cell r="AN43">
            <v>0</v>
          </cell>
          <cell r="AO43">
            <v>0.5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838230</v>
          </cell>
          <cell r="AV43">
            <v>87.29</v>
          </cell>
          <cell r="AW43">
            <v>9602.8181922327858</v>
          </cell>
          <cell r="AX43">
            <v>8595</v>
          </cell>
          <cell r="AY43">
            <v>1007.8181922327858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>
            <v>2</v>
          </cell>
          <cell r="I44" t="str">
            <v>D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>
            <v>330</v>
          </cell>
          <cell r="X44">
            <v>180</v>
          </cell>
          <cell r="Y44">
            <v>0</v>
          </cell>
          <cell r="Z44">
            <v>0</v>
          </cell>
          <cell r="AA44">
            <v>2717550</v>
          </cell>
          <cell r="AB44">
            <v>1362780</v>
          </cell>
          <cell r="AC44">
            <v>0</v>
          </cell>
          <cell r="AD44">
            <v>0</v>
          </cell>
          <cell r="AE44">
            <v>4080330</v>
          </cell>
          <cell r="AF44">
            <v>0.1852</v>
          </cell>
          <cell r="AG44">
            <v>0.2</v>
          </cell>
          <cell r="AH44">
            <v>100658</v>
          </cell>
          <cell r="AI44">
            <v>50477</v>
          </cell>
          <cell r="AJ44">
            <v>0</v>
          </cell>
          <cell r="AK44">
            <v>0</v>
          </cell>
          <cell r="AL44">
            <v>151135</v>
          </cell>
          <cell r="AM44">
            <v>0.1852</v>
          </cell>
          <cell r="AN44">
            <v>0</v>
          </cell>
          <cell r="AO44">
            <v>0.5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4231465</v>
          </cell>
          <cell r="AV44">
            <v>510</v>
          </cell>
          <cell r="AW44">
            <v>8296.9901960784318</v>
          </cell>
          <cell r="AX44">
            <v>10211.34</v>
          </cell>
          <cell r="AY44">
            <v>-1914.3498039215683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>
            <v>3</v>
          </cell>
          <cell r="I45" t="str">
            <v>D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>
            <v>0</v>
          </cell>
          <cell r="X45">
            <v>0</v>
          </cell>
          <cell r="Y45">
            <v>41</v>
          </cell>
          <cell r="Z45">
            <v>250</v>
          </cell>
          <cell r="AA45">
            <v>0</v>
          </cell>
          <cell r="AB45">
            <v>0</v>
          </cell>
          <cell r="AC45">
            <v>319636</v>
          </cell>
          <cell r="AD45">
            <v>2317250</v>
          </cell>
          <cell r="AE45">
            <v>2636886</v>
          </cell>
          <cell r="AF45">
            <v>0.73880000000000001</v>
          </cell>
          <cell r="AG45">
            <v>0.2</v>
          </cell>
          <cell r="AH45">
            <v>0</v>
          </cell>
          <cell r="AI45">
            <v>0</v>
          </cell>
          <cell r="AJ45">
            <v>47229</v>
          </cell>
          <cell r="AK45">
            <v>342397</v>
          </cell>
          <cell r="AL45">
            <v>389626</v>
          </cell>
          <cell r="AM45">
            <v>0.5756</v>
          </cell>
          <cell r="AN45">
            <v>2.5599999999999956E-2</v>
          </cell>
          <cell r="AO45">
            <v>0.5</v>
          </cell>
          <cell r="AP45">
            <v>0</v>
          </cell>
          <cell r="AQ45">
            <v>0</v>
          </cell>
          <cell r="AR45">
            <v>4091</v>
          </cell>
          <cell r="AS45">
            <v>29661</v>
          </cell>
          <cell r="AT45">
            <v>33752</v>
          </cell>
          <cell r="AU45">
            <v>3060264</v>
          </cell>
          <cell r="AV45">
            <v>291</v>
          </cell>
          <cell r="AW45">
            <v>10516.371134020619</v>
          </cell>
          <cell r="AX45">
            <v>8851.16</v>
          </cell>
          <cell r="AY45">
            <v>1665.2111340206193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>
            <v>3</v>
          </cell>
          <cell r="I46" t="str">
            <v>D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>
            <v>1</v>
          </cell>
          <cell r="X46">
            <v>2</v>
          </cell>
          <cell r="Y46">
            <v>2</v>
          </cell>
          <cell r="Z46">
            <v>225</v>
          </cell>
          <cell r="AA46">
            <v>8235</v>
          </cell>
          <cell r="AB46">
            <v>15142</v>
          </cell>
          <cell r="AC46">
            <v>15592</v>
          </cell>
          <cell r="AD46">
            <v>2085525</v>
          </cell>
          <cell r="AE46">
            <v>2124494</v>
          </cell>
          <cell r="AF46">
            <v>0.9304</v>
          </cell>
          <cell r="AG46">
            <v>0.2</v>
          </cell>
          <cell r="AH46">
            <v>1532</v>
          </cell>
          <cell r="AI46">
            <v>2818</v>
          </cell>
          <cell r="AJ46">
            <v>2901</v>
          </cell>
          <cell r="AK46">
            <v>388074</v>
          </cell>
          <cell r="AL46">
            <v>395325</v>
          </cell>
          <cell r="AM46">
            <v>0.9304</v>
          </cell>
          <cell r="AN46">
            <v>0.38039999999999996</v>
          </cell>
          <cell r="AO46">
            <v>0.5</v>
          </cell>
          <cell r="AP46">
            <v>1566</v>
          </cell>
          <cell r="AQ46">
            <v>2880.0083999999997</v>
          </cell>
          <cell r="AR46">
            <v>2966</v>
          </cell>
          <cell r="AS46">
            <v>396667</v>
          </cell>
          <cell r="AT46">
            <v>404079.00839999999</v>
          </cell>
          <cell r="AU46">
            <v>2923898</v>
          </cell>
          <cell r="AV46">
            <v>230</v>
          </cell>
          <cell r="AW46">
            <v>12712.6</v>
          </cell>
          <cell r="AX46">
            <v>10256.31</v>
          </cell>
          <cell r="AY46">
            <v>2456.2900000000009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>
            <v>3</v>
          </cell>
          <cell r="I47" t="str">
            <v>D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>
            <v>0</v>
          </cell>
          <cell r="X47">
            <v>0</v>
          </cell>
          <cell r="Y47">
            <v>22.52</v>
          </cell>
          <cell r="Z47">
            <v>425.04</v>
          </cell>
          <cell r="AA47">
            <v>0</v>
          </cell>
          <cell r="AB47">
            <v>0</v>
          </cell>
          <cell r="AC47">
            <v>175566</v>
          </cell>
          <cell r="AD47">
            <v>3939696</v>
          </cell>
          <cell r="AE47">
            <v>4115262</v>
          </cell>
          <cell r="AF47">
            <v>0.82889999999999997</v>
          </cell>
          <cell r="AG47">
            <v>0.2</v>
          </cell>
          <cell r="AH47">
            <v>0</v>
          </cell>
          <cell r="AI47">
            <v>0</v>
          </cell>
          <cell r="AJ47">
            <v>29105</v>
          </cell>
          <cell r="AK47">
            <v>653123</v>
          </cell>
          <cell r="AL47">
            <v>682228</v>
          </cell>
          <cell r="AM47">
            <v>0.71419999999999995</v>
          </cell>
          <cell r="AN47">
            <v>0.1641999999999999</v>
          </cell>
          <cell r="AO47">
            <v>0.5</v>
          </cell>
          <cell r="AP47">
            <v>0</v>
          </cell>
          <cell r="AQ47">
            <v>0</v>
          </cell>
          <cell r="AR47">
            <v>14414</v>
          </cell>
          <cell r="AS47">
            <v>323449</v>
          </cell>
          <cell r="AT47">
            <v>337863</v>
          </cell>
          <cell r="AU47">
            <v>5135353</v>
          </cell>
          <cell r="AV47">
            <v>447.56</v>
          </cell>
          <cell r="AW47">
            <v>11474.110733756368</v>
          </cell>
          <cell r="AX47">
            <v>9621.43</v>
          </cell>
          <cell r="AY47">
            <v>1852.6807337563678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>
            <v>3</v>
          </cell>
          <cell r="I48" t="str">
            <v>D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>
            <v>153</v>
          </cell>
          <cell r="X48">
            <v>0</v>
          </cell>
          <cell r="Y48">
            <v>0</v>
          </cell>
          <cell r="Z48">
            <v>72</v>
          </cell>
          <cell r="AA48">
            <v>1259955</v>
          </cell>
          <cell r="AB48">
            <v>0</v>
          </cell>
          <cell r="AC48">
            <v>0</v>
          </cell>
          <cell r="AD48">
            <v>667368</v>
          </cell>
          <cell r="AE48">
            <v>1927323</v>
          </cell>
          <cell r="AF48">
            <v>0.82</v>
          </cell>
          <cell r="AG48">
            <v>0.2</v>
          </cell>
          <cell r="AH48">
            <v>206633</v>
          </cell>
          <cell r="AI48">
            <v>0</v>
          </cell>
          <cell r="AJ48">
            <v>0</v>
          </cell>
          <cell r="AK48">
            <v>109448</v>
          </cell>
          <cell r="AL48">
            <v>316081</v>
          </cell>
          <cell r="AM48">
            <v>0.71419999999999995</v>
          </cell>
          <cell r="AN48">
            <v>0.1641999999999999</v>
          </cell>
          <cell r="AO48">
            <v>0.5</v>
          </cell>
          <cell r="AP48">
            <v>103442</v>
          </cell>
          <cell r="AQ48">
            <v>0</v>
          </cell>
          <cell r="AR48">
            <v>0</v>
          </cell>
          <cell r="AS48">
            <v>54791</v>
          </cell>
          <cell r="AT48">
            <v>158233</v>
          </cell>
          <cell r="AU48">
            <v>2401637</v>
          </cell>
          <cell r="AV48">
            <v>225</v>
          </cell>
          <cell r="AW48">
            <v>10673.942222222222</v>
          </cell>
          <cell r="AX48">
            <v>9621.43</v>
          </cell>
          <cell r="AY48">
            <v>1052.5122222222217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>
            <v>7</v>
          </cell>
          <cell r="I49" t="str">
            <v>D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>
            <v>0</v>
          </cell>
          <cell r="X49">
            <v>0</v>
          </cell>
          <cell r="Y49">
            <v>579.26</v>
          </cell>
          <cell r="Z49">
            <v>1294.94</v>
          </cell>
          <cell r="AA49">
            <v>0</v>
          </cell>
          <cell r="AB49">
            <v>0</v>
          </cell>
          <cell r="AC49">
            <v>4515911</v>
          </cell>
          <cell r="AD49">
            <v>12002799</v>
          </cell>
          <cell r="AE49">
            <v>16518710</v>
          </cell>
          <cell r="AF49">
            <v>0.56979999999999997</v>
          </cell>
          <cell r="AG49">
            <v>0.2</v>
          </cell>
          <cell r="AH49">
            <v>0</v>
          </cell>
          <cell r="AI49">
            <v>0</v>
          </cell>
          <cell r="AJ49">
            <v>514633</v>
          </cell>
          <cell r="AK49">
            <v>1367839</v>
          </cell>
          <cell r="AL49">
            <v>1882472</v>
          </cell>
          <cell r="AM49">
            <v>0.56979999999999997</v>
          </cell>
          <cell r="AN49">
            <v>1.9799999999999929E-2</v>
          </cell>
          <cell r="AO49">
            <v>0.5</v>
          </cell>
          <cell r="AP49">
            <v>0</v>
          </cell>
          <cell r="AQ49">
            <v>0</v>
          </cell>
          <cell r="AR49">
            <v>44708</v>
          </cell>
          <cell r="AS49">
            <v>118828</v>
          </cell>
          <cell r="AT49">
            <v>163536</v>
          </cell>
          <cell r="AU49">
            <v>18564718</v>
          </cell>
          <cell r="AV49">
            <v>1874.2</v>
          </cell>
          <cell r="AW49">
            <v>9905.4092412762784</v>
          </cell>
          <cell r="AX49">
            <v>10927.69</v>
          </cell>
          <cell r="AY49">
            <v>-1022.2807587237221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>
            <v>3</v>
          </cell>
          <cell r="I50" t="str">
            <v>D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>
            <v>228</v>
          </cell>
          <cell r="X50">
            <v>171</v>
          </cell>
          <cell r="Y50">
            <v>57</v>
          </cell>
          <cell r="Z50">
            <v>0</v>
          </cell>
          <cell r="AA50">
            <v>1877580</v>
          </cell>
          <cell r="AB50">
            <v>1294641</v>
          </cell>
          <cell r="AC50">
            <v>444372</v>
          </cell>
          <cell r="AD50">
            <v>0</v>
          </cell>
          <cell r="AE50">
            <v>3616593</v>
          </cell>
          <cell r="AF50">
            <v>0.49790000000000001</v>
          </cell>
          <cell r="AG50">
            <v>0.2</v>
          </cell>
          <cell r="AH50">
            <v>186969</v>
          </cell>
          <cell r="AI50">
            <v>128920</v>
          </cell>
          <cell r="AJ50">
            <v>44251</v>
          </cell>
          <cell r="AK50">
            <v>0</v>
          </cell>
          <cell r="AL50">
            <v>360140</v>
          </cell>
          <cell r="AM50">
            <v>0.49390000000000001</v>
          </cell>
          <cell r="AN50">
            <v>0</v>
          </cell>
          <cell r="AO50">
            <v>0.5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3976733</v>
          </cell>
          <cell r="AV50">
            <v>456</v>
          </cell>
          <cell r="AW50">
            <v>8720.9057017543855</v>
          </cell>
          <cell r="AX50">
            <v>8681.2800000000007</v>
          </cell>
          <cell r="AY50">
            <v>39.625701754384863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>
            <v>3</v>
          </cell>
          <cell r="I51" t="str">
            <v>D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>
            <v>4</v>
          </cell>
          <cell r="X51">
            <v>4</v>
          </cell>
          <cell r="Y51">
            <v>5.5</v>
          </cell>
          <cell r="Z51">
            <v>386.5</v>
          </cell>
          <cell r="AA51">
            <v>32940</v>
          </cell>
          <cell r="AB51">
            <v>30284</v>
          </cell>
          <cell r="AC51">
            <v>42878</v>
          </cell>
          <cell r="AD51">
            <v>3582469</v>
          </cell>
          <cell r="AE51">
            <v>3688571</v>
          </cell>
          <cell r="AF51">
            <v>0.85250000000000004</v>
          </cell>
          <cell r="AG51">
            <v>0.2</v>
          </cell>
          <cell r="AH51">
            <v>5616</v>
          </cell>
          <cell r="AI51">
            <v>5163</v>
          </cell>
          <cell r="AJ51">
            <v>7311</v>
          </cell>
          <cell r="AK51">
            <v>610811</v>
          </cell>
          <cell r="AL51">
            <v>628901</v>
          </cell>
          <cell r="AM51">
            <v>0.85250000000000004</v>
          </cell>
          <cell r="AN51">
            <v>0.30249999999999999</v>
          </cell>
          <cell r="AO51">
            <v>0.5</v>
          </cell>
          <cell r="AP51">
            <v>4982</v>
          </cell>
          <cell r="AQ51">
            <v>4580.4549999999999</v>
          </cell>
          <cell r="AR51">
            <v>6485</v>
          </cell>
          <cell r="AS51">
            <v>541848</v>
          </cell>
          <cell r="AT51">
            <v>557895.45499999996</v>
          </cell>
          <cell r="AU51">
            <v>4875367</v>
          </cell>
          <cell r="AV51">
            <v>400</v>
          </cell>
          <cell r="AW51">
            <v>12188.4175</v>
          </cell>
          <cell r="AX51">
            <v>10272.56</v>
          </cell>
          <cell r="AY51">
            <v>1915.8575000000001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>
            <v>3</v>
          </cell>
          <cell r="I52" t="str">
            <v>D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>
            <v>1</v>
          </cell>
          <cell r="X52">
            <v>3</v>
          </cell>
          <cell r="Y52">
            <v>6</v>
          </cell>
          <cell r="Z52">
            <v>56</v>
          </cell>
          <cell r="AA52">
            <v>8235</v>
          </cell>
          <cell r="AB52">
            <v>22713</v>
          </cell>
          <cell r="AC52">
            <v>46776</v>
          </cell>
          <cell r="AD52">
            <v>519064</v>
          </cell>
          <cell r="AE52">
            <v>596788</v>
          </cell>
          <cell r="AF52">
            <v>0.66669999999999996</v>
          </cell>
          <cell r="AG52">
            <v>0.2</v>
          </cell>
          <cell r="AH52">
            <v>1098</v>
          </cell>
          <cell r="AI52">
            <v>3029</v>
          </cell>
          <cell r="AJ52">
            <v>6237</v>
          </cell>
          <cell r="AK52">
            <v>69212</v>
          </cell>
          <cell r="AL52">
            <v>79576</v>
          </cell>
          <cell r="AM52">
            <v>0.66669999999999996</v>
          </cell>
          <cell r="AN52">
            <v>0.11669999999999991</v>
          </cell>
          <cell r="AO52">
            <v>0.5</v>
          </cell>
          <cell r="AP52">
            <v>481</v>
          </cell>
          <cell r="AQ52">
            <v>1325.3035499999989</v>
          </cell>
          <cell r="AR52">
            <v>2729</v>
          </cell>
          <cell r="AS52">
            <v>30287</v>
          </cell>
          <cell r="AT52">
            <v>34822.303549999997</v>
          </cell>
          <cell r="AU52">
            <v>711186</v>
          </cell>
          <cell r="AV52">
            <v>66</v>
          </cell>
          <cell r="AW52">
            <v>10775.545454545454</v>
          </cell>
          <cell r="AX52">
            <v>10701</v>
          </cell>
          <cell r="AY52">
            <v>74.545454545454049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>
            <v>3</v>
          </cell>
          <cell r="I53" t="str">
            <v>D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>
            <v>13</v>
          </cell>
          <cell r="X53">
            <v>15</v>
          </cell>
          <cell r="Y53">
            <v>34</v>
          </cell>
          <cell r="Z53">
            <v>247</v>
          </cell>
          <cell r="AA53">
            <v>107055</v>
          </cell>
          <cell r="AB53">
            <v>113565</v>
          </cell>
          <cell r="AC53">
            <v>265064</v>
          </cell>
          <cell r="AD53">
            <v>2289443</v>
          </cell>
          <cell r="AE53">
            <v>2775127</v>
          </cell>
          <cell r="AF53">
            <v>0.67959999999999998</v>
          </cell>
          <cell r="AG53">
            <v>0.2</v>
          </cell>
          <cell r="AH53">
            <v>14551</v>
          </cell>
          <cell r="AI53">
            <v>15436</v>
          </cell>
          <cell r="AJ53">
            <v>36027</v>
          </cell>
          <cell r="AK53">
            <v>311181</v>
          </cell>
          <cell r="AL53">
            <v>377195</v>
          </cell>
          <cell r="AM53">
            <v>0.67959999999999998</v>
          </cell>
          <cell r="AN53">
            <v>0.12959999999999994</v>
          </cell>
          <cell r="AO53">
            <v>0.5</v>
          </cell>
          <cell r="AP53">
            <v>6937</v>
          </cell>
          <cell r="AQ53">
            <v>7359.0119999999961</v>
          </cell>
          <cell r="AR53">
            <v>17176</v>
          </cell>
          <cell r="AS53">
            <v>148356</v>
          </cell>
          <cell r="AT53">
            <v>179828.01199999999</v>
          </cell>
          <cell r="AU53">
            <v>3332150</v>
          </cell>
          <cell r="AV53">
            <v>309</v>
          </cell>
          <cell r="AW53">
            <v>10783.656957928803</v>
          </cell>
          <cell r="AX53">
            <v>10701</v>
          </cell>
          <cell r="AY53">
            <v>82.656957928802512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>
            <v>3</v>
          </cell>
          <cell r="I54" t="str">
            <v>D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>
            <v>11.61</v>
          </cell>
          <cell r="X54">
            <v>19.350000000000001</v>
          </cell>
          <cell r="Y54">
            <v>38.700000000000003</v>
          </cell>
          <cell r="Z54">
            <v>317.33999999999997</v>
          </cell>
          <cell r="AA54">
            <v>95608</v>
          </cell>
          <cell r="AB54">
            <v>146499</v>
          </cell>
          <cell r="AC54">
            <v>301705</v>
          </cell>
          <cell r="AD54">
            <v>2941424</v>
          </cell>
          <cell r="AE54">
            <v>3485236</v>
          </cell>
          <cell r="AF54">
            <v>0.74939999999999996</v>
          </cell>
          <cell r="AG54">
            <v>0.2</v>
          </cell>
          <cell r="AH54">
            <v>14330</v>
          </cell>
          <cell r="AI54">
            <v>21957</v>
          </cell>
          <cell r="AJ54">
            <v>45220</v>
          </cell>
          <cell r="AK54">
            <v>440861</v>
          </cell>
          <cell r="AL54">
            <v>522368</v>
          </cell>
          <cell r="AM54">
            <v>0.74939999999999996</v>
          </cell>
          <cell r="AN54">
            <v>0.19939999999999991</v>
          </cell>
          <cell r="AO54">
            <v>0.5</v>
          </cell>
          <cell r="AP54">
            <v>9532</v>
          </cell>
          <cell r="AQ54">
            <v>14605.950299999993</v>
          </cell>
          <cell r="AR54">
            <v>30080</v>
          </cell>
          <cell r="AS54">
            <v>293260</v>
          </cell>
          <cell r="AT54">
            <v>347477.95030000003</v>
          </cell>
          <cell r="AU54">
            <v>4355082</v>
          </cell>
          <cell r="AV54">
            <v>387</v>
          </cell>
          <cell r="AW54">
            <v>11253.441860465116</v>
          </cell>
          <cell r="AX54">
            <v>10927.69</v>
          </cell>
          <cell r="AY54">
            <v>325.7518604651159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>
            <v>3</v>
          </cell>
          <cell r="I55" t="str">
            <v>D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>
            <v>17.399999999999999</v>
          </cell>
          <cell r="X55">
            <v>14.5</v>
          </cell>
          <cell r="Y55">
            <v>23.3</v>
          </cell>
          <cell r="Z55">
            <v>234.8</v>
          </cell>
          <cell r="AA55">
            <v>143289</v>
          </cell>
          <cell r="AB55">
            <v>109780</v>
          </cell>
          <cell r="AC55">
            <v>181647</v>
          </cell>
          <cell r="AD55">
            <v>2176361</v>
          </cell>
          <cell r="AE55">
            <v>2611077</v>
          </cell>
          <cell r="AF55">
            <v>0.75170000000000003</v>
          </cell>
          <cell r="AG55">
            <v>0.2</v>
          </cell>
          <cell r="AH55">
            <v>21542</v>
          </cell>
          <cell r="AI55">
            <v>16504</v>
          </cell>
          <cell r="AJ55">
            <v>27309</v>
          </cell>
          <cell r="AK55">
            <v>327194</v>
          </cell>
          <cell r="AL55">
            <v>392549</v>
          </cell>
          <cell r="AM55">
            <v>0.75170000000000003</v>
          </cell>
          <cell r="AN55">
            <v>0.20169999999999999</v>
          </cell>
          <cell r="AO55">
            <v>0.5</v>
          </cell>
          <cell r="AP55">
            <v>14451</v>
          </cell>
          <cell r="AQ55">
            <v>11071.313</v>
          </cell>
          <cell r="AR55">
            <v>18319</v>
          </cell>
          <cell r="AS55">
            <v>219486</v>
          </cell>
          <cell r="AT55">
            <v>263327.31300000002</v>
          </cell>
          <cell r="AU55">
            <v>3266953</v>
          </cell>
          <cell r="AV55">
            <v>290</v>
          </cell>
          <cell r="AW55">
            <v>11265.355172413792</v>
          </cell>
          <cell r="AX55">
            <v>10927.69</v>
          </cell>
          <cell r="AY55">
            <v>337.66517241379188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>
            <v>3</v>
          </cell>
          <cell r="I56" t="str">
            <v>D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>
            <v>1</v>
          </cell>
          <cell r="X56">
            <v>7</v>
          </cell>
          <cell r="Y56">
            <v>13</v>
          </cell>
          <cell r="Z56">
            <v>49</v>
          </cell>
          <cell r="AA56">
            <v>8235</v>
          </cell>
          <cell r="AB56">
            <v>52997</v>
          </cell>
          <cell r="AC56">
            <v>101348</v>
          </cell>
          <cell r="AD56">
            <v>454181</v>
          </cell>
          <cell r="AE56">
            <v>616761</v>
          </cell>
          <cell r="AF56">
            <v>0.65710000000000002</v>
          </cell>
          <cell r="AG56">
            <v>0.2</v>
          </cell>
          <cell r="AH56">
            <v>1082</v>
          </cell>
          <cell r="AI56">
            <v>6965</v>
          </cell>
          <cell r="AJ56">
            <v>13319</v>
          </cell>
          <cell r="AK56">
            <v>59688</v>
          </cell>
          <cell r="AL56">
            <v>81054</v>
          </cell>
          <cell r="AM56">
            <v>0.65710000000000002</v>
          </cell>
          <cell r="AN56">
            <v>0.10709999999999997</v>
          </cell>
          <cell r="AO56">
            <v>0.5</v>
          </cell>
          <cell r="AP56">
            <v>441</v>
          </cell>
          <cell r="AQ56">
            <v>2837.9893499999994</v>
          </cell>
          <cell r="AR56">
            <v>5427</v>
          </cell>
          <cell r="AS56">
            <v>24321</v>
          </cell>
          <cell r="AT56">
            <v>33026.989350000003</v>
          </cell>
          <cell r="AU56">
            <v>730842</v>
          </cell>
          <cell r="AV56">
            <v>70</v>
          </cell>
          <cell r="AW56">
            <v>10440.6</v>
          </cell>
          <cell r="AX56">
            <v>10701</v>
          </cell>
          <cell r="AY56">
            <v>-260.39999999999964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>
            <v>3</v>
          </cell>
          <cell r="I57" t="str">
            <v>D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>
            <v>13.02</v>
          </cell>
          <cell r="X57">
            <v>26.04</v>
          </cell>
          <cell r="Y57">
            <v>36.89</v>
          </cell>
          <cell r="Z57">
            <v>141.05000000000001</v>
          </cell>
          <cell r="AA57">
            <v>107220</v>
          </cell>
          <cell r="AB57">
            <v>197149</v>
          </cell>
          <cell r="AC57">
            <v>287594</v>
          </cell>
          <cell r="AD57">
            <v>1307392</v>
          </cell>
          <cell r="AE57">
            <v>1899355</v>
          </cell>
          <cell r="AF57">
            <v>0.59909999999999997</v>
          </cell>
          <cell r="AG57">
            <v>0.2</v>
          </cell>
          <cell r="AH57">
            <v>12847</v>
          </cell>
          <cell r="AI57">
            <v>23622</v>
          </cell>
          <cell r="AJ57">
            <v>34460</v>
          </cell>
          <cell r="AK57">
            <v>156652</v>
          </cell>
          <cell r="AL57">
            <v>227581</v>
          </cell>
          <cell r="AM57">
            <v>0.59909999999999997</v>
          </cell>
          <cell r="AN57">
            <v>4.9099999999999921E-2</v>
          </cell>
          <cell r="AO57">
            <v>0.5</v>
          </cell>
          <cell r="AP57">
            <v>2632</v>
          </cell>
          <cell r="AQ57">
            <v>4840.007949999992</v>
          </cell>
          <cell r="AR57">
            <v>7060</v>
          </cell>
          <cell r="AS57">
            <v>32096</v>
          </cell>
          <cell r="AT57">
            <v>46628.007949999992</v>
          </cell>
          <cell r="AU57">
            <v>2173564</v>
          </cell>
          <cell r="AV57">
            <v>217</v>
          </cell>
          <cell r="AW57">
            <v>10016.42396313364</v>
          </cell>
          <cell r="AX57">
            <v>10701</v>
          </cell>
          <cell r="AY57">
            <v>-684.57603686635957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>
            <v>3</v>
          </cell>
          <cell r="I58" t="str">
            <v>D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>
            <v>2</v>
          </cell>
          <cell r="X58">
            <v>4</v>
          </cell>
          <cell r="Y58">
            <v>8</v>
          </cell>
          <cell r="Z58">
            <v>40</v>
          </cell>
          <cell r="AA58">
            <v>16470</v>
          </cell>
          <cell r="AB58">
            <v>30284</v>
          </cell>
          <cell r="AC58">
            <v>62368</v>
          </cell>
          <cell r="AD58">
            <v>370760</v>
          </cell>
          <cell r="AE58">
            <v>479882</v>
          </cell>
          <cell r="AF58">
            <v>0.5</v>
          </cell>
          <cell r="AG58">
            <v>0.2</v>
          </cell>
          <cell r="AH58">
            <v>1647</v>
          </cell>
          <cell r="AI58">
            <v>3028</v>
          </cell>
          <cell r="AJ58">
            <v>6237</v>
          </cell>
          <cell r="AK58">
            <v>37076</v>
          </cell>
          <cell r="AL58">
            <v>47988</v>
          </cell>
          <cell r="AM58">
            <v>0.5</v>
          </cell>
          <cell r="AN58">
            <v>0</v>
          </cell>
          <cell r="AO58">
            <v>0.5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527870</v>
          </cell>
          <cell r="AV58">
            <v>54</v>
          </cell>
          <cell r="AW58">
            <v>9775.3703703703704</v>
          </cell>
          <cell r="AX58">
            <v>10701</v>
          </cell>
          <cell r="AY58">
            <v>-925.62962962962956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>
            <v>3</v>
          </cell>
          <cell r="I59" t="str">
            <v>D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>
            <v>0</v>
          </cell>
          <cell r="X59">
            <v>0</v>
          </cell>
          <cell r="Y59">
            <v>0</v>
          </cell>
          <cell r="Z59">
            <v>192</v>
          </cell>
          <cell r="AA59">
            <v>0</v>
          </cell>
          <cell r="AB59">
            <v>0</v>
          </cell>
          <cell r="AC59">
            <v>0</v>
          </cell>
          <cell r="AD59">
            <v>1779648</v>
          </cell>
          <cell r="AE59">
            <v>1779648</v>
          </cell>
          <cell r="AF59">
            <v>0.8</v>
          </cell>
          <cell r="AG59">
            <v>0.2</v>
          </cell>
          <cell r="AH59">
            <v>0</v>
          </cell>
          <cell r="AI59">
            <v>0</v>
          </cell>
          <cell r="AJ59">
            <v>0</v>
          </cell>
          <cell r="AK59">
            <v>284744</v>
          </cell>
          <cell r="AL59">
            <v>284744</v>
          </cell>
          <cell r="AM59">
            <v>0.8</v>
          </cell>
          <cell r="AN59">
            <v>0.25</v>
          </cell>
          <cell r="AO59">
            <v>0.5</v>
          </cell>
          <cell r="AP59">
            <v>0</v>
          </cell>
          <cell r="AQ59">
            <v>0</v>
          </cell>
          <cell r="AR59">
            <v>0</v>
          </cell>
          <cell r="AS59">
            <v>222456</v>
          </cell>
          <cell r="AT59">
            <v>222456</v>
          </cell>
          <cell r="AU59">
            <v>2286848</v>
          </cell>
          <cell r="AV59">
            <v>192</v>
          </cell>
          <cell r="AW59">
            <v>11910.666666666666</v>
          </cell>
          <cell r="AX59">
            <v>10896.05</v>
          </cell>
          <cell r="AY59">
            <v>1014.6166666666668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>
            <v>3</v>
          </cell>
          <cell r="I60" t="str">
            <v>D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>
            <v>95</v>
          </cell>
          <cell r="X60">
            <v>0</v>
          </cell>
          <cell r="Y60">
            <v>0</v>
          </cell>
          <cell r="Z60">
            <v>0</v>
          </cell>
          <cell r="AA60">
            <v>782325</v>
          </cell>
          <cell r="AB60">
            <v>0</v>
          </cell>
          <cell r="AC60">
            <v>0</v>
          </cell>
          <cell r="AD60">
            <v>0</v>
          </cell>
          <cell r="AE60">
            <v>782325</v>
          </cell>
          <cell r="AF60">
            <v>0.9</v>
          </cell>
          <cell r="AG60">
            <v>0.2</v>
          </cell>
          <cell r="AH60">
            <v>140819</v>
          </cell>
          <cell r="AI60">
            <v>0</v>
          </cell>
          <cell r="AJ60">
            <v>0</v>
          </cell>
          <cell r="AK60">
            <v>0</v>
          </cell>
          <cell r="AL60">
            <v>140819</v>
          </cell>
          <cell r="AM60">
            <v>0.9</v>
          </cell>
          <cell r="AN60">
            <v>0.35</v>
          </cell>
          <cell r="AO60">
            <v>0.5</v>
          </cell>
          <cell r="AP60">
            <v>136907</v>
          </cell>
          <cell r="AQ60">
            <v>0</v>
          </cell>
          <cell r="AR60">
            <v>0</v>
          </cell>
          <cell r="AS60">
            <v>0</v>
          </cell>
          <cell r="AT60">
            <v>136907</v>
          </cell>
          <cell r="AU60">
            <v>1060051</v>
          </cell>
          <cell r="AV60">
            <v>95</v>
          </cell>
          <cell r="AW60">
            <v>11158.431578947368</v>
          </cell>
          <cell r="AX60">
            <v>10896.05</v>
          </cell>
          <cell r="AY60">
            <v>262.38157894736833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>
            <v>3</v>
          </cell>
          <cell r="I61" t="str">
            <v>D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>
            <v>186.3</v>
          </cell>
          <cell r="X61">
            <v>117</v>
          </cell>
          <cell r="Y61">
            <v>64.349999999999994</v>
          </cell>
          <cell r="Z61">
            <v>82.35</v>
          </cell>
          <cell r="AA61">
            <v>1534181</v>
          </cell>
          <cell r="AB61">
            <v>885807</v>
          </cell>
          <cell r="AC61">
            <v>501673</v>
          </cell>
          <cell r="AD61">
            <v>763302</v>
          </cell>
          <cell r="AE61">
            <v>3684963</v>
          </cell>
          <cell r="AF61">
            <v>0.75049999999999994</v>
          </cell>
          <cell r="AG61">
            <v>0.2</v>
          </cell>
          <cell r="AH61">
            <v>230281</v>
          </cell>
          <cell r="AI61">
            <v>132960</v>
          </cell>
          <cell r="AJ61">
            <v>75301</v>
          </cell>
          <cell r="AK61">
            <v>114572</v>
          </cell>
          <cell r="AL61">
            <v>553114</v>
          </cell>
          <cell r="AM61">
            <v>0.75049999999999994</v>
          </cell>
          <cell r="AN61">
            <v>0.2004999999999999</v>
          </cell>
          <cell r="AO61">
            <v>0.5</v>
          </cell>
          <cell r="AP61">
            <v>153802</v>
          </cell>
          <cell r="AQ61">
            <v>88802.151749999961</v>
          </cell>
          <cell r="AR61">
            <v>50293</v>
          </cell>
          <cell r="AS61">
            <v>76521</v>
          </cell>
          <cell r="AT61">
            <v>369418.15174999996</v>
          </cell>
          <cell r="AU61">
            <v>4607495</v>
          </cell>
          <cell r="AV61">
            <v>450</v>
          </cell>
          <cell r="AW61">
            <v>10238.877777777778</v>
          </cell>
          <cell r="AX61">
            <v>10986.83</v>
          </cell>
          <cell r="AY61">
            <v>-747.95222222222219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>
            <v>3</v>
          </cell>
          <cell r="I62" t="str">
            <v>D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>
            <v>368.6</v>
          </cell>
          <cell r="X62">
            <v>300.3</v>
          </cell>
          <cell r="Y62">
            <v>218.4</v>
          </cell>
          <cell r="Z62">
            <v>477.8</v>
          </cell>
          <cell r="AA62">
            <v>3035421</v>
          </cell>
          <cell r="AB62">
            <v>2273571</v>
          </cell>
          <cell r="AC62">
            <v>1702646</v>
          </cell>
          <cell r="AD62">
            <v>4428728</v>
          </cell>
          <cell r="AE62">
            <v>11440366</v>
          </cell>
          <cell r="AF62">
            <v>0.26069999999999999</v>
          </cell>
          <cell r="AG62">
            <v>0.2</v>
          </cell>
          <cell r="AH62">
            <v>158267</v>
          </cell>
          <cell r="AI62">
            <v>118544</v>
          </cell>
          <cell r="AJ62">
            <v>88776</v>
          </cell>
          <cell r="AK62">
            <v>230914</v>
          </cell>
          <cell r="AL62">
            <v>596501</v>
          </cell>
          <cell r="AM62">
            <v>0.26069999999999999</v>
          </cell>
          <cell r="AN62">
            <v>0</v>
          </cell>
          <cell r="AO62">
            <v>0.5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12036867</v>
          </cell>
          <cell r="AV62">
            <v>1365.1000000000001</v>
          </cell>
          <cell r="AW62">
            <v>8817.5716064757144</v>
          </cell>
          <cell r="AX62">
            <v>10986.83</v>
          </cell>
          <cell r="AY62">
            <v>-2169.2583935242856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>
            <v>3</v>
          </cell>
          <cell r="I63" t="str">
            <v>D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>
            <v>0</v>
          </cell>
          <cell r="X63">
            <v>0</v>
          </cell>
          <cell r="Y63">
            <v>0</v>
          </cell>
          <cell r="Z63">
            <v>150</v>
          </cell>
          <cell r="AA63">
            <v>0</v>
          </cell>
          <cell r="AB63">
            <v>0</v>
          </cell>
          <cell r="AC63">
            <v>0</v>
          </cell>
          <cell r="AD63">
            <v>1390350</v>
          </cell>
          <cell r="AE63">
            <v>1390350</v>
          </cell>
          <cell r="AF63">
            <v>0.75319999999999998</v>
          </cell>
          <cell r="AG63">
            <v>0.2</v>
          </cell>
          <cell r="AH63">
            <v>0</v>
          </cell>
          <cell r="AI63">
            <v>0</v>
          </cell>
          <cell r="AJ63">
            <v>0</v>
          </cell>
          <cell r="AK63">
            <v>209442</v>
          </cell>
          <cell r="AL63">
            <v>209442</v>
          </cell>
          <cell r="AM63">
            <v>0.75319999999999998</v>
          </cell>
          <cell r="AN63">
            <v>0.20319999999999994</v>
          </cell>
          <cell r="AO63">
            <v>0.5</v>
          </cell>
          <cell r="AP63">
            <v>0</v>
          </cell>
          <cell r="AQ63">
            <v>0</v>
          </cell>
          <cell r="AR63">
            <v>0</v>
          </cell>
          <cell r="AS63">
            <v>141260</v>
          </cell>
          <cell r="AT63">
            <v>141260</v>
          </cell>
          <cell r="AU63">
            <v>1741052</v>
          </cell>
          <cell r="AV63">
            <v>150</v>
          </cell>
          <cell r="AW63">
            <v>11607.013333333334</v>
          </cell>
          <cell r="AX63">
            <v>10986.83</v>
          </cell>
          <cell r="AY63">
            <v>620.1833333333343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>
            <v>7</v>
          </cell>
          <cell r="I64" t="str">
            <v>D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>
            <v>467</v>
          </cell>
          <cell r="X64">
            <v>176</v>
          </cell>
          <cell r="Y64">
            <v>47</v>
          </cell>
          <cell r="Z64">
            <v>0</v>
          </cell>
          <cell r="AA64">
            <v>3845745</v>
          </cell>
          <cell r="AB64">
            <v>1332496</v>
          </cell>
          <cell r="AC64">
            <v>366412</v>
          </cell>
          <cell r="AD64">
            <v>0</v>
          </cell>
          <cell r="AE64">
            <v>5544653</v>
          </cell>
          <cell r="AF64">
            <v>0.10580000000000001</v>
          </cell>
          <cell r="AG64">
            <v>0.2</v>
          </cell>
          <cell r="AH64">
            <v>81376</v>
          </cell>
          <cell r="AI64">
            <v>28196</v>
          </cell>
          <cell r="AJ64">
            <v>7753</v>
          </cell>
          <cell r="AK64">
            <v>0</v>
          </cell>
          <cell r="AL64">
            <v>117325</v>
          </cell>
          <cell r="AM64">
            <v>0.10580000000000001</v>
          </cell>
          <cell r="AN64">
            <v>0</v>
          </cell>
          <cell r="AO64">
            <v>0.5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5661978</v>
          </cell>
          <cell r="AV64">
            <v>690</v>
          </cell>
          <cell r="AW64">
            <v>8205.7652173913048</v>
          </cell>
          <cell r="AX64">
            <v>9532.2099999999991</v>
          </cell>
          <cell r="AY64">
            <v>-1326.4447826086944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>
            <v>7</v>
          </cell>
          <cell r="I65" t="str">
            <v>D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>
            <v>122</v>
          </cell>
          <cell r="X65">
            <v>92</v>
          </cell>
          <cell r="Y65">
            <v>52</v>
          </cell>
          <cell r="Z65">
            <v>119</v>
          </cell>
          <cell r="AA65">
            <v>1004670</v>
          </cell>
          <cell r="AB65">
            <v>696532</v>
          </cell>
          <cell r="AC65">
            <v>405392</v>
          </cell>
          <cell r="AD65">
            <v>1103011</v>
          </cell>
          <cell r="AE65">
            <v>3209605</v>
          </cell>
          <cell r="AF65">
            <v>0.17399999999999999</v>
          </cell>
          <cell r="AG65">
            <v>0.2</v>
          </cell>
          <cell r="AH65">
            <v>34963</v>
          </cell>
          <cell r="AI65">
            <v>24239</v>
          </cell>
          <cell r="AJ65">
            <v>14108</v>
          </cell>
          <cell r="AK65">
            <v>38385</v>
          </cell>
          <cell r="AL65">
            <v>111695</v>
          </cell>
          <cell r="AM65">
            <v>0.17399999999999999</v>
          </cell>
          <cell r="AN65">
            <v>0</v>
          </cell>
          <cell r="AO65">
            <v>0.5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3321300</v>
          </cell>
          <cell r="AV65">
            <v>385</v>
          </cell>
          <cell r="AW65">
            <v>8626.7532467532474</v>
          </cell>
          <cell r="AX65">
            <v>10584.83</v>
          </cell>
          <cell r="AY65">
            <v>-1958.0767532467526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>
            <v>2</v>
          </cell>
          <cell r="I66" t="str">
            <v>D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>
            <v>195.1</v>
          </cell>
          <cell r="X66">
            <v>138</v>
          </cell>
          <cell r="Y66">
            <v>94</v>
          </cell>
          <cell r="Z66">
            <v>8</v>
          </cell>
          <cell r="AA66">
            <v>1606649</v>
          </cell>
          <cell r="AB66">
            <v>1044798</v>
          </cell>
          <cell r="AC66">
            <v>732824</v>
          </cell>
          <cell r="AD66">
            <v>74152</v>
          </cell>
          <cell r="AE66">
            <v>3458423</v>
          </cell>
          <cell r="AF66">
            <v>0.50870000000000004</v>
          </cell>
          <cell r="AG66">
            <v>0.2</v>
          </cell>
          <cell r="AH66">
            <v>163460</v>
          </cell>
          <cell r="AI66">
            <v>106298</v>
          </cell>
          <cell r="AJ66">
            <v>74558</v>
          </cell>
          <cell r="AK66">
            <v>7544</v>
          </cell>
          <cell r="AL66">
            <v>351860</v>
          </cell>
          <cell r="AM66">
            <v>0.50870000000000004</v>
          </cell>
          <cell r="AN66">
            <v>0</v>
          </cell>
          <cell r="AO66">
            <v>0.5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3810283</v>
          </cell>
          <cell r="AV66">
            <v>435.1</v>
          </cell>
          <cell r="AW66">
            <v>8757.2581015858414</v>
          </cell>
          <cell r="AX66">
            <v>9613.18</v>
          </cell>
          <cell r="AY66">
            <v>-855.92189841415893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>
            <v>3</v>
          </cell>
          <cell r="I67" t="str">
            <v>D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>
            <v>45.08</v>
          </cell>
          <cell r="X67">
            <v>42.14</v>
          </cell>
          <cell r="Y67">
            <v>55.86</v>
          </cell>
          <cell r="Z67">
            <v>171.5</v>
          </cell>
          <cell r="AA67">
            <v>371234</v>
          </cell>
          <cell r="AB67">
            <v>319042</v>
          </cell>
          <cell r="AC67">
            <v>435485</v>
          </cell>
          <cell r="AD67">
            <v>1589634</v>
          </cell>
          <cell r="AE67">
            <v>2715395</v>
          </cell>
          <cell r="AF67">
            <v>0.67290000000000005</v>
          </cell>
          <cell r="AG67">
            <v>0.2</v>
          </cell>
          <cell r="AH67">
            <v>49961</v>
          </cell>
          <cell r="AI67">
            <v>42937</v>
          </cell>
          <cell r="AJ67">
            <v>58608</v>
          </cell>
          <cell r="AK67">
            <v>213933</v>
          </cell>
          <cell r="AL67">
            <v>365439</v>
          </cell>
          <cell r="AM67">
            <v>0.59130000000000005</v>
          </cell>
          <cell r="AN67">
            <v>4.1300000000000003E-2</v>
          </cell>
          <cell r="AO67">
            <v>0.5</v>
          </cell>
          <cell r="AP67">
            <v>7666</v>
          </cell>
          <cell r="AQ67">
            <v>6588.2173000000003</v>
          </cell>
          <cell r="AR67">
            <v>8993</v>
          </cell>
          <cell r="AS67">
            <v>32826</v>
          </cell>
          <cell r="AT67">
            <v>56073.217300000004</v>
          </cell>
          <cell r="AU67">
            <v>3136907</v>
          </cell>
          <cell r="AV67">
            <v>314.58</v>
          </cell>
          <cell r="AW67">
            <v>9971.7305613834324</v>
          </cell>
          <cell r="AX67">
            <v>8584.89</v>
          </cell>
          <cell r="AY67">
            <v>1386.8405613834329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>
            <v>3</v>
          </cell>
          <cell r="I68" t="str">
            <v>D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>
            <v>0</v>
          </cell>
          <cell r="X68">
            <v>2.08</v>
          </cell>
          <cell r="Y68">
            <v>11.44</v>
          </cell>
          <cell r="Z68">
            <v>90.48</v>
          </cell>
          <cell r="AA68">
            <v>0</v>
          </cell>
          <cell r="AB68">
            <v>15748</v>
          </cell>
          <cell r="AC68">
            <v>89186</v>
          </cell>
          <cell r="AD68">
            <v>838659</v>
          </cell>
          <cell r="AE68">
            <v>943593</v>
          </cell>
          <cell r="AF68">
            <v>0.67310000000000003</v>
          </cell>
          <cell r="AG68">
            <v>0.2</v>
          </cell>
          <cell r="AH68">
            <v>0</v>
          </cell>
          <cell r="AI68">
            <v>2120</v>
          </cell>
          <cell r="AJ68">
            <v>12006</v>
          </cell>
          <cell r="AK68">
            <v>112900</v>
          </cell>
          <cell r="AL68">
            <v>127026</v>
          </cell>
          <cell r="AM68">
            <v>0.67310000000000003</v>
          </cell>
          <cell r="AN68">
            <v>0.12309999999999999</v>
          </cell>
          <cell r="AO68">
            <v>0.5</v>
          </cell>
          <cell r="AP68">
            <v>0</v>
          </cell>
          <cell r="AQ68">
            <v>969.28939999999989</v>
          </cell>
          <cell r="AR68">
            <v>5489</v>
          </cell>
          <cell r="AS68">
            <v>51619</v>
          </cell>
          <cell r="AT68">
            <v>58077.289400000001</v>
          </cell>
          <cell r="AU68">
            <v>1128696</v>
          </cell>
          <cell r="AV68">
            <v>104</v>
          </cell>
          <cell r="AW68">
            <v>10852.846153846154</v>
          </cell>
          <cell r="AX68">
            <v>10584.83</v>
          </cell>
          <cell r="AY68">
            <v>268.01615384615434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>
            <v>3</v>
          </cell>
          <cell r="I69" t="str">
            <v>D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>
            <v>0</v>
          </cell>
          <cell r="X69">
            <v>0</v>
          </cell>
          <cell r="Y69">
            <v>13</v>
          </cell>
          <cell r="Z69">
            <v>537</v>
          </cell>
          <cell r="AA69">
            <v>0</v>
          </cell>
          <cell r="AB69">
            <v>0</v>
          </cell>
          <cell r="AC69">
            <v>101348</v>
          </cell>
          <cell r="AD69">
            <v>4977453</v>
          </cell>
          <cell r="AE69">
            <v>5078801</v>
          </cell>
          <cell r="AF69">
            <v>0.86</v>
          </cell>
          <cell r="AG69">
            <v>0.2</v>
          </cell>
          <cell r="AH69">
            <v>0</v>
          </cell>
          <cell r="AI69">
            <v>0</v>
          </cell>
          <cell r="AJ69">
            <v>17432</v>
          </cell>
          <cell r="AK69">
            <v>856122</v>
          </cell>
          <cell r="AL69">
            <v>873554</v>
          </cell>
          <cell r="AM69">
            <v>0.71740000000000004</v>
          </cell>
          <cell r="AN69">
            <v>0.16739999999999999</v>
          </cell>
          <cell r="AO69">
            <v>0.5</v>
          </cell>
          <cell r="AP69">
            <v>0</v>
          </cell>
          <cell r="AQ69">
            <v>0</v>
          </cell>
          <cell r="AR69">
            <v>8483</v>
          </cell>
          <cell r="AS69">
            <v>416613</v>
          </cell>
          <cell r="AT69">
            <v>425096</v>
          </cell>
          <cell r="AU69">
            <v>6377451</v>
          </cell>
          <cell r="AV69">
            <v>550</v>
          </cell>
          <cell r="AW69">
            <v>11595.365454545454</v>
          </cell>
          <cell r="AX69">
            <v>9312.75</v>
          </cell>
          <cell r="AY69">
            <v>2282.6154545454538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>
            <v>3</v>
          </cell>
          <cell r="I70" t="str">
            <v>D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>
            <v>218.5</v>
          </cell>
          <cell r="X70">
            <v>224.2</v>
          </cell>
          <cell r="Y70">
            <v>168.15</v>
          </cell>
          <cell r="Z70">
            <v>0</v>
          </cell>
          <cell r="AA70">
            <v>1799348</v>
          </cell>
          <cell r="AB70">
            <v>1697418</v>
          </cell>
          <cell r="AC70">
            <v>1310897</v>
          </cell>
          <cell r="AD70">
            <v>0</v>
          </cell>
          <cell r="AE70">
            <v>4807663</v>
          </cell>
          <cell r="AF70">
            <v>0.35809999999999997</v>
          </cell>
          <cell r="AG70">
            <v>0.2</v>
          </cell>
          <cell r="AH70">
            <v>128869</v>
          </cell>
          <cell r="AI70">
            <v>121569</v>
          </cell>
          <cell r="AJ70">
            <v>93886</v>
          </cell>
          <cell r="AK70">
            <v>0</v>
          </cell>
          <cell r="AL70">
            <v>344324</v>
          </cell>
          <cell r="AM70">
            <v>0.35809999999999997</v>
          </cell>
          <cell r="AN70">
            <v>0</v>
          </cell>
          <cell r="AO70">
            <v>0.5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5151987</v>
          </cell>
          <cell r="AV70">
            <v>610.85</v>
          </cell>
          <cell r="AW70">
            <v>8434.1278546287958</v>
          </cell>
          <cell r="AX70">
            <v>8912.6200000000008</v>
          </cell>
          <cell r="AY70">
            <v>-478.49214537120497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>
            <v>3</v>
          </cell>
          <cell r="I71" t="str">
            <v>D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>
            <v>97.65</v>
          </cell>
          <cell r="X71">
            <v>131.25</v>
          </cell>
          <cell r="Y71">
            <v>28.35</v>
          </cell>
          <cell r="Z71">
            <v>92.75</v>
          </cell>
          <cell r="AA71">
            <v>804148</v>
          </cell>
          <cell r="AB71">
            <v>993694</v>
          </cell>
          <cell r="AC71">
            <v>221017</v>
          </cell>
          <cell r="AD71">
            <v>859700</v>
          </cell>
          <cell r="AE71">
            <v>2878559</v>
          </cell>
          <cell r="AF71">
            <v>0.76900000000000002</v>
          </cell>
          <cell r="AG71">
            <v>0.2</v>
          </cell>
          <cell r="AH71">
            <v>123678</v>
          </cell>
          <cell r="AI71">
            <v>152830</v>
          </cell>
          <cell r="AJ71">
            <v>33992</v>
          </cell>
          <cell r="AK71">
            <v>132222</v>
          </cell>
          <cell r="AL71">
            <v>442722</v>
          </cell>
          <cell r="AM71">
            <v>0.73550000000000004</v>
          </cell>
          <cell r="AN71">
            <v>0.1855</v>
          </cell>
          <cell r="AO71">
            <v>0.5</v>
          </cell>
          <cell r="AP71">
            <v>74585</v>
          </cell>
          <cell r="AQ71">
            <v>92165.118499999997</v>
          </cell>
          <cell r="AR71">
            <v>20499</v>
          </cell>
          <cell r="AS71">
            <v>79737</v>
          </cell>
          <cell r="AT71">
            <v>266986.11849999998</v>
          </cell>
          <cell r="AU71">
            <v>3588267</v>
          </cell>
          <cell r="AV71">
            <v>350</v>
          </cell>
          <cell r="AW71">
            <v>10252.191428571428</v>
          </cell>
          <cell r="AX71">
            <v>10019.4</v>
          </cell>
          <cell r="AY71">
            <v>232.7914285714287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>
            <v>3</v>
          </cell>
          <cell r="I72" t="str">
            <v>D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>
            <v>0</v>
          </cell>
          <cell r="X72">
            <v>18.05</v>
          </cell>
          <cell r="Y72">
            <v>36.1</v>
          </cell>
          <cell r="Z72">
            <v>61.75</v>
          </cell>
          <cell r="AA72">
            <v>0</v>
          </cell>
          <cell r="AB72">
            <v>136657</v>
          </cell>
          <cell r="AC72">
            <v>281436</v>
          </cell>
          <cell r="AD72">
            <v>572361</v>
          </cell>
          <cell r="AE72">
            <v>990454</v>
          </cell>
          <cell r="AF72">
            <v>0.89259999999999995</v>
          </cell>
          <cell r="AG72">
            <v>0.2</v>
          </cell>
          <cell r="AH72">
            <v>0</v>
          </cell>
          <cell r="AI72">
            <v>24396</v>
          </cell>
          <cell r="AJ72">
            <v>50242</v>
          </cell>
          <cell r="AK72">
            <v>102178</v>
          </cell>
          <cell r="AL72">
            <v>176816</v>
          </cell>
          <cell r="AM72">
            <v>0.625</v>
          </cell>
          <cell r="AN72">
            <v>7.4999999999999956E-2</v>
          </cell>
          <cell r="AO72">
            <v>0.5</v>
          </cell>
          <cell r="AP72">
            <v>0</v>
          </cell>
          <cell r="AQ72">
            <v>5124.6374999999971</v>
          </cell>
          <cell r="AR72">
            <v>10554</v>
          </cell>
          <cell r="AS72">
            <v>21464</v>
          </cell>
          <cell r="AT72">
            <v>37142.637499999997</v>
          </cell>
          <cell r="AU72">
            <v>1204413</v>
          </cell>
          <cell r="AV72">
            <v>115.9</v>
          </cell>
          <cell r="AW72">
            <v>10391.829163071612</v>
          </cell>
          <cell r="AX72">
            <v>9780.02</v>
          </cell>
          <cell r="AY72">
            <v>611.80916307161169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>
            <v>8</v>
          </cell>
          <cell r="I73" t="str">
            <v>D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>
            <v>0</v>
          </cell>
          <cell r="X73">
            <v>0</v>
          </cell>
          <cell r="Y73">
            <v>0</v>
          </cell>
          <cell r="Z73">
            <v>95</v>
          </cell>
          <cell r="AA73">
            <v>0</v>
          </cell>
          <cell r="AB73">
            <v>0</v>
          </cell>
          <cell r="AC73">
            <v>0</v>
          </cell>
          <cell r="AD73">
            <v>880555</v>
          </cell>
          <cell r="AE73">
            <v>880555</v>
          </cell>
          <cell r="AF73">
            <v>0.33329999999999999</v>
          </cell>
          <cell r="AG73">
            <v>0.2</v>
          </cell>
          <cell r="AH73">
            <v>0</v>
          </cell>
          <cell r="AI73">
            <v>0</v>
          </cell>
          <cell r="AJ73">
            <v>0</v>
          </cell>
          <cell r="AK73">
            <v>58698</v>
          </cell>
          <cell r="AL73">
            <v>58698</v>
          </cell>
          <cell r="AM73">
            <v>0.33329999999999999</v>
          </cell>
          <cell r="AN73">
            <v>0</v>
          </cell>
          <cell r="AO73">
            <v>0.5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939253</v>
          </cell>
          <cell r="AV73">
            <v>95</v>
          </cell>
          <cell r="AW73">
            <v>9886.8736842105263</v>
          </cell>
          <cell r="AX73">
            <v>9780.02</v>
          </cell>
          <cell r="AY73">
            <v>106.8536842105259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>
            <v>4</v>
          </cell>
          <cell r="I74" t="str">
            <v>D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>
            <v>60</v>
          </cell>
          <cell r="X74">
            <v>42</v>
          </cell>
          <cell r="Y74">
            <v>31</v>
          </cell>
          <cell r="Z74">
            <v>20</v>
          </cell>
          <cell r="AA74">
            <v>494100</v>
          </cell>
          <cell r="AB74">
            <v>317982</v>
          </cell>
          <cell r="AC74">
            <v>241676</v>
          </cell>
          <cell r="AD74">
            <v>185380</v>
          </cell>
          <cell r="AE74">
            <v>1239138</v>
          </cell>
          <cell r="AF74">
            <v>0.5</v>
          </cell>
          <cell r="AG74">
            <v>0.2</v>
          </cell>
          <cell r="AH74">
            <v>49410</v>
          </cell>
          <cell r="AI74">
            <v>31798</v>
          </cell>
          <cell r="AJ74">
            <v>24168</v>
          </cell>
          <cell r="AK74">
            <v>18538</v>
          </cell>
          <cell r="AL74">
            <v>123914</v>
          </cell>
          <cell r="AM74">
            <v>0.5</v>
          </cell>
          <cell r="AN74">
            <v>0</v>
          </cell>
          <cell r="AO74">
            <v>0.5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1363052</v>
          </cell>
          <cell r="AV74">
            <v>153</v>
          </cell>
          <cell r="AW74">
            <v>8908.83660130719</v>
          </cell>
          <cell r="AX74">
            <v>9312.3700000000008</v>
          </cell>
          <cell r="AY74">
            <v>-403.53339869281081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>
            <v>4</v>
          </cell>
          <cell r="I75" t="str">
            <v>D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>
            <v>0</v>
          </cell>
          <cell r="X75">
            <v>114</v>
          </cell>
          <cell r="Y75">
            <v>114</v>
          </cell>
          <cell r="Z75">
            <v>0</v>
          </cell>
          <cell r="AA75">
            <v>0</v>
          </cell>
          <cell r="AB75">
            <v>863094</v>
          </cell>
          <cell r="AC75">
            <v>888744</v>
          </cell>
          <cell r="AD75">
            <v>0</v>
          </cell>
          <cell r="AE75">
            <v>1751838</v>
          </cell>
          <cell r="AF75">
            <v>0.4</v>
          </cell>
          <cell r="AG75">
            <v>0.2</v>
          </cell>
          <cell r="AH75">
            <v>0</v>
          </cell>
          <cell r="AI75">
            <v>69048</v>
          </cell>
          <cell r="AJ75">
            <v>71100</v>
          </cell>
          <cell r="AK75">
            <v>0</v>
          </cell>
          <cell r="AL75">
            <v>140148</v>
          </cell>
          <cell r="AM75">
            <v>0.4</v>
          </cell>
          <cell r="AN75">
            <v>0</v>
          </cell>
          <cell r="AO75">
            <v>0.5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1891986</v>
          </cell>
          <cell r="AV75">
            <v>228</v>
          </cell>
          <cell r="AW75">
            <v>8298.1842105263149</v>
          </cell>
          <cell r="AX75">
            <v>10061.92</v>
          </cell>
          <cell r="AY75">
            <v>-1763.7357894736851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>
            <v>4</v>
          </cell>
          <cell r="I76" t="str">
            <v>D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>
            <v>118.75</v>
          </cell>
          <cell r="X76">
            <v>71</v>
          </cell>
          <cell r="Y76">
            <v>0</v>
          </cell>
          <cell r="Z76">
            <v>0</v>
          </cell>
          <cell r="AA76">
            <v>977906</v>
          </cell>
          <cell r="AB76">
            <v>537541</v>
          </cell>
          <cell r="AC76">
            <v>0</v>
          </cell>
          <cell r="AD76">
            <v>0</v>
          </cell>
          <cell r="AE76">
            <v>1515447</v>
          </cell>
          <cell r="AF76">
            <v>0.77500000000000002</v>
          </cell>
          <cell r="AG76">
            <v>0.2</v>
          </cell>
          <cell r="AH76">
            <v>151575</v>
          </cell>
          <cell r="AI76">
            <v>83319</v>
          </cell>
          <cell r="AJ76">
            <v>0</v>
          </cell>
          <cell r="AK76">
            <v>0</v>
          </cell>
          <cell r="AL76">
            <v>234894</v>
          </cell>
          <cell r="AM76">
            <v>0.41760000000000003</v>
          </cell>
          <cell r="AN76">
            <v>0</v>
          </cell>
          <cell r="AO76">
            <v>0.5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1750341</v>
          </cell>
          <cell r="AV76">
            <v>189.75</v>
          </cell>
          <cell r="AW76">
            <v>9224.4584980237159</v>
          </cell>
          <cell r="AX76">
            <v>8467.85</v>
          </cell>
          <cell r="AY76">
            <v>756.60849802371558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>
            <v>4</v>
          </cell>
          <cell r="I77" t="str">
            <v>D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>
            <v>101.92</v>
          </cell>
          <cell r="X77">
            <v>0</v>
          </cell>
          <cell r="Y77">
            <v>0</v>
          </cell>
          <cell r="Z77">
            <v>0</v>
          </cell>
          <cell r="AA77">
            <v>839311</v>
          </cell>
          <cell r="AB77">
            <v>0</v>
          </cell>
          <cell r="AC77">
            <v>0</v>
          </cell>
          <cell r="AD77">
            <v>0</v>
          </cell>
          <cell r="AE77">
            <v>839311</v>
          </cell>
          <cell r="AF77">
            <v>1</v>
          </cell>
          <cell r="AG77">
            <v>0.2</v>
          </cell>
          <cell r="AH77">
            <v>167862</v>
          </cell>
          <cell r="AI77">
            <v>0</v>
          </cell>
          <cell r="AJ77">
            <v>0</v>
          </cell>
          <cell r="AK77">
            <v>0</v>
          </cell>
          <cell r="AL77">
            <v>167862</v>
          </cell>
          <cell r="AM77">
            <v>0.62190000000000001</v>
          </cell>
          <cell r="AN77">
            <v>7.1899999999999964E-2</v>
          </cell>
          <cell r="AO77">
            <v>0.5</v>
          </cell>
          <cell r="AP77">
            <v>30173</v>
          </cell>
          <cell r="AQ77">
            <v>0</v>
          </cell>
          <cell r="AR77">
            <v>0</v>
          </cell>
          <cell r="AS77">
            <v>0</v>
          </cell>
          <cell r="AT77">
            <v>30173</v>
          </cell>
          <cell r="AU77">
            <v>1037346</v>
          </cell>
          <cell r="AV77">
            <v>101.92</v>
          </cell>
          <cell r="AW77">
            <v>10178.041601255887</v>
          </cell>
          <cell r="AX77">
            <v>9871.39</v>
          </cell>
          <cell r="AY77">
            <v>306.65160125588773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>
            <v>3</v>
          </cell>
          <cell r="I78" t="str">
            <v>D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>
            <v>76.42</v>
          </cell>
          <cell r="X78">
            <v>76.42</v>
          </cell>
          <cell r="Y78">
            <v>48.5</v>
          </cell>
          <cell r="Z78">
            <v>44.24</v>
          </cell>
          <cell r="AA78">
            <v>629319</v>
          </cell>
          <cell r="AB78">
            <v>578576</v>
          </cell>
          <cell r="AC78">
            <v>378106</v>
          </cell>
          <cell r="AD78">
            <v>410061</v>
          </cell>
          <cell r="AE78">
            <v>1996062</v>
          </cell>
          <cell r="AF78">
            <v>0.3</v>
          </cell>
          <cell r="AG78">
            <v>0.2</v>
          </cell>
          <cell r="AH78">
            <v>37759</v>
          </cell>
          <cell r="AI78">
            <v>34715</v>
          </cell>
          <cell r="AJ78">
            <v>22686</v>
          </cell>
          <cell r="AK78">
            <v>24604</v>
          </cell>
          <cell r="AL78">
            <v>119764</v>
          </cell>
          <cell r="AM78">
            <v>0.3</v>
          </cell>
          <cell r="AN78">
            <v>0</v>
          </cell>
          <cell r="AO78">
            <v>0.5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2115826</v>
          </cell>
          <cell r="AV78">
            <v>245.58</v>
          </cell>
          <cell r="AW78">
            <v>8615.628308494177</v>
          </cell>
          <cell r="AX78">
            <v>9401.43</v>
          </cell>
          <cell r="AY78">
            <v>-785.80169150582333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>
            <v>3</v>
          </cell>
          <cell r="I79" t="str">
            <v>D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>
            <v>56.85</v>
          </cell>
          <cell r="X79">
            <v>56.85</v>
          </cell>
          <cell r="Y79">
            <v>52.3</v>
          </cell>
          <cell r="Z79">
            <v>44.76</v>
          </cell>
          <cell r="AA79">
            <v>468160</v>
          </cell>
          <cell r="AB79">
            <v>430411</v>
          </cell>
          <cell r="AC79">
            <v>407731</v>
          </cell>
          <cell r="AD79">
            <v>414880</v>
          </cell>
          <cell r="AE79">
            <v>1721182</v>
          </cell>
          <cell r="AF79">
            <v>0.30230000000000001</v>
          </cell>
          <cell r="AG79">
            <v>0.2</v>
          </cell>
          <cell r="AH79">
            <v>28305</v>
          </cell>
          <cell r="AI79">
            <v>26023</v>
          </cell>
          <cell r="AJ79">
            <v>24651</v>
          </cell>
          <cell r="AK79">
            <v>25084</v>
          </cell>
          <cell r="AL79">
            <v>104063</v>
          </cell>
          <cell r="AM79">
            <v>0.30230000000000001</v>
          </cell>
          <cell r="AN79">
            <v>0</v>
          </cell>
          <cell r="AO79">
            <v>0.5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1825245</v>
          </cell>
          <cell r="AV79">
            <v>210.76</v>
          </cell>
          <cell r="AW79">
            <v>8660.3008160941354</v>
          </cell>
          <cell r="AX79">
            <v>8961.8799999999992</v>
          </cell>
          <cell r="AY79">
            <v>-301.57918390586383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>
            <v>7</v>
          </cell>
          <cell r="I80" t="str">
            <v>D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>
            <v>0</v>
          </cell>
          <cell r="X80">
            <v>10.199999999999999</v>
          </cell>
          <cell r="Y80">
            <v>10.199999999999999</v>
          </cell>
          <cell r="Z80">
            <v>0</v>
          </cell>
          <cell r="AA80">
            <v>0</v>
          </cell>
          <cell r="AB80">
            <v>77224</v>
          </cell>
          <cell r="AC80">
            <v>79519</v>
          </cell>
          <cell r="AD80">
            <v>0</v>
          </cell>
          <cell r="AE80">
            <v>156743</v>
          </cell>
          <cell r="AF80">
            <v>0.91669999999999996</v>
          </cell>
          <cell r="AG80">
            <v>0.2</v>
          </cell>
          <cell r="AH80">
            <v>0</v>
          </cell>
          <cell r="AI80">
            <v>14158</v>
          </cell>
          <cell r="AJ80">
            <v>14579</v>
          </cell>
          <cell r="AK80">
            <v>0</v>
          </cell>
          <cell r="AL80">
            <v>28737</v>
          </cell>
          <cell r="AM80">
            <v>0.4783</v>
          </cell>
          <cell r="AN80">
            <v>0</v>
          </cell>
          <cell r="AO80">
            <v>0.5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185480</v>
          </cell>
          <cell r="AV80">
            <v>20.399999999999999</v>
          </cell>
          <cell r="AW80">
            <v>9092.1568627450979</v>
          </cell>
          <cell r="AX80">
            <v>9729.42</v>
          </cell>
          <cell r="AY80">
            <v>-637.26313725490218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>
            <v>3</v>
          </cell>
          <cell r="I81" t="str">
            <v>L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>
            <v>261.89999999999998</v>
          </cell>
          <cell r="X81">
            <v>19.399999999999999</v>
          </cell>
          <cell r="Y81">
            <v>0</v>
          </cell>
          <cell r="Z81">
            <v>0</v>
          </cell>
          <cell r="AA81">
            <v>2156747</v>
          </cell>
          <cell r="AB81">
            <v>146877</v>
          </cell>
          <cell r="AC81">
            <v>0</v>
          </cell>
          <cell r="AD81">
            <v>0</v>
          </cell>
          <cell r="AE81">
            <v>2303624</v>
          </cell>
          <cell r="AF81">
            <v>0.1552</v>
          </cell>
          <cell r="AG81">
            <v>0.2</v>
          </cell>
          <cell r="AH81">
            <v>66945</v>
          </cell>
          <cell r="AI81">
            <v>4559</v>
          </cell>
          <cell r="AJ81">
            <v>0</v>
          </cell>
          <cell r="AK81">
            <v>0</v>
          </cell>
          <cell r="AL81">
            <v>71504</v>
          </cell>
          <cell r="AM81">
            <v>0.1552</v>
          </cell>
          <cell r="AN81">
            <v>0</v>
          </cell>
          <cell r="AO81">
            <v>0.5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2375128</v>
          </cell>
          <cell r="AV81">
            <v>281.29999999999995</v>
          </cell>
          <cell r="AW81">
            <v>8443.3985069321025</v>
          </cell>
          <cell r="AX81">
            <v>16362.06</v>
          </cell>
          <cell r="AY81">
            <v>-7918.661493067897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0.74670000000000003</v>
          </cell>
          <cell r="AG82">
            <v>0.2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0.5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 t="e">
            <v>#DIV/0!</v>
          </cell>
          <cell r="AX82">
            <v>0</v>
          </cell>
          <cell r="AY82" t="e">
            <v>#DIV/0!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>
            <v>4</v>
          </cell>
          <cell r="I83" t="str">
            <v>D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>
            <v>0</v>
          </cell>
          <cell r="X83">
            <v>0</v>
          </cell>
          <cell r="Y83">
            <v>0</v>
          </cell>
          <cell r="Z83">
            <v>145.99</v>
          </cell>
          <cell r="AA83">
            <v>0</v>
          </cell>
          <cell r="AB83">
            <v>0</v>
          </cell>
          <cell r="AC83">
            <v>0</v>
          </cell>
          <cell r="AD83">
            <v>1353181</v>
          </cell>
          <cell r="AE83">
            <v>1353181</v>
          </cell>
          <cell r="AF83">
            <v>0.9667</v>
          </cell>
          <cell r="AG83">
            <v>0.2</v>
          </cell>
          <cell r="AH83">
            <v>0</v>
          </cell>
          <cell r="AI83">
            <v>0</v>
          </cell>
          <cell r="AJ83">
            <v>0</v>
          </cell>
          <cell r="AK83">
            <v>261624</v>
          </cell>
          <cell r="AL83">
            <v>261624</v>
          </cell>
          <cell r="AM83">
            <v>0.53569999999999995</v>
          </cell>
          <cell r="AN83">
            <v>0</v>
          </cell>
          <cell r="AO83">
            <v>0.5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1614805</v>
          </cell>
          <cell r="AV83">
            <v>145.99</v>
          </cell>
          <cell r="AW83">
            <v>11061.065826426468</v>
          </cell>
          <cell r="AX83">
            <v>10042.35</v>
          </cell>
          <cell r="AY83">
            <v>1018.7158264264672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>
            <v>3</v>
          </cell>
          <cell r="I84" t="str">
            <v>D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>
            <v>166.25</v>
          </cell>
          <cell r="X84">
            <v>89.3</v>
          </cell>
          <cell r="Y84">
            <v>78.849999999999994</v>
          </cell>
          <cell r="Z84">
            <v>134.9</v>
          </cell>
          <cell r="AA84">
            <v>1369069</v>
          </cell>
          <cell r="AB84">
            <v>676090</v>
          </cell>
          <cell r="AC84">
            <v>614715</v>
          </cell>
          <cell r="AD84">
            <v>1250388</v>
          </cell>
          <cell r="AE84">
            <v>3910262</v>
          </cell>
          <cell r="AF84">
            <v>0.58689999999999998</v>
          </cell>
          <cell r="AG84">
            <v>0.2</v>
          </cell>
          <cell r="AH84">
            <v>160701</v>
          </cell>
          <cell r="AI84">
            <v>79359</v>
          </cell>
          <cell r="AJ84">
            <v>72155</v>
          </cell>
          <cell r="AK84">
            <v>146771</v>
          </cell>
          <cell r="AL84">
            <v>458986</v>
          </cell>
          <cell r="AM84">
            <v>0.58689999999999998</v>
          </cell>
          <cell r="AN84">
            <v>3.6899999999999933E-2</v>
          </cell>
          <cell r="AO84">
            <v>0.5</v>
          </cell>
          <cell r="AP84">
            <v>25259</v>
          </cell>
          <cell r="AQ84">
            <v>12473.860499999977</v>
          </cell>
          <cell r="AR84">
            <v>11341</v>
          </cell>
          <cell r="AS84">
            <v>23070</v>
          </cell>
          <cell r="AT84">
            <v>72143.860499999981</v>
          </cell>
          <cell r="AU84">
            <v>4441392</v>
          </cell>
          <cell r="AV84">
            <v>469.29999999999995</v>
          </cell>
          <cell r="AW84">
            <v>9463.8653313445575</v>
          </cell>
          <cell r="AX84">
            <v>12330.73</v>
          </cell>
          <cell r="AY84">
            <v>-2866.8646686554421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>
            <v>7</v>
          </cell>
          <cell r="I85" t="str">
            <v>D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>
            <v>20</v>
          </cell>
          <cell r="X85">
            <v>30</v>
          </cell>
          <cell r="Y85">
            <v>32</v>
          </cell>
          <cell r="Z85">
            <v>64</v>
          </cell>
          <cell r="AA85">
            <v>164700</v>
          </cell>
          <cell r="AB85">
            <v>227130</v>
          </cell>
          <cell r="AC85">
            <v>249472</v>
          </cell>
          <cell r="AD85">
            <v>593216</v>
          </cell>
          <cell r="AE85">
            <v>1234518</v>
          </cell>
          <cell r="AF85">
            <v>0.67810000000000004</v>
          </cell>
          <cell r="AG85">
            <v>0.2</v>
          </cell>
          <cell r="AH85">
            <v>22337</v>
          </cell>
          <cell r="AI85">
            <v>30803</v>
          </cell>
          <cell r="AJ85">
            <v>33833</v>
          </cell>
          <cell r="AK85">
            <v>80452</v>
          </cell>
          <cell r="AL85">
            <v>167425</v>
          </cell>
          <cell r="AM85">
            <v>0.67810000000000004</v>
          </cell>
          <cell r="AN85">
            <v>0.12809999999999999</v>
          </cell>
          <cell r="AO85">
            <v>0.5</v>
          </cell>
          <cell r="AP85">
            <v>10549</v>
          </cell>
          <cell r="AQ85">
            <v>14547.6765</v>
          </cell>
          <cell r="AR85">
            <v>15979</v>
          </cell>
          <cell r="AS85">
            <v>37995</v>
          </cell>
          <cell r="AT85">
            <v>79070.676500000001</v>
          </cell>
          <cell r="AU85">
            <v>1481014</v>
          </cell>
          <cell r="AV85">
            <v>146</v>
          </cell>
          <cell r="AW85">
            <v>10143.931506849314</v>
          </cell>
          <cell r="AX85">
            <v>12105.52</v>
          </cell>
          <cell r="AY85">
            <v>-1961.5884931506862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>
            <v>3</v>
          </cell>
          <cell r="I86" t="str">
            <v>D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>
            <v>0</v>
          </cell>
          <cell r="X86">
            <v>54.32</v>
          </cell>
          <cell r="Y86">
            <v>81.48</v>
          </cell>
          <cell r="Z86">
            <v>0</v>
          </cell>
          <cell r="AA86">
            <v>0</v>
          </cell>
          <cell r="AB86">
            <v>411257</v>
          </cell>
          <cell r="AC86">
            <v>635218</v>
          </cell>
          <cell r="AD86">
            <v>0</v>
          </cell>
          <cell r="AE86">
            <v>1046475</v>
          </cell>
          <cell r="AF86">
            <v>0.5</v>
          </cell>
          <cell r="AG86">
            <v>0.2</v>
          </cell>
          <cell r="AH86">
            <v>0</v>
          </cell>
          <cell r="AI86">
            <v>41126</v>
          </cell>
          <cell r="AJ86">
            <v>63522</v>
          </cell>
          <cell r="AK86">
            <v>0</v>
          </cell>
          <cell r="AL86">
            <v>104648</v>
          </cell>
          <cell r="AM86">
            <v>0.5</v>
          </cell>
          <cell r="AN86">
            <v>0</v>
          </cell>
          <cell r="AO86">
            <v>0.5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1151123</v>
          </cell>
          <cell r="AV86">
            <v>135.80000000000001</v>
          </cell>
          <cell r="AW86">
            <v>8476.6053019145802</v>
          </cell>
          <cell r="AX86">
            <v>9947.94</v>
          </cell>
          <cell r="AY86">
            <v>-1471.3346980854203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>
            <v>3</v>
          </cell>
          <cell r="I87" t="str">
            <v>D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>
            <v>33.6</v>
          </cell>
          <cell r="X87">
            <v>24</v>
          </cell>
          <cell r="Y87">
            <v>28</v>
          </cell>
          <cell r="Z87">
            <v>264</v>
          </cell>
          <cell r="AA87">
            <v>276696</v>
          </cell>
          <cell r="AB87">
            <v>181704</v>
          </cell>
          <cell r="AC87">
            <v>218288</v>
          </cell>
          <cell r="AD87">
            <v>2447016</v>
          </cell>
          <cell r="AE87">
            <v>3123704</v>
          </cell>
          <cell r="AF87">
            <v>0.54830000000000001</v>
          </cell>
          <cell r="AG87">
            <v>0.2</v>
          </cell>
          <cell r="AH87">
            <v>30342</v>
          </cell>
          <cell r="AI87">
            <v>19926</v>
          </cell>
          <cell r="AJ87">
            <v>23937</v>
          </cell>
          <cell r="AK87">
            <v>268340</v>
          </cell>
          <cell r="AL87">
            <v>342545</v>
          </cell>
          <cell r="AM87">
            <v>0.54830000000000001</v>
          </cell>
          <cell r="AN87">
            <v>0</v>
          </cell>
          <cell r="AO87">
            <v>0.5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3466249</v>
          </cell>
          <cell r="AV87">
            <v>349.6</v>
          </cell>
          <cell r="AW87">
            <v>9914.8998855835234</v>
          </cell>
          <cell r="AX87">
            <v>16074.68</v>
          </cell>
          <cell r="AY87">
            <v>-6159.7801144164769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>
            <v>3</v>
          </cell>
          <cell r="I88" t="str">
            <v>D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>
            <v>276.48</v>
          </cell>
          <cell r="X88">
            <v>84.48</v>
          </cell>
          <cell r="Y88">
            <v>0</v>
          </cell>
          <cell r="Z88">
            <v>0</v>
          </cell>
          <cell r="AA88">
            <v>2276813</v>
          </cell>
          <cell r="AB88">
            <v>639598</v>
          </cell>
          <cell r="AC88">
            <v>0</v>
          </cell>
          <cell r="AD88">
            <v>0</v>
          </cell>
          <cell r="AE88">
            <v>2916411</v>
          </cell>
          <cell r="AF88">
            <v>0.53190000000000004</v>
          </cell>
          <cell r="AG88">
            <v>0.2</v>
          </cell>
          <cell r="AH88">
            <v>242207</v>
          </cell>
          <cell r="AI88">
            <v>68040</v>
          </cell>
          <cell r="AJ88">
            <v>0</v>
          </cell>
          <cell r="AK88">
            <v>0</v>
          </cell>
          <cell r="AL88">
            <v>310247</v>
          </cell>
          <cell r="AM88">
            <v>0.53190000000000004</v>
          </cell>
          <cell r="AN88">
            <v>0</v>
          </cell>
          <cell r="AO88">
            <v>0.5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3226658</v>
          </cell>
          <cell r="AV88">
            <v>360.96000000000004</v>
          </cell>
          <cell r="AW88">
            <v>8939.1012854609926</v>
          </cell>
          <cell r="AX88">
            <v>10232.82</v>
          </cell>
          <cell r="AY88">
            <v>-1293.7187145390071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>
            <v>3</v>
          </cell>
          <cell r="I89" t="str">
            <v>D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>
            <v>88.35</v>
          </cell>
          <cell r="X89">
            <v>68.400000000000006</v>
          </cell>
          <cell r="Y89">
            <v>39.9</v>
          </cell>
          <cell r="Z89">
            <v>88.35</v>
          </cell>
          <cell r="AA89">
            <v>727562</v>
          </cell>
          <cell r="AB89">
            <v>517856</v>
          </cell>
          <cell r="AC89">
            <v>311060</v>
          </cell>
          <cell r="AD89">
            <v>818916</v>
          </cell>
          <cell r="AE89">
            <v>2375394</v>
          </cell>
          <cell r="AF89">
            <v>0.57140000000000002</v>
          </cell>
          <cell r="AG89">
            <v>0.2</v>
          </cell>
          <cell r="AH89">
            <v>83146</v>
          </cell>
          <cell r="AI89">
            <v>59181</v>
          </cell>
          <cell r="AJ89">
            <v>35548</v>
          </cell>
          <cell r="AK89">
            <v>93586</v>
          </cell>
          <cell r="AL89">
            <v>271461</v>
          </cell>
          <cell r="AM89">
            <v>0.57140000000000002</v>
          </cell>
          <cell r="AN89">
            <v>2.1399999999999975E-2</v>
          </cell>
          <cell r="AO89">
            <v>0.5</v>
          </cell>
          <cell r="AP89">
            <v>7785</v>
          </cell>
          <cell r="AQ89">
            <v>5541.0591999999933</v>
          </cell>
          <cell r="AR89">
            <v>3328</v>
          </cell>
          <cell r="AS89">
            <v>8762</v>
          </cell>
          <cell r="AT89">
            <v>25416.059199999992</v>
          </cell>
          <cell r="AU89">
            <v>2672271</v>
          </cell>
          <cell r="AV89">
            <v>285</v>
          </cell>
          <cell r="AW89">
            <v>9376.3894736842103</v>
          </cell>
          <cell r="AX89">
            <v>9934.81</v>
          </cell>
          <cell r="AY89">
            <v>-558.42052631578917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>
            <v>2</v>
          </cell>
          <cell r="I90" t="str">
            <v>D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>
            <v>0</v>
          </cell>
          <cell r="X90">
            <v>25</v>
          </cell>
          <cell r="Y90">
            <v>50</v>
          </cell>
          <cell r="Z90">
            <v>25</v>
          </cell>
          <cell r="AA90">
            <v>0</v>
          </cell>
          <cell r="AB90">
            <v>189275</v>
          </cell>
          <cell r="AC90">
            <v>389800</v>
          </cell>
          <cell r="AD90">
            <v>231725</v>
          </cell>
          <cell r="AE90">
            <v>810800</v>
          </cell>
          <cell r="AF90">
            <v>0.3</v>
          </cell>
          <cell r="AG90">
            <v>0.2</v>
          </cell>
          <cell r="AH90">
            <v>0</v>
          </cell>
          <cell r="AI90">
            <v>11357</v>
          </cell>
          <cell r="AJ90">
            <v>23388</v>
          </cell>
          <cell r="AK90">
            <v>13904</v>
          </cell>
          <cell r="AL90">
            <v>48649</v>
          </cell>
          <cell r="AM90">
            <v>0.3</v>
          </cell>
          <cell r="AN90">
            <v>0</v>
          </cell>
          <cell r="AO90">
            <v>0.5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859449</v>
          </cell>
          <cell r="AV90">
            <v>100</v>
          </cell>
          <cell r="AW90">
            <v>8594.49</v>
          </cell>
          <cell r="AX90">
            <v>9547.36</v>
          </cell>
          <cell r="AY90">
            <v>-952.8700000000008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>
            <v>3</v>
          </cell>
          <cell r="I91" t="str">
            <v>L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>
            <v>0</v>
          </cell>
          <cell r="X91">
            <v>0</v>
          </cell>
          <cell r="Y91">
            <v>107.52</v>
          </cell>
          <cell r="Z91">
            <v>48</v>
          </cell>
          <cell r="AA91">
            <v>0</v>
          </cell>
          <cell r="AB91">
            <v>0</v>
          </cell>
          <cell r="AC91">
            <v>838226</v>
          </cell>
          <cell r="AD91">
            <v>444912</v>
          </cell>
          <cell r="AE91">
            <v>1283138</v>
          </cell>
          <cell r="AF91">
            <v>0.80249999999999999</v>
          </cell>
          <cell r="AG91">
            <v>0.2</v>
          </cell>
          <cell r="AH91">
            <v>0</v>
          </cell>
          <cell r="AI91">
            <v>0</v>
          </cell>
          <cell r="AJ91">
            <v>134535</v>
          </cell>
          <cell r="AK91">
            <v>71408</v>
          </cell>
          <cell r="AL91">
            <v>205943</v>
          </cell>
          <cell r="AM91">
            <v>0.80249999999999999</v>
          </cell>
          <cell r="AN91">
            <v>0.25249999999999995</v>
          </cell>
          <cell r="AO91">
            <v>0.5</v>
          </cell>
          <cell r="AP91">
            <v>0</v>
          </cell>
          <cell r="AQ91">
            <v>0</v>
          </cell>
          <cell r="AR91">
            <v>105826</v>
          </cell>
          <cell r="AS91">
            <v>56170</v>
          </cell>
          <cell r="AT91">
            <v>161996</v>
          </cell>
          <cell r="AU91">
            <v>1651077</v>
          </cell>
          <cell r="AV91">
            <v>155.51999999999998</v>
          </cell>
          <cell r="AW91">
            <v>10616.493055555557</v>
          </cell>
          <cell r="AX91">
            <v>10488.36</v>
          </cell>
          <cell r="AY91">
            <v>128.13305555555598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>
            <v>1</v>
          </cell>
          <cell r="I92" t="str">
            <v>D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>
            <v>0</v>
          </cell>
          <cell r="X92">
            <v>0</v>
          </cell>
          <cell r="Y92">
            <v>0</v>
          </cell>
          <cell r="Z92">
            <v>37.700000000000003</v>
          </cell>
          <cell r="AA92">
            <v>0</v>
          </cell>
          <cell r="AB92">
            <v>0</v>
          </cell>
          <cell r="AC92">
            <v>0</v>
          </cell>
          <cell r="AD92">
            <v>349441</v>
          </cell>
          <cell r="AE92">
            <v>349441</v>
          </cell>
          <cell r="AF92">
            <v>0.7</v>
          </cell>
          <cell r="AG92">
            <v>0.2</v>
          </cell>
          <cell r="AH92">
            <v>0</v>
          </cell>
          <cell r="AI92">
            <v>0</v>
          </cell>
          <cell r="AJ92">
            <v>0</v>
          </cell>
          <cell r="AK92">
            <v>48922</v>
          </cell>
          <cell r="AL92">
            <v>48922</v>
          </cell>
          <cell r="AM92">
            <v>0.69399999999999995</v>
          </cell>
          <cell r="AN92">
            <v>0.14399999999999991</v>
          </cell>
          <cell r="AO92">
            <v>0.5</v>
          </cell>
          <cell r="AP92">
            <v>0</v>
          </cell>
          <cell r="AQ92">
            <v>0</v>
          </cell>
          <cell r="AR92">
            <v>0</v>
          </cell>
          <cell r="AS92">
            <v>25160</v>
          </cell>
          <cell r="AT92">
            <v>25160</v>
          </cell>
          <cell r="AU92">
            <v>423523</v>
          </cell>
          <cell r="AV92">
            <v>37.700000000000003</v>
          </cell>
          <cell r="AW92">
            <v>11234.031830238726</v>
          </cell>
          <cell r="AX92">
            <v>9551.65</v>
          </cell>
          <cell r="AY92">
            <v>1682.3818302387263</v>
          </cell>
        </row>
      </sheetData>
      <sheetData sheetId="10"/>
      <sheetData sheetId="11"/>
      <sheetData sheetId="12"/>
      <sheetData sheetId="13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10245.219999999999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9433.86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8633.6200000000008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9819.36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9595.64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9819.36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9075.58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11869.39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10054.85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10937.06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11470.32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11470.32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11470.32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11470.32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11470.32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11470.32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11470.32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11470.32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11470.32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9546.5400000000009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10729.1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10729.1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10729.1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10729.1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9093.7999999999993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9293.25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10660.16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8780.2000000000007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10125.83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8243.91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8243.91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9457.17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8147.59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8595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9304.2900000000009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8595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10211.34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8851.16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10256.31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10256.31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9621.43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9621.43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8681.2800000000007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8258.0499999999993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8258.0499999999993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8258.0499999999993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10701</v>
          </cell>
          <cell r="W67">
            <v>10433.67</v>
          </cell>
          <cell r="X67">
            <v>10437.06</v>
          </cell>
          <cell r="Y67">
            <v>10701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10701</v>
          </cell>
          <cell r="W68">
            <v>10437.06</v>
          </cell>
          <cell r="X68">
            <v>10437.06</v>
          </cell>
          <cell r="Y68">
            <v>10701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10701</v>
          </cell>
          <cell r="W69">
            <v>8890.84</v>
          </cell>
          <cell r="X69">
            <v>10155.31</v>
          </cell>
          <cell r="Y69">
            <v>10701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10701</v>
          </cell>
          <cell r="W70">
            <v>10155.31</v>
          </cell>
          <cell r="X70">
            <v>10155.31</v>
          </cell>
          <cell r="Y70">
            <v>10701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10701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10701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10701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10701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10701</v>
          </cell>
          <cell r="W75">
            <v>10433.67</v>
          </cell>
          <cell r="X75">
            <v>10433.67</v>
          </cell>
          <cell r="Y75">
            <v>10701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10701</v>
          </cell>
          <cell r="W76">
            <v>9793.33</v>
          </cell>
          <cell r="X76">
            <v>10433.67</v>
          </cell>
          <cell r="Y76">
            <v>10701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10701</v>
          </cell>
          <cell r="W77">
            <v>8607.64</v>
          </cell>
          <cell r="X77">
            <v>9976.75</v>
          </cell>
          <cell r="Y77">
            <v>10701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10701</v>
          </cell>
          <cell r="W78">
            <v>9976.75</v>
          </cell>
          <cell r="X78">
            <v>9976.75</v>
          </cell>
          <cell r="Y78">
            <v>10701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10701</v>
          </cell>
          <cell r="W79">
            <v>10433.67</v>
          </cell>
          <cell r="X79">
            <v>10433.67</v>
          </cell>
          <cell r="Y79">
            <v>10701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10701</v>
          </cell>
          <cell r="W80">
            <v>9309.42</v>
          </cell>
          <cell r="X80">
            <v>10433.67</v>
          </cell>
          <cell r="Y80">
            <v>10701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10896.05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10896.05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10986.83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10986.83</v>
          </cell>
          <cell r="W84">
            <v>8407.2900000000009</v>
          </cell>
          <cell r="X84">
            <v>8970.27</v>
          </cell>
          <cell r="Y84">
            <v>10986.83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10986.83</v>
          </cell>
          <cell r="W85">
            <v>8770.5300000000007</v>
          </cell>
          <cell r="X85">
            <v>8970.27</v>
          </cell>
          <cell r="Y85">
            <v>10986.83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10986.83</v>
          </cell>
          <cell r="W86">
            <v>8970.27</v>
          </cell>
          <cell r="X86">
            <v>8970.27</v>
          </cell>
          <cell r="Y86">
            <v>10986.83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10986.83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8584.89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8584.89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8584.89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10584.83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8912.6200000000008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8912.6200000000008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8912.6200000000008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8912.6200000000008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8912.6200000000008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10019.4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10019.4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9780.02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9312.3700000000008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8689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8689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8467.85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9871.39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7798.23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7798.23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7798.23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16362.06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10042.35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12330.73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12330.73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9947.94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16074.68</v>
          </cell>
          <cell r="W127">
            <v>9495.9500000000007</v>
          </cell>
          <cell r="X127">
            <v>9566.0499999999993</v>
          </cell>
          <cell r="Y127">
            <v>16074.68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16074.68</v>
          </cell>
          <cell r="W128">
            <v>9566.0499999999993</v>
          </cell>
          <cell r="X128">
            <v>9566.0499999999993</v>
          </cell>
          <cell r="Y128">
            <v>16074.68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16074.68</v>
          </cell>
          <cell r="W129">
            <v>9208.77</v>
          </cell>
          <cell r="X129">
            <v>9566.0499999999993</v>
          </cell>
          <cell r="Y129">
            <v>16074.68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9934.81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9934.81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9934.81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9547.36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10488.36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4"/>
      <sheetData sheetId="15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6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51436</v>
          </cell>
          <cell r="AP7">
            <v>0</v>
          </cell>
          <cell r="AQ7">
            <v>0</v>
          </cell>
          <cell r="AR7">
            <v>0</v>
          </cell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51436</v>
          </cell>
          <cell r="AP8">
            <v>0</v>
          </cell>
          <cell r="AQ8">
            <v>0</v>
          </cell>
          <cell r="AR8">
            <v>0</v>
          </cell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51436</v>
          </cell>
          <cell r="AP9">
            <v>0</v>
          </cell>
          <cell r="AQ9">
            <v>0</v>
          </cell>
          <cell r="AR9">
            <v>0</v>
          </cell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51436</v>
          </cell>
          <cell r="AP10">
            <v>0</v>
          </cell>
          <cell r="AQ10">
            <v>0</v>
          </cell>
          <cell r="AR10">
            <v>0</v>
          </cell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51436</v>
          </cell>
          <cell r="AP11">
            <v>0</v>
          </cell>
          <cell r="AQ11">
            <v>0</v>
          </cell>
          <cell r="AR11">
            <v>0</v>
          </cell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51436</v>
          </cell>
          <cell r="AP12">
            <v>0</v>
          </cell>
          <cell r="AQ12">
            <v>0</v>
          </cell>
          <cell r="AR12">
            <v>0</v>
          </cell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51436</v>
          </cell>
          <cell r="AP13">
            <v>0</v>
          </cell>
          <cell r="AQ13">
            <v>0</v>
          </cell>
          <cell r="AR13">
            <v>0</v>
          </cell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51436</v>
          </cell>
          <cell r="AP14">
            <v>0</v>
          </cell>
          <cell r="AQ14">
            <v>0</v>
          </cell>
          <cell r="AR14">
            <v>0</v>
          </cell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51436</v>
          </cell>
          <cell r="AP15">
            <v>0</v>
          </cell>
          <cell r="AQ15">
            <v>0</v>
          </cell>
          <cell r="AR15">
            <v>0</v>
          </cell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51436</v>
          </cell>
          <cell r="AP16">
            <v>0</v>
          </cell>
          <cell r="AQ16">
            <v>0</v>
          </cell>
          <cell r="AR16">
            <v>0</v>
          </cell>
        </row>
        <row r="17">
          <cell r="M17" t="str">
            <v>1447768478</v>
          </cell>
          <cell r="N17">
            <v>1</v>
          </cell>
          <cell r="O17">
            <v>4349.8599999999997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174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174</v>
          </cell>
          <cell r="AN17">
            <v>51436</v>
          </cell>
          <cell r="AP17">
            <v>0</v>
          </cell>
          <cell r="AQ17">
            <v>0</v>
          </cell>
          <cell r="AR17">
            <v>0</v>
          </cell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>
            <v>0</v>
          </cell>
          <cell r="AQ18">
            <v>0</v>
          </cell>
          <cell r="AR18">
            <v>0</v>
          </cell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>
            <v>0</v>
          </cell>
          <cell r="AQ19">
            <v>0</v>
          </cell>
          <cell r="AR19">
            <v>0</v>
          </cell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>
            <v>0</v>
          </cell>
          <cell r="AQ20">
            <v>0</v>
          </cell>
          <cell r="AR20">
            <v>0</v>
          </cell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>
            <v>0</v>
          </cell>
          <cell r="AQ21">
            <v>0</v>
          </cell>
          <cell r="AR21">
            <v>0</v>
          </cell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>
            <v>0</v>
          </cell>
          <cell r="AQ22">
            <v>0</v>
          </cell>
          <cell r="AR22">
            <v>0</v>
          </cell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>
            <v>0</v>
          </cell>
          <cell r="AQ23">
            <v>0</v>
          </cell>
          <cell r="AR23">
            <v>0</v>
          </cell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>
            <v>0</v>
          </cell>
          <cell r="AQ24">
            <v>0</v>
          </cell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>
            <v>0</v>
          </cell>
          <cell r="AQ25">
            <v>0</v>
          </cell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>
            <v>0</v>
          </cell>
          <cell r="AQ26">
            <v>0</v>
          </cell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>
            <v>0</v>
          </cell>
          <cell r="AQ27">
            <v>0</v>
          </cell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>
            <v>0</v>
          </cell>
          <cell r="AQ28">
            <v>0</v>
          </cell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>
            <v>0</v>
          </cell>
          <cell r="AQ29">
            <v>0</v>
          </cell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>
            <v>0</v>
          </cell>
          <cell r="AQ30">
            <v>0</v>
          </cell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>
            <v>0</v>
          </cell>
          <cell r="AQ31">
            <v>0</v>
          </cell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>
            <v>0</v>
          </cell>
          <cell r="AQ32">
            <v>0</v>
          </cell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>
            <v>0</v>
          </cell>
          <cell r="AQ33">
            <v>0</v>
          </cell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>
            <v>0</v>
          </cell>
          <cell r="AQ34">
            <v>0</v>
          </cell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>
            <v>0</v>
          </cell>
          <cell r="AQ35">
            <v>0</v>
          </cell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>
            <v>0</v>
          </cell>
          <cell r="AQ36">
            <v>0</v>
          </cell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>
            <v>0</v>
          </cell>
          <cell r="AQ37">
            <v>0</v>
          </cell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>
            <v>0</v>
          </cell>
          <cell r="AQ38">
            <v>0</v>
          </cell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>
            <v>0</v>
          </cell>
          <cell r="AQ39">
            <v>0</v>
          </cell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>
            <v>0</v>
          </cell>
          <cell r="AQ40">
            <v>0</v>
          </cell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>
            <v>0</v>
          </cell>
          <cell r="AQ41">
            <v>0</v>
          </cell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>
            <v>0</v>
          </cell>
          <cell r="AQ42">
            <v>0</v>
          </cell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>
            <v>0</v>
          </cell>
          <cell r="AQ43">
            <v>0</v>
          </cell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>
            <v>0</v>
          </cell>
          <cell r="AQ44">
            <v>0</v>
          </cell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>
            <v>0</v>
          </cell>
          <cell r="AQ45">
            <v>0</v>
          </cell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>
            <v>0</v>
          </cell>
          <cell r="AQ46">
            <v>0</v>
          </cell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>
            <v>0</v>
          </cell>
          <cell r="AQ47">
            <v>0</v>
          </cell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>
            <v>0</v>
          </cell>
          <cell r="AQ48">
            <v>0</v>
          </cell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>
            <v>0</v>
          </cell>
          <cell r="AQ49">
            <v>0</v>
          </cell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>
            <v>0</v>
          </cell>
          <cell r="AQ50">
            <v>0</v>
          </cell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>
            <v>0</v>
          </cell>
          <cell r="AQ51">
            <v>0</v>
          </cell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>
            <v>0</v>
          </cell>
          <cell r="AQ52">
            <v>0</v>
          </cell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>
            <v>0</v>
          </cell>
          <cell r="AQ53">
            <v>0</v>
          </cell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>
            <v>0</v>
          </cell>
          <cell r="AQ54">
            <v>0</v>
          </cell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>
            <v>0</v>
          </cell>
          <cell r="AQ55">
            <v>0</v>
          </cell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>
            <v>0</v>
          </cell>
          <cell r="AQ56">
            <v>0</v>
          </cell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>
            <v>0</v>
          </cell>
          <cell r="AQ57">
            <v>0</v>
          </cell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>
            <v>0</v>
          </cell>
          <cell r="AQ58">
            <v>0</v>
          </cell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>
            <v>0</v>
          </cell>
          <cell r="AQ59">
            <v>0</v>
          </cell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>
            <v>0</v>
          </cell>
          <cell r="AQ60">
            <v>0</v>
          </cell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>
            <v>0</v>
          </cell>
          <cell r="AQ61">
            <v>0</v>
          </cell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>
            <v>0</v>
          </cell>
          <cell r="AQ62">
            <v>0</v>
          </cell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>
            <v>0</v>
          </cell>
          <cell r="AQ63">
            <v>0</v>
          </cell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>
            <v>0</v>
          </cell>
          <cell r="AQ64">
            <v>0</v>
          </cell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>
            <v>0</v>
          </cell>
          <cell r="AQ65">
            <v>0</v>
          </cell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>
            <v>0</v>
          </cell>
          <cell r="AQ66">
            <v>0</v>
          </cell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>
            <v>0</v>
          </cell>
          <cell r="AQ67">
            <v>0</v>
          </cell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>
            <v>0</v>
          </cell>
          <cell r="AQ68">
            <v>0</v>
          </cell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>
            <v>0</v>
          </cell>
          <cell r="AQ70">
            <v>0</v>
          </cell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>
            <v>0</v>
          </cell>
          <cell r="AQ71">
            <v>0</v>
          </cell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>
            <v>0</v>
          </cell>
          <cell r="AQ72">
            <v>0</v>
          </cell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>
            <v>0</v>
          </cell>
          <cell r="AQ73">
            <v>0</v>
          </cell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>
            <v>0</v>
          </cell>
          <cell r="AQ74">
            <v>0</v>
          </cell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>
            <v>0</v>
          </cell>
          <cell r="AQ75">
            <v>0</v>
          </cell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>
            <v>0</v>
          </cell>
          <cell r="AQ76">
            <v>0</v>
          </cell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>
            <v>0</v>
          </cell>
          <cell r="AQ77">
            <v>0</v>
          </cell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>
            <v>0</v>
          </cell>
          <cell r="AQ78">
            <v>0</v>
          </cell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>
            <v>0</v>
          </cell>
          <cell r="AQ79">
            <v>0</v>
          </cell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>
            <v>0</v>
          </cell>
          <cell r="AQ80">
            <v>0</v>
          </cell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>
            <v>0</v>
          </cell>
          <cell r="AQ81">
            <v>0</v>
          </cell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>
            <v>0</v>
          </cell>
          <cell r="AQ82">
            <v>0</v>
          </cell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>
            <v>0</v>
          </cell>
          <cell r="AQ83">
            <v>0</v>
          </cell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>
            <v>0</v>
          </cell>
          <cell r="AQ84">
            <v>0</v>
          </cell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>
            <v>0</v>
          </cell>
          <cell r="AQ85">
            <v>0</v>
          </cell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>
            <v>0</v>
          </cell>
          <cell r="AQ86">
            <v>0</v>
          </cell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>
            <v>0</v>
          </cell>
          <cell r="AQ87">
            <v>0</v>
          </cell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>
            <v>0</v>
          </cell>
          <cell r="AQ88">
            <v>0</v>
          </cell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>
            <v>0</v>
          </cell>
          <cell r="AQ89">
            <v>0</v>
          </cell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>
            <v>0</v>
          </cell>
          <cell r="AQ90">
            <v>0</v>
          </cell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>
            <v>0</v>
          </cell>
          <cell r="AQ91">
            <v>0</v>
          </cell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>
            <v>0</v>
          </cell>
          <cell r="AQ92">
            <v>0</v>
          </cell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>
            <v>0</v>
          </cell>
          <cell r="AQ93">
            <v>0</v>
          </cell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>
            <v>0</v>
          </cell>
          <cell r="AQ94">
            <v>0</v>
          </cell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>
            <v>0</v>
          </cell>
          <cell r="AQ95">
            <v>0</v>
          </cell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>
            <v>0</v>
          </cell>
          <cell r="AQ96">
            <v>0</v>
          </cell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>
            <v>0</v>
          </cell>
          <cell r="AQ97">
            <v>0</v>
          </cell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>
            <v>0</v>
          </cell>
          <cell r="AQ98">
            <v>0</v>
          </cell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>
            <v>0</v>
          </cell>
          <cell r="AQ99">
            <v>0</v>
          </cell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>
            <v>0</v>
          </cell>
          <cell r="AQ100">
            <v>0</v>
          </cell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>
            <v>0</v>
          </cell>
          <cell r="AQ101">
            <v>0</v>
          </cell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>
            <v>0</v>
          </cell>
          <cell r="AQ102">
            <v>0</v>
          </cell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>
            <v>0</v>
          </cell>
          <cell r="AQ103">
            <v>0</v>
          </cell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>
            <v>0</v>
          </cell>
          <cell r="AQ104">
            <v>0</v>
          </cell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>
            <v>0</v>
          </cell>
          <cell r="AQ105">
            <v>0</v>
          </cell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>
            <v>0</v>
          </cell>
          <cell r="AQ106">
            <v>0</v>
          </cell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>
            <v>0</v>
          </cell>
          <cell r="AQ107">
            <v>0</v>
          </cell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>
            <v>0</v>
          </cell>
          <cell r="AQ108">
            <v>0</v>
          </cell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>
            <v>0</v>
          </cell>
          <cell r="AQ109">
            <v>0</v>
          </cell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>
            <v>0</v>
          </cell>
          <cell r="AQ110">
            <v>0</v>
          </cell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>
            <v>0</v>
          </cell>
          <cell r="AQ111">
            <v>0</v>
          </cell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>
            <v>0</v>
          </cell>
          <cell r="AQ112">
            <v>0</v>
          </cell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>
            <v>0</v>
          </cell>
          <cell r="AQ113">
            <v>0</v>
          </cell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>
            <v>0</v>
          </cell>
          <cell r="AQ114">
            <v>0</v>
          </cell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>
            <v>0</v>
          </cell>
          <cell r="AQ115">
            <v>0</v>
          </cell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>
            <v>0</v>
          </cell>
          <cell r="AQ116">
            <v>0</v>
          </cell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>
            <v>0</v>
          </cell>
          <cell r="AQ117">
            <v>0</v>
          </cell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>
            <v>0</v>
          </cell>
          <cell r="AQ118">
            <v>0</v>
          </cell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>
            <v>0</v>
          </cell>
          <cell r="AQ119">
            <v>0</v>
          </cell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>
            <v>0</v>
          </cell>
          <cell r="AQ120">
            <v>0</v>
          </cell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>
            <v>0</v>
          </cell>
          <cell r="AQ121">
            <v>0</v>
          </cell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>
            <v>0</v>
          </cell>
          <cell r="AQ122">
            <v>0</v>
          </cell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>
            <v>0</v>
          </cell>
          <cell r="AQ123">
            <v>0</v>
          </cell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>
            <v>0</v>
          </cell>
          <cell r="AQ124">
            <v>0</v>
          </cell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>
            <v>0</v>
          </cell>
          <cell r="AQ125">
            <v>0</v>
          </cell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>
            <v>0</v>
          </cell>
          <cell r="AQ126">
            <v>0</v>
          </cell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>
            <v>0</v>
          </cell>
          <cell r="AQ127">
            <v>0</v>
          </cell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>
            <v>0</v>
          </cell>
          <cell r="AQ128">
            <v>0</v>
          </cell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>
            <v>0</v>
          </cell>
          <cell r="AQ129">
            <v>0</v>
          </cell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>
            <v>0</v>
          </cell>
          <cell r="AQ130">
            <v>0</v>
          </cell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>
            <v>0</v>
          </cell>
          <cell r="AQ131">
            <v>0</v>
          </cell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>
            <v>0</v>
          </cell>
          <cell r="AQ132">
            <v>0</v>
          </cell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>
            <v>0</v>
          </cell>
          <cell r="AQ133">
            <v>0</v>
          </cell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>
            <v>0</v>
          </cell>
          <cell r="AQ134">
            <v>0</v>
          </cell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>
            <v>0</v>
          </cell>
          <cell r="AQ135">
            <v>0</v>
          </cell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>
            <v>0</v>
          </cell>
          <cell r="AQ136">
            <v>0</v>
          </cell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>
            <v>0</v>
          </cell>
          <cell r="AQ137">
            <v>0</v>
          </cell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>
            <v>0</v>
          </cell>
          <cell r="AQ138">
            <v>0</v>
          </cell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>
            <v>0</v>
          </cell>
          <cell r="AQ139">
            <v>0</v>
          </cell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>
            <v>0</v>
          </cell>
          <cell r="AQ140">
            <v>0</v>
          </cell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>
            <v>0</v>
          </cell>
          <cell r="AQ141">
            <v>0</v>
          </cell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>
            <v>0</v>
          </cell>
          <cell r="AQ142">
            <v>0</v>
          </cell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>
            <v>0</v>
          </cell>
          <cell r="AQ143">
            <v>0</v>
          </cell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>
            <v>0</v>
          </cell>
          <cell r="AQ144">
            <v>0</v>
          </cell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>
            <v>0</v>
          </cell>
          <cell r="AQ146">
            <v>0</v>
          </cell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>
            <v>0</v>
          </cell>
          <cell r="AQ147">
            <v>0</v>
          </cell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>
            <v>0</v>
          </cell>
          <cell r="AQ148">
            <v>0</v>
          </cell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>
            <v>0</v>
          </cell>
          <cell r="AQ149">
            <v>0</v>
          </cell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>
            <v>0</v>
          </cell>
          <cell r="AQ150">
            <v>0</v>
          </cell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>
            <v>0</v>
          </cell>
          <cell r="AQ151">
            <v>0</v>
          </cell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>
            <v>0</v>
          </cell>
          <cell r="AQ152">
            <v>0</v>
          </cell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>
            <v>0</v>
          </cell>
          <cell r="AQ153">
            <v>0</v>
          </cell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>
            <v>0</v>
          </cell>
          <cell r="AQ154">
            <v>0</v>
          </cell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>
            <v>0</v>
          </cell>
          <cell r="AQ155">
            <v>0</v>
          </cell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>
            <v>0</v>
          </cell>
          <cell r="AQ156">
            <v>0</v>
          </cell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>
            <v>0</v>
          </cell>
          <cell r="AQ157">
            <v>0</v>
          </cell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>
            <v>0</v>
          </cell>
          <cell r="AQ158">
            <v>0</v>
          </cell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>
            <v>0</v>
          </cell>
          <cell r="AQ159">
            <v>0</v>
          </cell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>
            <v>0</v>
          </cell>
          <cell r="AQ160">
            <v>0</v>
          </cell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>
            <v>0</v>
          </cell>
          <cell r="AQ161">
            <v>0</v>
          </cell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>
            <v>0</v>
          </cell>
          <cell r="AQ162">
            <v>0</v>
          </cell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>
            <v>0</v>
          </cell>
          <cell r="AQ163">
            <v>0</v>
          </cell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>
            <v>0</v>
          </cell>
          <cell r="AQ164">
            <v>0</v>
          </cell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>
            <v>0</v>
          </cell>
          <cell r="AQ165">
            <v>0</v>
          </cell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>
            <v>0</v>
          </cell>
          <cell r="AQ166">
            <v>0</v>
          </cell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>
            <v>0</v>
          </cell>
          <cell r="AQ167">
            <v>0</v>
          </cell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>
            <v>0</v>
          </cell>
          <cell r="AQ168">
            <v>0</v>
          </cell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>
            <v>0</v>
          </cell>
          <cell r="AQ169">
            <v>0</v>
          </cell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>
            <v>0</v>
          </cell>
          <cell r="AQ170">
            <v>0</v>
          </cell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>
            <v>0</v>
          </cell>
          <cell r="AQ171">
            <v>0</v>
          </cell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>
            <v>0</v>
          </cell>
          <cell r="AQ172">
            <v>0</v>
          </cell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>
            <v>0</v>
          </cell>
          <cell r="AQ173">
            <v>0</v>
          </cell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>
            <v>0</v>
          </cell>
          <cell r="AQ174">
            <v>0</v>
          </cell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>
            <v>0</v>
          </cell>
          <cell r="AQ175">
            <v>0</v>
          </cell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>
            <v>0</v>
          </cell>
          <cell r="AQ176">
            <v>0</v>
          </cell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>
            <v>0</v>
          </cell>
          <cell r="AQ177">
            <v>0</v>
          </cell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>
            <v>0</v>
          </cell>
          <cell r="AQ178">
            <v>0</v>
          </cell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>
            <v>0</v>
          </cell>
          <cell r="AQ179">
            <v>0</v>
          </cell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>
            <v>0</v>
          </cell>
          <cell r="AQ180">
            <v>0</v>
          </cell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>
            <v>0</v>
          </cell>
          <cell r="AQ181">
            <v>0</v>
          </cell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>
            <v>0</v>
          </cell>
          <cell r="AQ182">
            <v>0</v>
          </cell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>
            <v>0</v>
          </cell>
          <cell r="AQ183">
            <v>0</v>
          </cell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>
            <v>0</v>
          </cell>
          <cell r="AQ184">
            <v>0</v>
          </cell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>
            <v>0</v>
          </cell>
          <cell r="AQ185">
            <v>0</v>
          </cell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>
            <v>0</v>
          </cell>
          <cell r="AQ186">
            <v>0</v>
          </cell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>
            <v>0</v>
          </cell>
          <cell r="AQ187">
            <v>0</v>
          </cell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>
            <v>0</v>
          </cell>
          <cell r="AQ188">
            <v>0</v>
          </cell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>
            <v>0</v>
          </cell>
          <cell r="AQ189">
            <v>0</v>
          </cell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>
            <v>0</v>
          </cell>
          <cell r="AQ190">
            <v>0</v>
          </cell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>
            <v>0</v>
          </cell>
          <cell r="AQ191">
            <v>0</v>
          </cell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>
            <v>0</v>
          </cell>
          <cell r="AQ192">
            <v>0</v>
          </cell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>
            <v>0</v>
          </cell>
          <cell r="AQ193">
            <v>0</v>
          </cell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>
            <v>0</v>
          </cell>
          <cell r="AQ194">
            <v>0</v>
          </cell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>
            <v>0</v>
          </cell>
          <cell r="AQ195">
            <v>0</v>
          </cell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>
            <v>0</v>
          </cell>
          <cell r="AQ196">
            <v>0</v>
          </cell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>
            <v>0</v>
          </cell>
          <cell r="AQ197">
            <v>0</v>
          </cell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>
            <v>0</v>
          </cell>
          <cell r="AQ198">
            <v>0</v>
          </cell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>
            <v>0</v>
          </cell>
          <cell r="AQ199">
            <v>0</v>
          </cell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>
            <v>0</v>
          </cell>
          <cell r="AQ200">
            <v>0</v>
          </cell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>
            <v>0</v>
          </cell>
          <cell r="AQ201">
            <v>0</v>
          </cell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>
            <v>0</v>
          </cell>
          <cell r="AQ202">
            <v>0</v>
          </cell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>
            <v>0</v>
          </cell>
          <cell r="AQ203">
            <v>0</v>
          </cell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>
            <v>0</v>
          </cell>
          <cell r="AQ204">
            <v>0</v>
          </cell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>
            <v>0</v>
          </cell>
          <cell r="AQ205">
            <v>0</v>
          </cell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>
            <v>0</v>
          </cell>
          <cell r="AQ206">
            <v>0</v>
          </cell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>
            <v>0</v>
          </cell>
          <cell r="AQ207">
            <v>0</v>
          </cell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>
            <v>0</v>
          </cell>
          <cell r="AQ208">
            <v>0</v>
          </cell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>
            <v>0</v>
          </cell>
          <cell r="AQ209">
            <v>0</v>
          </cell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>
            <v>0</v>
          </cell>
          <cell r="AQ210">
            <v>0</v>
          </cell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>
            <v>0</v>
          </cell>
          <cell r="AQ211">
            <v>0</v>
          </cell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>
            <v>0</v>
          </cell>
          <cell r="AQ212">
            <v>0</v>
          </cell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>
            <v>0</v>
          </cell>
          <cell r="AQ213">
            <v>0</v>
          </cell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>
            <v>0</v>
          </cell>
          <cell r="AQ214">
            <v>0</v>
          </cell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>
            <v>0</v>
          </cell>
          <cell r="AQ215">
            <v>0</v>
          </cell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>
            <v>0</v>
          </cell>
          <cell r="AQ216">
            <v>0</v>
          </cell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>
            <v>0</v>
          </cell>
          <cell r="AQ217">
            <v>0</v>
          </cell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>
            <v>0</v>
          </cell>
          <cell r="AQ218">
            <v>0</v>
          </cell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>
            <v>0</v>
          </cell>
          <cell r="AQ219">
            <v>0</v>
          </cell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>
            <v>0</v>
          </cell>
          <cell r="AQ220">
            <v>0</v>
          </cell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>
            <v>0</v>
          </cell>
          <cell r="AQ221">
            <v>0</v>
          </cell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>
            <v>0</v>
          </cell>
          <cell r="AQ222">
            <v>0</v>
          </cell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>
            <v>0</v>
          </cell>
          <cell r="AQ223">
            <v>0</v>
          </cell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>
            <v>0</v>
          </cell>
          <cell r="AQ224">
            <v>0</v>
          </cell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>
            <v>0</v>
          </cell>
          <cell r="AQ225">
            <v>0</v>
          </cell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>
            <v>0</v>
          </cell>
          <cell r="AQ226">
            <v>0</v>
          </cell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>
            <v>0</v>
          </cell>
          <cell r="AQ227">
            <v>0</v>
          </cell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>
            <v>0</v>
          </cell>
          <cell r="AQ228">
            <v>0</v>
          </cell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>
            <v>0</v>
          </cell>
          <cell r="AQ229">
            <v>0</v>
          </cell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>
            <v>0</v>
          </cell>
          <cell r="AQ230">
            <v>0</v>
          </cell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>
            <v>0</v>
          </cell>
          <cell r="AQ231">
            <v>0</v>
          </cell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>
            <v>0</v>
          </cell>
          <cell r="AQ232">
            <v>0</v>
          </cell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>
            <v>0</v>
          </cell>
          <cell r="AQ233">
            <v>0</v>
          </cell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>
            <v>0</v>
          </cell>
          <cell r="AQ234">
            <v>0</v>
          </cell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>
            <v>0</v>
          </cell>
          <cell r="AQ235">
            <v>0</v>
          </cell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>
            <v>0</v>
          </cell>
          <cell r="AQ236">
            <v>0</v>
          </cell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>
            <v>0</v>
          </cell>
          <cell r="AQ237">
            <v>0</v>
          </cell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>
            <v>0</v>
          </cell>
          <cell r="AQ238">
            <v>0</v>
          </cell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>
            <v>0</v>
          </cell>
          <cell r="AQ239">
            <v>0</v>
          </cell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>
            <v>0</v>
          </cell>
          <cell r="AQ240">
            <v>0</v>
          </cell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>
            <v>0</v>
          </cell>
          <cell r="AQ241">
            <v>0</v>
          </cell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>
            <v>0</v>
          </cell>
          <cell r="AQ242">
            <v>0</v>
          </cell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>
            <v>0</v>
          </cell>
          <cell r="AQ243">
            <v>0</v>
          </cell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>
            <v>0</v>
          </cell>
          <cell r="AQ244">
            <v>0</v>
          </cell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>
            <v>0</v>
          </cell>
          <cell r="AQ245">
            <v>0</v>
          </cell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>
            <v>0</v>
          </cell>
          <cell r="AQ246">
            <v>0</v>
          </cell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>
            <v>0</v>
          </cell>
          <cell r="AQ247">
            <v>0</v>
          </cell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>
            <v>0</v>
          </cell>
          <cell r="AQ248">
            <v>0</v>
          </cell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>
            <v>0</v>
          </cell>
          <cell r="AQ249">
            <v>0</v>
          </cell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>
            <v>0</v>
          </cell>
          <cell r="AQ250">
            <v>0</v>
          </cell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>
            <v>0</v>
          </cell>
          <cell r="AQ251">
            <v>0</v>
          </cell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>
            <v>0</v>
          </cell>
          <cell r="AQ252">
            <v>0</v>
          </cell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>
            <v>0</v>
          </cell>
          <cell r="AQ253">
            <v>0</v>
          </cell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>
            <v>0</v>
          </cell>
          <cell r="AQ254">
            <v>0</v>
          </cell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>
            <v>0</v>
          </cell>
          <cell r="AQ255">
            <v>0</v>
          </cell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>
            <v>0</v>
          </cell>
          <cell r="AQ256">
            <v>0</v>
          </cell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>
            <v>0</v>
          </cell>
          <cell r="AQ257">
            <v>0</v>
          </cell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>
            <v>0</v>
          </cell>
          <cell r="AQ258">
            <v>0</v>
          </cell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>
            <v>0</v>
          </cell>
          <cell r="AQ259">
            <v>0</v>
          </cell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>
            <v>0</v>
          </cell>
          <cell r="AQ260">
            <v>0</v>
          </cell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>
            <v>0</v>
          </cell>
          <cell r="AQ261">
            <v>0</v>
          </cell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>
            <v>0</v>
          </cell>
          <cell r="AQ262">
            <v>0</v>
          </cell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>
            <v>0</v>
          </cell>
          <cell r="AQ263">
            <v>0</v>
          </cell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>
            <v>0</v>
          </cell>
          <cell r="AQ264">
            <v>0</v>
          </cell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>
            <v>0</v>
          </cell>
          <cell r="AQ265">
            <v>0</v>
          </cell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>
            <v>0</v>
          </cell>
          <cell r="AQ266">
            <v>0</v>
          </cell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>
            <v>0</v>
          </cell>
          <cell r="AQ267">
            <v>0</v>
          </cell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>
            <v>0</v>
          </cell>
          <cell r="AQ268">
            <v>0</v>
          </cell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>
            <v>0</v>
          </cell>
          <cell r="AQ269">
            <v>0</v>
          </cell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>
            <v>0</v>
          </cell>
          <cell r="AQ270">
            <v>0</v>
          </cell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>
            <v>0</v>
          </cell>
          <cell r="AQ271">
            <v>0</v>
          </cell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>
            <v>0</v>
          </cell>
          <cell r="AQ272">
            <v>0</v>
          </cell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>
            <v>0</v>
          </cell>
          <cell r="AQ273">
            <v>0</v>
          </cell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>
            <v>0</v>
          </cell>
          <cell r="AQ274">
            <v>0</v>
          </cell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>
            <v>0</v>
          </cell>
          <cell r="AQ275">
            <v>0</v>
          </cell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>
            <v>0</v>
          </cell>
          <cell r="AQ276">
            <v>0</v>
          </cell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>
            <v>0</v>
          </cell>
          <cell r="AQ277">
            <v>0</v>
          </cell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>
            <v>0</v>
          </cell>
          <cell r="AQ278">
            <v>0</v>
          </cell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>
            <v>0</v>
          </cell>
          <cell r="AQ279">
            <v>0</v>
          </cell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>
            <v>0</v>
          </cell>
          <cell r="AQ280">
            <v>0</v>
          </cell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>
            <v>0</v>
          </cell>
          <cell r="AQ281">
            <v>0</v>
          </cell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>
            <v>0</v>
          </cell>
          <cell r="AQ282">
            <v>0</v>
          </cell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>
            <v>0</v>
          </cell>
          <cell r="AQ283">
            <v>0</v>
          </cell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>
            <v>0</v>
          </cell>
          <cell r="AQ284">
            <v>0</v>
          </cell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>
            <v>0</v>
          </cell>
          <cell r="AQ285">
            <v>0</v>
          </cell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>
            <v>0</v>
          </cell>
          <cell r="AQ286">
            <v>0</v>
          </cell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>
            <v>0</v>
          </cell>
          <cell r="AQ287">
            <v>0</v>
          </cell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>
            <v>0</v>
          </cell>
          <cell r="AQ288">
            <v>0</v>
          </cell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>
            <v>0</v>
          </cell>
          <cell r="AQ289">
            <v>0</v>
          </cell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>
            <v>0</v>
          </cell>
          <cell r="AQ290">
            <v>0</v>
          </cell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>
            <v>0</v>
          </cell>
          <cell r="AQ291">
            <v>0</v>
          </cell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>
            <v>0</v>
          </cell>
          <cell r="AQ292">
            <v>0</v>
          </cell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>
            <v>0</v>
          </cell>
          <cell r="AQ293">
            <v>0</v>
          </cell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>
            <v>0</v>
          </cell>
          <cell r="AQ294">
            <v>0</v>
          </cell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>
            <v>0</v>
          </cell>
          <cell r="AQ295">
            <v>0</v>
          </cell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>
            <v>0</v>
          </cell>
          <cell r="AQ296">
            <v>0</v>
          </cell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>
            <v>0</v>
          </cell>
          <cell r="AQ297">
            <v>0</v>
          </cell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>
            <v>0</v>
          </cell>
          <cell r="AQ298">
            <v>0</v>
          </cell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>
            <v>0</v>
          </cell>
          <cell r="AQ299">
            <v>0</v>
          </cell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>
            <v>0</v>
          </cell>
          <cell r="AQ300">
            <v>0</v>
          </cell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>
            <v>0</v>
          </cell>
          <cell r="AQ301">
            <v>0</v>
          </cell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>
            <v>0</v>
          </cell>
          <cell r="AQ302">
            <v>0</v>
          </cell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>
            <v>0</v>
          </cell>
          <cell r="AQ303">
            <v>0</v>
          </cell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>
            <v>0</v>
          </cell>
          <cell r="AQ304">
            <v>0</v>
          </cell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>
            <v>0</v>
          </cell>
          <cell r="AQ305">
            <v>0</v>
          </cell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>
            <v>0</v>
          </cell>
          <cell r="AQ306">
            <v>0</v>
          </cell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>
            <v>0</v>
          </cell>
          <cell r="AQ307">
            <v>0</v>
          </cell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>
            <v>0</v>
          </cell>
          <cell r="AQ308">
            <v>0</v>
          </cell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>
            <v>0</v>
          </cell>
          <cell r="AQ309">
            <v>0</v>
          </cell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>
            <v>0</v>
          </cell>
          <cell r="AQ310">
            <v>0</v>
          </cell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>
            <v>0</v>
          </cell>
          <cell r="AQ311">
            <v>0</v>
          </cell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>
            <v>0</v>
          </cell>
          <cell r="AQ312">
            <v>0</v>
          </cell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>
            <v>0</v>
          </cell>
          <cell r="AQ313">
            <v>0</v>
          </cell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>
            <v>0</v>
          </cell>
          <cell r="AQ314">
            <v>0</v>
          </cell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0</v>
          </cell>
          <cell r="AQ336">
            <v>0</v>
          </cell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0</v>
          </cell>
          <cell r="AQ337">
            <v>0</v>
          </cell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0</v>
          </cell>
          <cell r="AQ338">
            <v>0</v>
          </cell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0</v>
          </cell>
          <cell r="AQ340">
            <v>0</v>
          </cell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>
            <v>0</v>
          </cell>
          <cell r="AQ341">
            <v>0</v>
          </cell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>
            <v>0</v>
          </cell>
          <cell r="AQ342">
            <v>0</v>
          </cell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>
            <v>0</v>
          </cell>
          <cell r="AQ343">
            <v>0</v>
          </cell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>
            <v>0</v>
          </cell>
          <cell r="AQ344">
            <v>0</v>
          </cell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>
            <v>0</v>
          </cell>
          <cell r="AQ345">
            <v>0</v>
          </cell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>
            <v>0</v>
          </cell>
          <cell r="AQ346">
            <v>0</v>
          </cell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>
            <v>0</v>
          </cell>
          <cell r="AQ347">
            <v>0</v>
          </cell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>
            <v>0</v>
          </cell>
          <cell r="AQ348">
            <v>0</v>
          </cell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>
            <v>0</v>
          </cell>
          <cell r="AQ349">
            <v>0</v>
          </cell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>
            <v>0</v>
          </cell>
          <cell r="AQ350">
            <v>0</v>
          </cell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>
            <v>0</v>
          </cell>
          <cell r="AQ351">
            <v>0</v>
          </cell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>
            <v>0</v>
          </cell>
          <cell r="AQ352">
            <v>0</v>
          </cell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>
            <v>0</v>
          </cell>
          <cell r="AQ353">
            <v>0</v>
          </cell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>
            <v>0</v>
          </cell>
          <cell r="AQ354">
            <v>0</v>
          </cell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>
            <v>0</v>
          </cell>
          <cell r="AQ355">
            <v>0</v>
          </cell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>
            <v>0</v>
          </cell>
          <cell r="AQ356">
            <v>0</v>
          </cell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>
            <v>0</v>
          </cell>
          <cell r="AQ357">
            <v>0</v>
          </cell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>
            <v>0</v>
          </cell>
          <cell r="AQ358">
            <v>0</v>
          </cell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>
            <v>0</v>
          </cell>
          <cell r="AQ360">
            <v>0</v>
          </cell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0</v>
          </cell>
          <cell r="AQ362">
            <v>0</v>
          </cell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>
            <v>0</v>
          </cell>
          <cell r="AQ363">
            <v>0</v>
          </cell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>
            <v>0</v>
          </cell>
          <cell r="AQ364">
            <v>0</v>
          </cell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>
            <v>0</v>
          </cell>
          <cell r="AQ365">
            <v>0</v>
          </cell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>
            <v>0</v>
          </cell>
          <cell r="AQ366">
            <v>0</v>
          </cell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>
            <v>0</v>
          </cell>
          <cell r="AQ367">
            <v>0</v>
          </cell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>
            <v>0</v>
          </cell>
          <cell r="AQ368">
            <v>0</v>
          </cell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>
            <v>0</v>
          </cell>
          <cell r="AQ369">
            <v>0</v>
          </cell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>
            <v>0</v>
          </cell>
          <cell r="AQ370">
            <v>0</v>
          </cell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>
            <v>0</v>
          </cell>
          <cell r="AQ371">
            <v>0</v>
          </cell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>
            <v>0</v>
          </cell>
          <cell r="AQ372">
            <v>0</v>
          </cell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>
            <v>0</v>
          </cell>
          <cell r="AQ373">
            <v>0</v>
          </cell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>
            <v>0</v>
          </cell>
          <cell r="AQ374">
            <v>0</v>
          </cell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>
            <v>0</v>
          </cell>
          <cell r="AQ375">
            <v>0</v>
          </cell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>
            <v>0</v>
          </cell>
          <cell r="AQ376">
            <v>0</v>
          </cell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>
            <v>0</v>
          </cell>
          <cell r="AQ377">
            <v>0</v>
          </cell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>
            <v>0</v>
          </cell>
          <cell r="AQ378">
            <v>0</v>
          </cell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>
            <v>0</v>
          </cell>
          <cell r="AQ379">
            <v>0</v>
          </cell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>
            <v>0</v>
          </cell>
          <cell r="AQ380">
            <v>0</v>
          </cell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>
            <v>0</v>
          </cell>
          <cell r="AQ381">
            <v>0</v>
          </cell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>
            <v>0</v>
          </cell>
          <cell r="AQ382">
            <v>0</v>
          </cell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>
            <v>0</v>
          </cell>
          <cell r="AQ383">
            <v>0</v>
          </cell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>
            <v>0</v>
          </cell>
          <cell r="AQ384">
            <v>0</v>
          </cell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>
            <v>0</v>
          </cell>
          <cell r="AQ385">
            <v>0</v>
          </cell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>
            <v>0</v>
          </cell>
          <cell r="AQ386">
            <v>0</v>
          </cell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>
            <v>0</v>
          </cell>
          <cell r="AQ387">
            <v>0</v>
          </cell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>
            <v>0</v>
          </cell>
          <cell r="AQ388">
            <v>0</v>
          </cell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>
            <v>0</v>
          </cell>
          <cell r="AQ389">
            <v>0</v>
          </cell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>
            <v>0</v>
          </cell>
          <cell r="AQ390">
            <v>0</v>
          </cell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>
            <v>0</v>
          </cell>
          <cell r="AQ391">
            <v>0</v>
          </cell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>
            <v>0</v>
          </cell>
          <cell r="AQ392">
            <v>0</v>
          </cell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>
            <v>0</v>
          </cell>
          <cell r="AQ393">
            <v>0</v>
          </cell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>
            <v>0</v>
          </cell>
          <cell r="AQ394">
            <v>0</v>
          </cell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>
            <v>0</v>
          </cell>
          <cell r="AQ395">
            <v>0</v>
          </cell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>
            <v>0</v>
          </cell>
          <cell r="AQ396">
            <v>0</v>
          </cell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>
            <v>0</v>
          </cell>
          <cell r="AQ397">
            <v>0</v>
          </cell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>
            <v>0</v>
          </cell>
          <cell r="AQ398">
            <v>0</v>
          </cell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>
            <v>0</v>
          </cell>
          <cell r="AQ399">
            <v>0</v>
          </cell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>
            <v>0</v>
          </cell>
          <cell r="AQ400">
            <v>0</v>
          </cell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>
            <v>0</v>
          </cell>
          <cell r="AQ401">
            <v>0</v>
          </cell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>
            <v>0</v>
          </cell>
          <cell r="AQ402">
            <v>0</v>
          </cell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>
            <v>0</v>
          </cell>
          <cell r="AQ403">
            <v>0</v>
          </cell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>
            <v>0</v>
          </cell>
          <cell r="AQ404">
            <v>0</v>
          </cell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>
            <v>0</v>
          </cell>
          <cell r="AQ405">
            <v>0</v>
          </cell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>
            <v>0</v>
          </cell>
          <cell r="AQ406">
            <v>0</v>
          </cell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>
            <v>0</v>
          </cell>
          <cell r="AQ407">
            <v>0</v>
          </cell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>
            <v>0</v>
          </cell>
          <cell r="AQ408">
            <v>0</v>
          </cell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>
            <v>0</v>
          </cell>
          <cell r="AQ409">
            <v>0</v>
          </cell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>
            <v>0</v>
          </cell>
          <cell r="AQ410">
            <v>0</v>
          </cell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>
            <v>0</v>
          </cell>
          <cell r="AQ411">
            <v>0</v>
          </cell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>
            <v>0</v>
          </cell>
          <cell r="AQ412">
            <v>0</v>
          </cell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>
            <v>0</v>
          </cell>
          <cell r="AQ413">
            <v>0</v>
          </cell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>
            <v>0</v>
          </cell>
          <cell r="AQ414">
            <v>0</v>
          </cell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>
            <v>0</v>
          </cell>
          <cell r="AQ415">
            <v>0</v>
          </cell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>
            <v>0</v>
          </cell>
          <cell r="AQ416">
            <v>0</v>
          </cell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>
            <v>0</v>
          </cell>
          <cell r="AQ417">
            <v>0</v>
          </cell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>
            <v>0</v>
          </cell>
          <cell r="AQ418">
            <v>0</v>
          </cell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>
            <v>0</v>
          </cell>
          <cell r="AQ454">
            <v>0</v>
          </cell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>
            <v>0</v>
          </cell>
          <cell r="AQ455">
            <v>0</v>
          </cell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>
            <v>0</v>
          </cell>
          <cell r="AQ456">
            <v>0</v>
          </cell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>
            <v>0</v>
          </cell>
          <cell r="AQ457">
            <v>0</v>
          </cell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>
            <v>0</v>
          </cell>
          <cell r="AQ458">
            <v>0</v>
          </cell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>
            <v>0</v>
          </cell>
          <cell r="AQ459">
            <v>0</v>
          </cell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>
            <v>0</v>
          </cell>
          <cell r="AQ460">
            <v>0</v>
          </cell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>
            <v>0</v>
          </cell>
          <cell r="AQ461">
            <v>0</v>
          </cell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>
            <v>0</v>
          </cell>
          <cell r="AQ463">
            <v>0</v>
          </cell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>
            <v>0</v>
          </cell>
          <cell r="AQ464">
            <v>0</v>
          </cell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>
            <v>0</v>
          </cell>
          <cell r="AQ465">
            <v>0</v>
          </cell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Q467">
            <v>0</v>
          </cell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Q468">
            <v>0</v>
          </cell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Q469">
            <v>0</v>
          </cell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Q470">
            <v>0</v>
          </cell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Q471">
            <v>0</v>
          </cell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>
            <v>0</v>
          </cell>
          <cell r="AQ472">
            <v>0</v>
          </cell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>
            <v>0</v>
          </cell>
          <cell r="AQ473">
            <v>0</v>
          </cell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0</v>
          </cell>
          <cell r="AQ475">
            <v>0</v>
          </cell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>
            <v>0</v>
          </cell>
          <cell r="AQ476">
            <v>0</v>
          </cell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>
            <v>0</v>
          </cell>
          <cell r="AQ477">
            <v>0</v>
          </cell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>
            <v>0</v>
          </cell>
          <cell r="AQ478">
            <v>0</v>
          </cell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>
            <v>0</v>
          </cell>
          <cell r="AQ479">
            <v>0</v>
          </cell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>
            <v>0</v>
          </cell>
          <cell r="AQ481">
            <v>0</v>
          </cell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>
            <v>0</v>
          </cell>
          <cell r="N1012">
            <v>0</v>
          </cell>
          <cell r="O1012">
            <v>3494143.5700000008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23563755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21869912</v>
          </cell>
          <cell r="AN1012">
            <v>435274418</v>
          </cell>
        </row>
        <row r="1013">
          <cell r="O1013">
            <v>-3729.8000000007451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-149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-149</v>
          </cell>
          <cell r="AN1013">
            <v>-1639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R25" totalsRowCount="1" headerRowDxfId="34" dataDxfId="33" totalsRowDxfId="32" headerRowCellStyle="Normal" dataCellStyle="Normal" totalsRowCellStyle="Total">
  <autoFilter ref="A6:R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00000000-0010-0000-0000-000001000000}" name="County_x000a_Code" totalsRowLabel="TOTALS" dataDxfId="31" totalsRowDxfId="30" dataCellStyle="Normal" totalsRowCellStyle="Total"/>
    <tableColumn id="2" xr3:uid="{00000000-0010-0000-0000-000002000000}" name="District_x000a_Code" dataDxfId="29" totalsRowDxfId="28" dataCellStyle="Normal" totalsRowCellStyle="Total"/>
    <tableColumn id="3" xr3:uid="{00000000-0010-0000-0000-000003000000}" name="School_x000a_Code" dataDxfId="27" totalsRowDxfId="26" dataCellStyle="Normal" totalsRowCellStyle="Total"/>
    <tableColumn id="4" xr3:uid="{00000000-0010-0000-0000-000004000000}" name="County Name" dataDxfId="25" dataCellStyle="Normal" totalsRowCellStyle="Total"/>
    <tableColumn id="5" xr3:uid="{00000000-0010-0000-0000-000005000000}" name="Charter Authorizer" dataDxfId="24" dataCellStyle="Normal" totalsRowCellStyle="Total"/>
    <tableColumn id="6" xr3:uid="{00000000-0010-0000-0000-000006000000}" name="Charter Name" dataDxfId="23" totalsRowDxfId="22" dataCellStyle="Normal" totalsRowCellStyle="Total"/>
    <tableColumn id="7" xr3:uid="{00000000-0010-0000-0000-000007000000}" name="Charter_x000a_Number" dataDxfId="21" totalsRowDxfId="20" dataCellStyle="Normal" totalsRowCellStyle="Total"/>
    <tableColumn id="8" xr3:uid="{00000000-0010-0000-0000-000008000000}" name="Charter Type" dataDxfId="19" totalsRowDxfId="18" dataCellStyle="Normal" totalsRowCellStyle="Total"/>
    <tableColumn id="9" xr3:uid="{00000000-0010-0000-0000-000009000000}" name="Resident_x000a_County_x000a_Code" dataDxfId="17" totalsRowDxfId="16" dataCellStyle="Normal" totalsRowCellStyle="Total"/>
    <tableColumn id="10" xr3:uid="{00000000-0010-0000-0000-00000A000000}" name="Resident_x000a_District_x000a_Code" dataDxfId="15" totalsRowDxfId="14" dataCellStyle="Normal" totalsRowCellStyle="Total"/>
    <tableColumn id="11" xr3:uid="{00000000-0010-0000-0000-00000B000000}" name="Resident County Name" dataDxfId="2" dataCellStyle="Normal" totalsRowCellStyle="Total"/>
    <tableColumn id="12" xr3:uid="{00000000-0010-0000-0000-00000C000000}" name="Resident District Name" dataDxfId="0" dataCellStyle="Normal" totalsRowCellStyle="Total"/>
    <tableColumn id="14" xr3:uid="{00000000-0010-0000-0000-00000E000000}" name="Total ADA" totalsRowFunction="sum" dataDxfId="1" totalsRowDxfId="13" dataCellStyle="Normal" totalsRowCellStyle="Total"/>
    <tableColumn id="15" xr3:uid="{00000000-0010-0000-0000-00000F000000}" name="(A)_x000a_2018-19_x000a_In-lieu of Property Taxes" totalsRowFunction="sum" dataDxfId="12" totalsRowDxfId="11" dataCellStyle="Normal" totalsRowCellStyle="Total"/>
    <tableColumn id="16" xr3:uid="{00000000-0010-0000-0000-000010000000}" name="(B)_x000a_In-lieu of _x000a_Property Taxes_x000a_= (A) x 0.46" totalsRowFunction="sum" dataDxfId="10" totalsRowDxfId="9" dataCellStyle="Normal" totalsRowCellStyle="Total"/>
    <tableColumn id="17" xr3:uid="{00000000-0010-0000-0000-000011000000}" name="(C)_x000a_Prior Payments of  _x000a_In-lieu of _x000a_Property Taxes_x000a_(September 2018)" totalsRowFunction="sum" dataDxfId="8" totalsRowDxfId="7" dataCellStyle="Normal" totalsRowCellStyle="Total"/>
    <tableColumn id="18" xr3:uid="{00000000-0010-0000-0000-000012000000}" name="(D)_x000a_In-lieu of _x000a_Property Taxes Net of Prior Payments_x000a_= (B) - (C)" totalsRowFunction="sum" dataDxfId="6" totalsRowDxfId="5" dataCellStyle="Normal" totalsRowCellStyle="Total"/>
    <tableColumn id="19" xr3:uid="{00000000-0010-0000-0000-000013000000}" name="(E)_x000a_Adjusted _x000a_In-lieu of _x000a_Property Taxes_x000a_= Greater of (D) or 0 " totalsRowFunction="sum" dataDxfId="4" totalsRowDxfId="3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2018-19 Second Charter Special Advance Taxes for Countywide and County Program Charter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"/>
  <sheetViews>
    <sheetView tabSelected="1" workbookViewId="0">
      <pane ySplit="6" topLeftCell="A7" activePane="bottomLeft" state="frozen"/>
      <selection pane="bottomLeft"/>
    </sheetView>
  </sheetViews>
  <sheetFormatPr defaultColWidth="9.21875" defaultRowHeight="12.75" customHeight="1" x14ac:dyDescent="0.2"/>
  <cols>
    <col min="1" max="3" width="9.109375" style="2" customWidth="1"/>
    <col min="4" max="4" width="17.6640625" style="2" bestFit="1" customWidth="1"/>
    <col min="5" max="5" width="34.33203125" style="2" bestFit="1" customWidth="1"/>
    <col min="6" max="6" width="30.33203125" style="2" bestFit="1" customWidth="1"/>
    <col min="7" max="7" width="9.33203125" style="2" bestFit="1" customWidth="1"/>
    <col min="8" max="8" width="15.33203125" style="2" customWidth="1"/>
    <col min="9" max="9" width="9.109375" style="2" customWidth="1"/>
    <col min="10" max="10" width="10.6640625" style="2" customWidth="1"/>
    <col min="11" max="11" width="23.88671875" style="2" customWidth="1"/>
    <col min="12" max="12" width="26" style="2" bestFit="1" customWidth="1"/>
    <col min="13" max="13" width="13.33203125" style="2" customWidth="1"/>
    <col min="14" max="14" width="16.6640625" style="2" customWidth="1"/>
    <col min="15" max="16" width="17.5546875" style="2" customWidth="1"/>
    <col min="17" max="17" width="19" style="2" customWidth="1"/>
    <col min="18" max="18" width="20.77734375" style="2" customWidth="1"/>
    <col min="19" max="16384" width="9.21875" style="2"/>
  </cols>
  <sheetData>
    <row r="1" spans="1:18" s="1" customFormat="1" ht="18" x14ac:dyDescent="0.2">
      <c r="A1" s="32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" customFormat="1" ht="15.75" x14ac:dyDescent="0.2">
      <c r="A2" s="25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1" customFormat="1" ht="15" x14ac:dyDescent="0.2">
      <c r="A3" s="17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.75" x14ac:dyDescent="0.2">
      <c r="A4" s="18" t="s">
        <v>55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1"/>
    </row>
    <row r="5" spans="1:18" ht="15.75" x14ac:dyDescent="0.2">
      <c r="A5" s="3" t="s">
        <v>54</v>
      </c>
      <c r="B5" s="3"/>
      <c r="C5" s="3"/>
      <c r="D5" s="3"/>
      <c r="E5" s="3"/>
      <c r="F5" s="3"/>
      <c r="G5" s="15"/>
      <c r="H5" s="15"/>
      <c r="I5" s="15"/>
      <c r="J5" s="15"/>
      <c r="K5" s="15"/>
      <c r="L5" s="15"/>
      <c r="M5" s="15"/>
      <c r="N5" s="19"/>
      <c r="O5" s="20"/>
      <c r="P5" s="19"/>
      <c r="Q5" s="21"/>
      <c r="R5" s="21"/>
    </row>
    <row r="6" spans="1:18" s="13" customFormat="1" ht="78.75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  <c r="N6" s="10" t="s">
        <v>15</v>
      </c>
      <c r="O6" s="10" t="s">
        <v>56</v>
      </c>
      <c r="P6" s="10" t="s">
        <v>16</v>
      </c>
      <c r="Q6" s="10" t="s">
        <v>17</v>
      </c>
      <c r="R6" s="10" t="s">
        <v>18</v>
      </c>
    </row>
    <row r="7" spans="1:18" ht="15" x14ac:dyDescent="0.2">
      <c r="A7" s="12">
        <v>37</v>
      </c>
      <c r="B7" s="11">
        <v>10371</v>
      </c>
      <c r="C7" s="14">
        <v>137695</v>
      </c>
      <c r="D7" s="2" t="s">
        <v>32</v>
      </c>
      <c r="E7" s="2" t="s">
        <v>33</v>
      </c>
      <c r="F7" s="11" t="s">
        <v>34</v>
      </c>
      <c r="G7" s="11">
        <v>1947</v>
      </c>
      <c r="H7" s="11" t="s">
        <v>22</v>
      </c>
      <c r="I7" s="12">
        <v>37</v>
      </c>
      <c r="J7" s="11">
        <v>68007</v>
      </c>
      <c r="K7" s="2" t="s">
        <v>32</v>
      </c>
      <c r="L7" s="33" t="s">
        <v>35</v>
      </c>
      <c r="M7" s="22">
        <v>4</v>
      </c>
      <c r="N7" s="23">
        <v>31612</v>
      </c>
      <c r="O7" s="23">
        <v>14542</v>
      </c>
      <c r="P7" s="23">
        <v>0</v>
      </c>
      <c r="Q7" s="23">
        <v>14542</v>
      </c>
      <c r="R7" s="23">
        <v>14542</v>
      </c>
    </row>
    <row r="8" spans="1:18" ht="15" x14ac:dyDescent="0.2">
      <c r="A8" s="12">
        <v>37</v>
      </c>
      <c r="B8" s="11">
        <v>10371</v>
      </c>
      <c r="C8" s="14">
        <v>137695</v>
      </c>
      <c r="D8" s="2" t="s">
        <v>32</v>
      </c>
      <c r="E8" s="2" t="s">
        <v>33</v>
      </c>
      <c r="F8" s="11" t="s">
        <v>34</v>
      </c>
      <c r="G8" s="11">
        <v>1947</v>
      </c>
      <c r="H8" s="11" t="s">
        <v>22</v>
      </c>
      <c r="I8" s="12">
        <v>37</v>
      </c>
      <c r="J8" s="11">
        <v>68056</v>
      </c>
      <c r="K8" s="2" t="s">
        <v>32</v>
      </c>
      <c r="L8" s="33" t="s">
        <v>36</v>
      </c>
      <c r="M8" s="22">
        <v>1</v>
      </c>
      <c r="N8" s="24">
        <v>8235</v>
      </c>
      <c r="O8" s="24">
        <v>3788</v>
      </c>
      <c r="P8" s="24">
        <v>0</v>
      </c>
      <c r="Q8" s="24">
        <v>3788</v>
      </c>
      <c r="R8" s="24">
        <v>3788</v>
      </c>
    </row>
    <row r="9" spans="1:18" ht="15" x14ac:dyDescent="0.2">
      <c r="A9" s="12">
        <v>37</v>
      </c>
      <c r="B9" s="11">
        <v>10371</v>
      </c>
      <c r="C9" s="14">
        <v>137695</v>
      </c>
      <c r="D9" s="2" t="s">
        <v>32</v>
      </c>
      <c r="E9" s="2" t="s">
        <v>33</v>
      </c>
      <c r="F9" s="11" t="s">
        <v>34</v>
      </c>
      <c r="G9" s="11">
        <v>1947</v>
      </c>
      <c r="H9" s="11" t="s">
        <v>22</v>
      </c>
      <c r="I9" s="12">
        <v>37</v>
      </c>
      <c r="J9" s="11">
        <v>68080</v>
      </c>
      <c r="K9" s="2" t="s">
        <v>32</v>
      </c>
      <c r="L9" s="33" t="s">
        <v>37</v>
      </c>
      <c r="M9" s="22">
        <v>17</v>
      </c>
      <c r="N9" s="24">
        <v>136900</v>
      </c>
      <c r="O9" s="24">
        <v>62974</v>
      </c>
      <c r="P9" s="24">
        <v>0</v>
      </c>
      <c r="Q9" s="24">
        <v>62974</v>
      </c>
      <c r="R9" s="24">
        <v>62974</v>
      </c>
    </row>
    <row r="10" spans="1:18" ht="15" x14ac:dyDescent="0.2">
      <c r="A10" s="12">
        <v>37</v>
      </c>
      <c r="B10" s="11">
        <v>10371</v>
      </c>
      <c r="C10" s="14">
        <v>137695</v>
      </c>
      <c r="D10" s="2" t="s">
        <v>32</v>
      </c>
      <c r="E10" s="2" t="s">
        <v>33</v>
      </c>
      <c r="F10" s="11" t="s">
        <v>34</v>
      </c>
      <c r="G10" s="11">
        <v>1947</v>
      </c>
      <c r="H10" s="11" t="s">
        <v>22</v>
      </c>
      <c r="I10" s="12">
        <v>37</v>
      </c>
      <c r="J10" s="11">
        <v>68387</v>
      </c>
      <c r="K10" s="2" t="s">
        <v>32</v>
      </c>
      <c r="L10" s="33" t="s">
        <v>38</v>
      </c>
      <c r="M10" s="22">
        <v>1</v>
      </c>
      <c r="N10" s="24">
        <v>7571</v>
      </c>
      <c r="O10" s="24">
        <v>3483</v>
      </c>
      <c r="P10" s="24">
        <v>0</v>
      </c>
      <c r="Q10" s="24">
        <v>3483</v>
      </c>
      <c r="R10" s="24">
        <v>3483</v>
      </c>
    </row>
    <row r="11" spans="1:18" ht="15" x14ac:dyDescent="0.2">
      <c r="A11" s="12">
        <v>37</v>
      </c>
      <c r="B11" s="11">
        <v>10371</v>
      </c>
      <c r="C11" s="14">
        <v>137752</v>
      </c>
      <c r="D11" s="2" t="s">
        <v>32</v>
      </c>
      <c r="E11" s="2" t="s">
        <v>33</v>
      </c>
      <c r="F11" s="11" t="s">
        <v>39</v>
      </c>
      <c r="G11" s="11">
        <v>1946</v>
      </c>
      <c r="H11" s="11" t="s">
        <v>22</v>
      </c>
      <c r="I11" s="12">
        <v>37</v>
      </c>
      <c r="J11" s="11">
        <v>68007</v>
      </c>
      <c r="K11" s="2" t="s">
        <v>32</v>
      </c>
      <c r="L11" s="33" t="s">
        <v>35</v>
      </c>
      <c r="M11" s="22">
        <v>1</v>
      </c>
      <c r="N11" s="24">
        <v>7571</v>
      </c>
      <c r="O11" s="24">
        <v>3483</v>
      </c>
      <c r="P11" s="24">
        <v>0</v>
      </c>
      <c r="Q11" s="24">
        <v>3483</v>
      </c>
      <c r="R11" s="24">
        <v>3483</v>
      </c>
    </row>
    <row r="12" spans="1:18" ht="15" x14ac:dyDescent="0.2">
      <c r="A12" s="12">
        <v>43</v>
      </c>
      <c r="B12" s="11">
        <v>10439</v>
      </c>
      <c r="C12" s="14">
        <v>128090</v>
      </c>
      <c r="D12" s="2" t="s">
        <v>19</v>
      </c>
      <c r="E12" s="2" t="s">
        <v>20</v>
      </c>
      <c r="F12" s="11" t="s">
        <v>21</v>
      </c>
      <c r="G12" s="11">
        <v>1516</v>
      </c>
      <c r="H12" s="11" t="s">
        <v>22</v>
      </c>
      <c r="I12" s="12">
        <v>43</v>
      </c>
      <c r="J12" s="11">
        <v>69401</v>
      </c>
      <c r="K12" s="2" t="s">
        <v>19</v>
      </c>
      <c r="L12" s="33" t="s">
        <v>23</v>
      </c>
      <c r="M12" s="22">
        <v>6.75</v>
      </c>
      <c r="N12" s="24">
        <v>62566</v>
      </c>
      <c r="O12" s="24">
        <v>28780</v>
      </c>
      <c r="P12" s="24">
        <v>14767</v>
      </c>
      <c r="Q12" s="24">
        <v>14013</v>
      </c>
      <c r="R12" s="24">
        <v>14013</v>
      </c>
    </row>
    <row r="13" spans="1:18" ht="15" x14ac:dyDescent="0.2">
      <c r="A13" s="12">
        <v>43</v>
      </c>
      <c r="B13" s="11">
        <v>10439</v>
      </c>
      <c r="C13" s="14">
        <v>128090</v>
      </c>
      <c r="D13" s="2" t="s">
        <v>19</v>
      </c>
      <c r="E13" s="2" t="s">
        <v>20</v>
      </c>
      <c r="F13" s="11" t="s">
        <v>21</v>
      </c>
      <c r="G13" s="11">
        <v>1516</v>
      </c>
      <c r="H13" s="11" t="s">
        <v>22</v>
      </c>
      <c r="I13" s="12">
        <v>43</v>
      </c>
      <c r="J13" s="11">
        <v>69468</v>
      </c>
      <c r="K13" s="2" t="s">
        <v>19</v>
      </c>
      <c r="L13" s="33" t="s">
        <v>24</v>
      </c>
      <c r="M13" s="22">
        <v>30.83</v>
      </c>
      <c r="N13" s="24">
        <v>285763</v>
      </c>
      <c r="O13" s="24">
        <v>131451</v>
      </c>
      <c r="P13" s="24">
        <v>72333</v>
      </c>
      <c r="Q13" s="24">
        <v>59118</v>
      </c>
      <c r="R13" s="24">
        <v>59118</v>
      </c>
    </row>
    <row r="14" spans="1:18" ht="15" x14ac:dyDescent="0.2">
      <c r="A14" s="12">
        <v>43</v>
      </c>
      <c r="B14" s="11">
        <v>10439</v>
      </c>
      <c r="C14" s="14">
        <v>128090</v>
      </c>
      <c r="D14" s="2" t="s">
        <v>19</v>
      </c>
      <c r="E14" s="2" t="s">
        <v>20</v>
      </c>
      <c r="F14" s="11" t="s">
        <v>21</v>
      </c>
      <c r="G14" s="11">
        <v>1516</v>
      </c>
      <c r="H14" s="11" t="s">
        <v>22</v>
      </c>
      <c r="I14" s="12">
        <v>41</v>
      </c>
      <c r="J14" s="11">
        <v>68940</v>
      </c>
      <c r="K14" s="2" t="s">
        <v>25</v>
      </c>
      <c r="L14" s="33" t="s">
        <v>26</v>
      </c>
      <c r="M14" s="22">
        <v>0.95</v>
      </c>
      <c r="N14" s="24">
        <v>8806</v>
      </c>
      <c r="O14" s="24">
        <v>4051</v>
      </c>
      <c r="P14" s="24">
        <v>2517</v>
      </c>
      <c r="Q14" s="24">
        <v>1534</v>
      </c>
      <c r="R14" s="24">
        <v>1534</v>
      </c>
    </row>
    <row r="15" spans="1:18" ht="30" x14ac:dyDescent="0.2">
      <c r="A15" s="12">
        <v>43</v>
      </c>
      <c r="B15" s="11">
        <v>10439</v>
      </c>
      <c r="C15" s="14">
        <v>128090</v>
      </c>
      <c r="D15" s="2" t="s">
        <v>19</v>
      </c>
      <c r="E15" s="2" t="s">
        <v>20</v>
      </c>
      <c r="F15" s="11" t="s">
        <v>21</v>
      </c>
      <c r="G15" s="11">
        <v>1516</v>
      </c>
      <c r="H15" s="11" t="s">
        <v>22</v>
      </c>
      <c r="I15" s="12">
        <v>43</v>
      </c>
      <c r="J15" s="11">
        <v>69534</v>
      </c>
      <c r="K15" s="2" t="s">
        <v>19</v>
      </c>
      <c r="L15" s="33" t="s">
        <v>27</v>
      </c>
      <c r="M15" s="22">
        <v>0.89</v>
      </c>
      <c r="N15" s="24">
        <v>8249</v>
      </c>
      <c r="O15" s="24">
        <v>3795</v>
      </c>
      <c r="P15" s="24">
        <v>2414</v>
      </c>
      <c r="Q15" s="24">
        <v>1381</v>
      </c>
      <c r="R15" s="24">
        <v>1381</v>
      </c>
    </row>
    <row r="16" spans="1:18" ht="30" x14ac:dyDescent="0.2">
      <c r="A16" s="12">
        <v>43</v>
      </c>
      <c r="B16" s="11">
        <v>10439</v>
      </c>
      <c r="C16" s="14">
        <v>128090</v>
      </c>
      <c r="D16" s="2" t="s">
        <v>19</v>
      </c>
      <c r="E16" s="2" t="s">
        <v>20</v>
      </c>
      <c r="F16" s="11" t="s">
        <v>21</v>
      </c>
      <c r="G16" s="11">
        <v>1516</v>
      </c>
      <c r="H16" s="11" t="s">
        <v>22</v>
      </c>
      <c r="I16" s="12">
        <v>43</v>
      </c>
      <c r="J16" s="11">
        <v>69609</v>
      </c>
      <c r="K16" s="2" t="s">
        <v>19</v>
      </c>
      <c r="L16" s="33" t="s">
        <v>28</v>
      </c>
      <c r="M16" s="22">
        <v>8.08</v>
      </c>
      <c r="N16" s="24">
        <v>74894</v>
      </c>
      <c r="O16" s="24">
        <v>34451</v>
      </c>
      <c r="P16" s="24">
        <v>20166</v>
      </c>
      <c r="Q16" s="24">
        <v>14285</v>
      </c>
      <c r="R16" s="24">
        <v>14285</v>
      </c>
    </row>
    <row r="17" spans="1:18" ht="15" x14ac:dyDescent="0.2">
      <c r="A17" s="12">
        <v>43</v>
      </c>
      <c r="B17" s="11">
        <v>10439</v>
      </c>
      <c r="C17" s="14">
        <v>128090</v>
      </c>
      <c r="D17" s="2" t="s">
        <v>19</v>
      </c>
      <c r="E17" s="2" t="s">
        <v>20</v>
      </c>
      <c r="F17" s="11" t="s">
        <v>21</v>
      </c>
      <c r="G17" s="11">
        <v>1516</v>
      </c>
      <c r="H17" s="11" t="s">
        <v>22</v>
      </c>
      <c r="I17" s="12">
        <v>43</v>
      </c>
      <c r="J17" s="11">
        <v>69641</v>
      </c>
      <c r="K17" s="2" t="s">
        <v>19</v>
      </c>
      <c r="L17" s="33" t="s">
        <v>29</v>
      </c>
      <c r="M17" s="22">
        <v>1.9</v>
      </c>
      <c r="N17" s="24">
        <v>17611</v>
      </c>
      <c r="O17" s="24">
        <v>8101</v>
      </c>
      <c r="P17" s="24">
        <v>5165</v>
      </c>
      <c r="Q17" s="24">
        <v>2936</v>
      </c>
      <c r="R17" s="24">
        <v>2936</v>
      </c>
    </row>
    <row r="18" spans="1:18" ht="15" x14ac:dyDescent="0.2">
      <c r="A18" s="12">
        <v>43</v>
      </c>
      <c r="B18" s="11">
        <v>10439</v>
      </c>
      <c r="C18" s="14">
        <v>128090</v>
      </c>
      <c r="D18" s="2" t="s">
        <v>19</v>
      </c>
      <c r="E18" s="2" t="s">
        <v>20</v>
      </c>
      <c r="F18" s="11" t="s">
        <v>21</v>
      </c>
      <c r="G18" s="11">
        <v>1516</v>
      </c>
      <c r="H18" s="11" t="s">
        <v>22</v>
      </c>
      <c r="I18" s="12">
        <v>41</v>
      </c>
      <c r="J18" s="11">
        <v>69047</v>
      </c>
      <c r="K18" s="2" t="s">
        <v>25</v>
      </c>
      <c r="L18" s="33" t="s">
        <v>30</v>
      </c>
      <c r="M18" s="22">
        <v>1.9</v>
      </c>
      <c r="N18" s="24">
        <v>17611</v>
      </c>
      <c r="O18" s="24">
        <v>8101</v>
      </c>
      <c r="P18" s="24">
        <v>4801</v>
      </c>
      <c r="Q18" s="24">
        <v>3300</v>
      </c>
      <c r="R18" s="24">
        <v>3300</v>
      </c>
    </row>
    <row r="19" spans="1:18" ht="15" x14ac:dyDescent="0.2">
      <c r="A19" s="12">
        <v>43</v>
      </c>
      <c r="B19" s="11">
        <v>10439</v>
      </c>
      <c r="C19" s="14">
        <v>128090</v>
      </c>
      <c r="D19" s="2" t="s">
        <v>19</v>
      </c>
      <c r="E19" s="2" t="s">
        <v>20</v>
      </c>
      <c r="F19" s="11" t="s">
        <v>21</v>
      </c>
      <c r="G19" s="11">
        <v>1516</v>
      </c>
      <c r="H19" s="11" t="s">
        <v>22</v>
      </c>
      <c r="I19" s="12">
        <v>43</v>
      </c>
      <c r="J19" s="11">
        <v>69674</v>
      </c>
      <c r="K19" s="2" t="s">
        <v>19</v>
      </c>
      <c r="L19" s="33" t="s">
        <v>31</v>
      </c>
      <c r="M19" s="22">
        <v>23.96</v>
      </c>
      <c r="N19" s="24">
        <v>222085</v>
      </c>
      <c r="O19" s="24">
        <v>102159</v>
      </c>
      <c r="P19" s="24">
        <v>67402</v>
      </c>
      <c r="Q19" s="24">
        <v>34757</v>
      </c>
      <c r="R19" s="24">
        <v>34757</v>
      </c>
    </row>
    <row r="20" spans="1:18" ht="15" x14ac:dyDescent="0.2">
      <c r="A20" s="12">
        <v>57</v>
      </c>
      <c r="B20" s="11">
        <v>10579</v>
      </c>
      <c r="C20" s="14">
        <v>137422</v>
      </c>
      <c r="D20" s="2" t="s">
        <v>40</v>
      </c>
      <c r="E20" s="2" t="s">
        <v>41</v>
      </c>
      <c r="F20" s="11" t="s">
        <v>42</v>
      </c>
      <c r="G20" s="11">
        <v>1951</v>
      </c>
      <c r="H20" s="11" t="s">
        <v>43</v>
      </c>
      <c r="I20" s="12">
        <v>57</v>
      </c>
      <c r="J20" s="11">
        <v>72678</v>
      </c>
      <c r="K20" s="2" t="s">
        <v>40</v>
      </c>
      <c r="L20" s="33" t="s">
        <v>44</v>
      </c>
      <c r="M20" s="22">
        <v>1.85</v>
      </c>
      <c r="N20" s="24">
        <v>6928</v>
      </c>
      <c r="O20" s="24">
        <v>3187</v>
      </c>
      <c r="P20" s="24">
        <v>3953</v>
      </c>
      <c r="Q20" s="24">
        <v>-766</v>
      </c>
      <c r="R20" s="24">
        <v>0</v>
      </c>
    </row>
    <row r="21" spans="1:18" ht="15" x14ac:dyDescent="0.2">
      <c r="A21" s="12">
        <v>57</v>
      </c>
      <c r="B21" s="11">
        <v>10579</v>
      </c>
      <c r="C21" s="14">
        <v>137422</v>
      </c>
      <c r="D21" s="2" t="s">
        <v>40</v>
      </c>
      <c r="E21" s="2" t="s">
        <v>41</v>
      </c>
      <c r="F21" s="11" t="s">
        <v>42</v>
      </c>
      <c r="G21" s="11">
        <v>1951</v>
      </c>
      <c r="H21" s="11" t="s">
        <v>43</v>
      </c>
      <c r="I21" s="12">
        <v>57</v>
      </c>
      <c r="J21" s="11">
        <v>72686</v>
      </c>
      <c r="K21" s="2" t="s">
        <v>40</v>
      </c>
      <c r="L21" s="33" t="s">
        <v>45</v>
      </c>
      <c r="M21" s="22">
        <v>0.15</v>
      </c>
      <c r="N21" s="24">
        <v>616</v>
      </c>
      <c r="O21" s="24">
        <v>283</v>
      </c>
      <c r="P21" s="24">
        <v>0</v>
      </c>
      <c r="Q21" s="24">
        <v>283</v>
      </c>
      <c r="R21" s="24">
        <v>283</v>
      </c>
    </row>
    <row r="22" spans="1:18" ht="15" x14ac:dyDescent="0.2">
      <c r="A22" s="12">
        <v>57</v>
      </c>
      <c r="B22" s="11">
        <v>10579</v>
      </c>
      <c r="C22" s="14">
        <v>137422</v>
      </c>
      <c r="D22" s="2" t="s">
        <v>40</v>
      </c>
      <c r="E22" s="2" t="s">
        <v>41</v>
      </c>
      <c r="F22" s="11" t="s">
        <v>42</v>
      </c>
      <c r="G22" s="11">
        <v>1951</v>
      </c>
      <c r="H22" s="11" t="s">
        <v>43</v>
      </c>
      <c r="I22" s="12">
        <v>57</v>
      </c>
      <c r="J22" s="11">
        <v>72694</v>
      </c>
      <c r="K22" s="2" t="s">
        <v>40</v>
      </c>
      <c r="L22" s="33" t="s">
        <v>46</v>
      </c>
      <c r="M22" s="22">
        <v>2.95</v>
      </c>
      <c r="N22" s="24">
        <v>4866</v>
      </c>
      <c r="O22" s="24">
        <v>2238</v>
      </c>
      <c r="P22" s="24">
        <v>2439</v>
      </c>
      <c r="Q22" s="24">
        <v>-201</v>
      </c>
      <c r="R22" s="24">
        <v>0</v>
      </c>
    </row>
    <row r="23" spans="1:18" ht="15" x14ac:dyDescent="0.2">
      <c r="A23" s="12">
        <v>57</v>
      </c>
      <c r="B23" s="11">
        <v>10579</v>
      </c>
      <c r="C23" s="14">
        <v>137422</v>
      </c>
      <c r="D23" s="2" t="s">
        <v>40</v>
      </c>
      <c r="E23" s="2" t="s">
        <v>41</v>
      </c>
      <c r="F23" s="11" t="s">
        <v>42</v>
      </c>
      <c r="G23" s="11">
        <v>1951</v>
      </c>
      <c r="H23" s="11" t="s">
        <v>43</v>
      </c>
      <c r="I23" s="12">
        <v>57</v>
      </c>
      <c r="J23" s="11">
        <v>72702</v>
      </c>
      <c r="K23" s="2" t="s">
        <v>40</v>
      </c>
      <c r="L23" s="33" t="s">
        <v>47</v>
      </c>
      <c r="M23" s="22">
        <v>1.25</v>
      </c>
      <c r="N23" s="24">
        <v>2635</v>
      </c>
      <c r="O23" s="24">
        <v>1212</v>
      </c>
      <c r="P23" s="24">
        <v>443</v>
      </c>
      <c r="Q23" s="24">
        <v>769</v>
      </c>
      <c r="R23" s="24">
        <v>769</v>
      </c>
    </row>
    <row r="24" spans="1:18" ht="15" x14ac:dyDescent="0.2">
      <c r="A24" s="12">
        <v>57</v>
      </c>
      <c r="B24" s="11">
        <v>10579</v>
      </c>
      <c r="C24" s="14">
        <v>137422</v>
      </c>
      <c r="D24" s="2" t="s">
        <v>40</v>
      </c>
      <c r="E24" s="2" t="s">
        <v>41</v>
      </c>
      <c r="F24" s="11" t="s">
        <v>42</v>
      </c>
      <c r="G24" s="11">
        <v>1951</v>
      </c>
      <c r="H24" s="11" t="s">
        <v>43</v>
      </c>
      <c r="I24" s="12">
        <v>57</v>
      </c>
      <c r="J24" s="11">
        <v>72710</v>
      </c>
      <c r="K24" s="2" t="s">
        <v>40</v>
      </c>
      <c r="L24" s="33" t="s">
        <v>48</v>
      </c>
      <c r="M24" s="22">
        <v>18.75</v>
      </c>
      <c r="N24" s="24">
        <v>54782</v>
      </c>
      <c r="O24" s="24">
        <v>25200</v>
      </c>
      <c r="P24" s="24">
        <v>22824</v>
      </c>
      <c r="Q24" s="24">
        <v>2376</v>
      </c>
      <c r="R24" s="24">
        <v>2376</v>
      </c>
    </row>
    <row r="25" spans="1:18" ht="15.75" x14ac:dyDescent="0.25">
      <c r="A25" s="26" t="s">
        <v>49</v>
      </c>
      <c r="B25" s="27"/>
      <c r="C25" s="27"/>
      <c r="D25" s="28"/>
      <c r="E25" s="28"/>
      <c r="F25" s="29"/>
      <c r="G25" s="29"/>
      <c r="H25" s="29"/>
      <c r="I25" s="29"/>
      <c r="J25" s="29"/>
      <c r="K25" s="28"/>
      <c r="L25" s="28"/>
      <c r="M25" s="30">
        <f>SUBTOTAL(109,Table1[Total ADA])</f>
        <v>124.21000000000002</v>
      </c>
      <c r="N25" s="31">
        <f>SUBTOTAL(109,Table1[(A)
2018-19
In-lieu of Property Taxes])</f>
        <v>959301</v>
      </c>
      <c r="O25" s="31">
        <f>SUBTOTAL(109,Table1[(B)
In-lieu of 
Property Taxes
= (A) x 0.46])</f>
        <v>441279</v>
      </c>
      <c r="P25" s="31">
        <f>SUBTOTAL(109,Table1[(C)
Prior Payments of  
In-lieu of 
Property Taxes
(September 2018)])</f>
        <v>219224</v>
      </c>
      <c r="Q25" s="31">
        <f>SUBTOTAL(109,Table1[(D)
In-lieu of 
Property Taxes Net of Prior Payments
= (B) - (C)])</f>
        <v>222055</v>
      </c>
      <c r="R25" s="31">
        <f>SUBTOTAL(109,Table1[(E)
Adjusted 
In-lieu of 
Property Taxes
= Greater of (D) or 0 ])</f>
        <v>223022</v>
      </c>
    </row>
    <row r="26" spans="1:18" ht="15.75" x14ac:dyDescent="0.25">
      <c r="A26" s="6" t="s">
        <v>50</v>
      </c>
      <c r="L26" s="7"/>
      <c r="M26" s="4"/>
      <c r="N26" s="5"/>
      <c r="O26" s="5"/>
      <c r="P26" s="5"/>
      <c r="Q26" s="5"/>
      <c r="R26" s="5"/>
    </row>
    <row r="27" spans="1:18" ht="12.75" customHeight="1" x14ac:dyDescent="0.2">
      <c r="A27" s="3" t="s">
        <v>1</v>
      </c>
    </row>
    <row r="28" spans="1:18" ht="12.75" customHeight="1" x14ac:dyDescent="0.2">
      <c r="A28" s="3" t="s">
        <v>51</v>
      </c>
    </row>
    <row r="29" spans="1:18" ht="12.75" customHeight="1" x14ac:dyDescent="0.2">
      <c r="A29" s="8" t="s">
        <v>52</v>
      </c>
    </row>
  </sheetData>
  <conditionalFormatting sqref="M25:R26">
    <cfRule type="duplicateValues" dxfId="35" priority="1"/>
  </conditionalFormatting>
  <printOptions horizontalCentered="1"/>
  <pageMargins left="0.7" right="0.7" top="0.75" bottom="0.75" header="0.3" footer="0.3"/>
  <pageSetup paperSize="5" scale="44" fitToHeight="0" orientation="landscape" r:id="rId1"/>
  <headerFooter>
    <oddFooter>&amp;C&amp;"Arial,Regular"&amp;12Page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18-19 LRDDR 2ndSpecAdv</vt:lpstr>
      <vt:lpstr>'18-19 LRDDR 2ndSpecAdv'!Print_Area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for Ctywide and Cty Prg CS, FY 2018-19 Q2 (CA Dept of Education) </dc:title>
  <dc:subject>In-lieu of Taxes for Countywide and County Program Charter Schools in 2018–19 Second Special Advance Apportionment.</dc:subject>
  <dc:creator>Sasha Tkacheff</dc:creator>
  <cp:lastModifiedBy>Taylor Uda</cp:lastModifiedBy>
  <cp:lastPrinted>2018-11-21T21:23:41Z</cp:lastPrinted>
  <dcterms:created xsi:type="dcterms:W3CDTF">2018-11-21T20:31:44Z</dcterms:created>
  <dcterms:modified xsi:type="dcterms:W3CDTF">2023-05-16T17:26:10Z</dcterms:modified>
</cp:coreProperties>
</file>